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035" documentId="13_ncr:1_{7EF57DF4-89AE-8C42-9C9C-3682908C3E34}" xr6:coauthVersionLast="47" xr6:coauthVersionMax="47" xr10:uidLastSave="{76028515-3300-4E08-A4CB-D0C0D92D04E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03" i="5" l="1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38" i="5"/>
  <c r="L1339" i="5"/>
  <c r="L1340" i="5"/>
  <c r="L1341" i="5"/>
  <c r="L1342" i="5"/>
  <c r="L1343" i="5"/>
  <c r="L1344" i="5"/>
  <c r="L1345" i="5"/>
  <c r="L1346" i="5"/>
  <c r="L1347" i="5"/>
  <c r="L1348" i="5"/>
  <c r="L1353" i="5"/>
  <c r="L1354" i="5"/>
  <c r="L1355" i="5"/>
  <c r="L1356" i="5"/>
  <c r="L1357" i="5"/>
  <c r="L1367" i="5"/>
  <c r="L1372" i="5"/>
  <c r="L1373" i="5"/>
  <c r="L1374" i="5"/>
  <c r="L1375" i="5"/>
  <c r="L1376" i="5"/>
  <c r="L1383" i="5"/>
  <c r="L1384" i="5"/>
  <c r="L1385" i="5"/>
  <c r="L1387" i="5"/>
  <c r="L1400" i="5"/>
  <c r="L1401" i="5"/>
  <c r="L1402" i="5"/>
  <c r="L1403" i="5"/>
  <c r="L1404" i="5"/>
  <c r="L1405" i="5"/>
  <c r="L1438" i="5"/>
  <c r="L1443" i="5"/>
  <c r="L1444" i="5"/>
  <c r="L1454" i="5"/>
  <c r="L1455" i="5"/>
  <c r="L1456" i="5"/>
  <c r="L1457" i="5"/>
  <c r="L1458" i="5"/>
  <c r="L1459" i="5"/>
  <c r="L1460" i="5"/>
  <c r="L1461" i="5"/>
  <c r="L1462" i="5"/>
  <c r="L1463" i="5"/>
  <c r="L1464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2" i="5"/>
  <c r="L1483" i="5"/>
  <c r="L1484" i="5"/>
  <c r="L1489" i="5"/>
  <c r="L1490" i="5"/>
  <c r="L1491" i="5"/>
  <c r="L1494" i="5"/>
  <c r="L1495" i="5"/>
  <c r="L1499" i="5"/>
  <c r="L1500" i="5"/>
  <c r="L1501" i="5"/>
  <c r="L1502" i="5"/>
  <c r="L1503" i="5"/>
  <c r="L1504" i="5"/>
  <c r="L1505" i="5"/>
  <c r="L1506" i="5"/>
  <c r="L1512" i="5"/>
  <c r="L1513" i="5"/>
  <c r="L1514" i="5"/>
  <c r="L1516" i="5"/>
  <c r="L1517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6" i="5"/>
  <c r="L1547" i="5"/>
  <c r="L1548" i="5"/>
  <c r="L1549" i="5"/>
  <c r="L1551" i="5"/>
  <c r="L1552" i="5"/>
  <c r="L1553" i="5"/>
  <c r="L1554" i="5"/>
  <c r="L1555" i="5"/>
  <c r="L1556" i="5"/>
  <c r="L1558" i="5"/>
  <c r="L1559" i="5"/>
  <c r="L1561" i="5"/>
  <c r="L1562" i="5"/>
  <c r="L1563" i="5"/>
  <c r="L1565" i="5"/>
  <c r="L1566" i="5"/>
  <c r="L1567" i="5"/>
  <c r="L1568" i="5"/>
  <c r="L1569" i="5"/>
  <c r="L1570" i="5"/>
  <c r="L1571" i="5"/>
  <c r="L1573" i="5"/>
  <c r="L1574" i="5"/>
  <c r="L1575" i="5"/>
  <c r="L1576" i="5"/>
  <c r="L1577" i="5"/>
  <c r="L1590" i="5"/>
  <c r="L1591" i="5"/>
  <c r="L1592" i="5"/>
  <c r="L1593" i="5"/>
  <c r="L1595" i="5"/>
  <c r="L1596" i="5"/>
  <c r="L1598" i="5"/>
  <c r="L1599" i="5"/>
  <c r="L1600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2" i="5"/>
  <c r="L1663" i="5"/>
  <c r="L1664" i="5"/>
  <c r="L1665" i="5"/>
  <c r="L1666" i="5"/>
  <c r="L1667" i="5"/>
  <c r="L1668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7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2" i="5"/>
  <c r="L1783" i="5"/>
  <c r="L1784" i="5"/>
  <c r="L1785" i="5"/>
  <c r="L1787" i="5"/>
  <c r="L1799" i="5"/>
  <c r="L1800" i="5"/>
  <c r="L1801" i="5"/>
  <c r="L1802" i="5"/>
  <c r="L1805" i="5"/>
  <c r="L1806" i="5"/>
  <c r="L1807" i="5"/>
  <c r="L1808" i="5"/>
  <c r="L1809" i="5"/>
  <c r="L1810" i="5"/>
  <c r="L1811" i="5"/>
  <c r="L1812" i="5"/>
  <c r="L1814" i="5"/>
  <c r="L1815" i="5"/>
  <c r="L1817" i="5"/>
  <c r="L1820" i="5"/>
  <c r="L1821" i="5"/>
  <c r="L1823" i="5"/>
  <c r="L1825" i="5"/>
  <c r="L1826" i="5"/>
  <c r="L1827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91" i="5"/>
  <c r="L1892" i="5"/>
  <c r="L1893" i="5"/>
  <c r="L1894" i="5"/>
  <c r="L1895" i="5"/>
  <c r="L1896" i="5"/>
  <c r="L1897" i="5"/>
  <c r="L1898" i="5"/>
  <c r="L1899" i="5"/>
  <c r="L1901" i="5"/>
  <c r="L1902" i="5"/>
  <c r="L1903" i="5"/>
  <c r="L1904" i="5"/>
  <c r="L1905" i="5"/>
  <c r="L1906" i="5"/>
  <c r="L1907" i="5"/>
  <c r="L1908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H2720" i="5"/>
  <c r="I2720" i="5"/>
  <c r="H2719" i="5"/>
  <c r="I2719" i="5"/>
  <c r="H2718" i="5"/>
  <c r="I2718" i="5"/>
  <c r="H2721" i="5"/>
  <c r="I2721" i="5"/>
  <c r="H2717" i="5"/>
  <c r="I2717" i="5"/>
  <c r="H2722" i="5"/>
  <c r="I2722" i="5"/>
  <c r="H2723" i="5"/>
  <c r="I2723" i="5"/>
  <c r="H2724" i="5"/>
  <c r="I2724" i="5"/>
  <c r="H2716" i="5"/>
  <c r="I2716" i="5"/>
  <c r="H2710" i="5"/>
  <c r="I2710" i="5"/>
  <c r="H2711" i="5"/>
  <c r="I2711" i="5"/>
  <c r="H2709" i="5"/>
  <c r="I2709" i="5"/>
  <c r="H2712" i="5"/>
  <c r="I2712" i="5"/>
  <c r="H2708" i="5"/>
  <c r="I2708" i="5"/>
  <c r="H2713" i="5"/>
  <c r="I2713" i="5"/>
  <c r="H2714" i="5"/>
  <c r="I2714" i="5"/>
  <c r="H2707" i="5"/>
  <c r="I2707" i="5"/>
  <c r="H2715" i="5"/>
  <c r="I2715" i="5"/>
  <c r="I2702" i="5"/>
  <c r="H2702" i="5"/>
  <c r="I2703" i="5"/>
  <c r="H2703" i="5"/>
  <c r="I2701" i="5"/>
  <c r="H2701" i="5"/>
  <c r="I2700" i="5"/>
  <c r="H2700" i="5"/>
  <c r="I2699" i="5"/>
  <c r="H2699" i="5"/>
  <c r="I2704" i="5"/>
  <c r="H2704" i="5"/>
  <c r="I2705" i="5"/>
  <c r="H2705" i="5"/>
  <c r="I2706" i="5"/>
  <c r="H2706" i="5"/>
  <c r="I2698" i="5"/>
  <c r="H2698" i="5"/>
  <c r="H2532" i="5"/>
  <c r="I2532" i="5"/>
  <c r="H2531" i="5"/>
  <c r="I2531" i="5"/>
  <c r="H2533" i="5"/>
  <c r="I2533" i="5"/>
  <c r="H2530" i="5"/>
  <c r="I2530" i="5"/>
  <c r="H2529" i="5"/>
  <c r="I2529" i="5"/>
  <c r="H2534" i="5"/>
  <c r="I2534" i="5"/>
  <c r="H2535" i="5"/>
  <c r="I2535" i="5"/>
  <c r="H2528" i="5"/>
  <c r="I2528" i="5"/>
  <c r="H2536" i="5"/>
  <c r="I2536" i="5"/>
  <c r="H2537" i="5"/>
  <c r="I2537" i="5"/>
  <c r="H2538" i="5"/>
  <c r="I2538" i="5"/>
  <c r="H2522" i="5"/>
  <c r="I2522" i="5"/>
  <c r="H2521" i="5"/>
  <c r="I2521" i="5"/>
  <c r="H2520" i="5"/>
  <c r="I2520" i="5"/>
  <c r="H2523" i="5"/>
  <c r="I2523" i="5"/>
  <c r="H2519" i="5"/>
  <c r="I2519" i="5"/>
  <c r="H2524" i="5"/>
  <c r="I2524" i="5"/>
  <c r="H2518" i="5"/>
  <c r="I2518" i="5"/>
  <c r="H2526" i="5"/>
  <c r="I2526" i="5"/>
  <c r="H2525" i="5"/>
  <c r="I2525" i="5"/>
  <c r="H2527" i="5"/>
  <c r="I2527" i="5"/>
  <c r="H2517" i="5"/>
  <c r="I2517" i="5"/>
  <c r="H2479" i="5"/>
  <c r="I2479" i="5"/>
  <c r="H2478" i="5"/>
  <c r="I2478" i="5"/>
  <c r="H2480" i="5"/>
  <c r="I2480" i="5"/>
  <c r="H2481" i="5"/>
  <c r="I2481" i="5"/>
  <c r="H2477" i="5"/>
  <c r="I2477" i="5"/>
  <c r="H2482" i="5"/>
  <c r="I2482" i="5"/>
  <c r="H2483" i="5"/>
  <c r="I2483" i="5"/>
  <c r="H2476" i="5"/>
  <c r="I2476" i="5"/>
  <c r="H2484" i="5"/>
  <c r="I2484" i="5"/>
  <c r="H2475" i="5"/>
  <c r="I2475" i="5"/>
  <c r="H2485" i="5"/>
  <c r="I2485" i="5"/>
  <c r="H2474" i="5"/>
  <c r="I2474" i="5"/>
  <c r="H2466" i="5"/>
  <c r="I2466" i="5"/>
  <c r="H2467" i="5"/>
  <c r="I2467" i="5"/>
  <c r="H2465" i="5"/>
  <c r="I2465" i="5"/>
  <c r="H2468" i="5"/>
  <c r="I2468" i="5"/>
  <c r="H2469" i="5"/>
  <c r="I2469" i="5"/>
  <c r="H2464" i="5"/>
  <c r="I2464" i="5"/>
  <c r="H2463" i="5"/>
  <c r="I2463" i="5"/>
  <c r="H2462" i="5"/>
  <c r="I2462" i="5"/>
  <c r="H2470" i="5"/>
  <c r="I2470" i="5"/>
  <c r="H2472" i="5"/>
  <c r="I2472" i="5"/>
  <c r="H2471" i="5"/>
  <c r="I2471" i="5"/>
  <c r="H2473" i="5"/>
  <c r="I2473" i="5"/>
  <c r="H1621" i="5"/>
  <c r="I1621" i="5"/>
  <c r="H1620" i="5"/>
  <c r="I1620" i="5"/>
  <c r="H1622" i="5"/>
  <c r="I1622" i="5"/>
  <c r="H1619" i="5"/>
  <c r="I1619" i="5"/>
  <c r="H1623" i="5"/>
  <c r="I1623" i="5"/>
  <c r="H1618" i="5"/>
  <c r="I1618" i="5"/>
  <c r="H1624" i="5"/>
  <c r="I1624" i="5"/>
  <c r="H1617" i="5"/>
  <c r="I1617" i="5"/>
  <c r="H1625" i="5"/>
  <c r="I1625" i="5"/>
  <c r="H1616" i="5"/>
  <c r="I1616" i="5"/>
  <c r="H1583" i="5"/>
  <c r="I1583" i="5"/>
  <c r="H1584" i="5"/>
  <c r="I1584" i="5"/>
  <c r="H1585" i="5"/>
  <c r="I1585" i="5"/>
  <c r="H1582" i="5"/>
  <c r="I1582" i="5"/>
  <c r="H1586" i="5"/>
  <c r="I1586" i="5"/>
  <c r="H1581" i="5"/>
  <c r="I1581" i="5"/>
  <c r="H1587" i="5"/>
  <c r="I1587" i="5"/>
  <c r="H1580" i="5"/>
  <c r="I1580" i="5"/>
  <c r="H1588" i="5"/>
  <c r="I1588" i="5"/>
  <c r="H1579" i="5"/>
  <c r="I1579" i="5"/>
  <c r="H1578" i="5"/>
  <c r="I1578" i="5"/>
  <c r="H1589" i="5"/>
  <c r="I158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43" i="5"/>
  <c r="I1743" i="5"/>
  <c r="H1744" i="5"/>
  <c r="I1744" i="5"/>
  <c r="H1745" i="5"/>
  <c r="I1745" i="5"/>
  <c r="H1746" i="5"/>
  <c r="I1746" i="5"/>
  <c r="H1742" i="5"/>
  <c r="I1742" i="5"/>
  <c r="H1747" i="5"/>
  <c r="I1747" i="5"/>
  <c r="H1748" i="5"/>
  <c r="I1748" i="5"/>
  <c r="H1741" i="5"/>
  <c r="I1741" i="5"/>
  <c r="H1749" i="5"/>
  <c r="I1749" i="5"/>
  <c r="H1740" i="5"/>
  <c r="I1740" i="5"/>
  <c r="H1750" i="5"/>
  <c r="I175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22" i="5"/>
  <c r="I2022" i="5"/>
  <c r="H2021" i="5"/>
  <c r="I2021" i="5"/>
  <c r="H2023" i="5"/>
  <c r="I2023" i="5"/>
  <c r="H2024" i="5"/>
  <c r="I2024" i="5"/>
  <c r="H2025" i="5"/>
  <c r="I2025" i="5"/>
  <c r="H2026" i="5"/>
  <c r="I2026" i="5"/>
  <c r="H2027" i="5"/>
  <c r="I2027" i="5"/>
  <c r="H2020" i="5"/>
  <c r="I2020" i="5"/>
  <c r="H2019" i="5"/>
  <c r="I2019" i="5"/>
  <c r="H2028" i="5"/>
  <c r="I2028" i="5"/>
  <c r="H2246" i="5"/>
  <c r="I2246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60" i="5"/>
  <c r="I2260" i="5"/>
  <c r="H2261" i="5"/>
  <c r="I2261" i="5"/>
  <c r="H2262" i="5"/>
  <c r="I2262" i="5"/>
  <c r="H2263" i="5"/>
  <c r="I2263" i="5"/>
  <c r="H2264" i="5"/>
  <c r="I2264" i="5"/>
  <c r="H2265" i="5"/>
  <c r="I2265" i="5"/>
  <c r="H2153" i="5"/>
  <c r="I2153" i="5"/>
  <c r="H2142" i="5"/>
  <c r="I2142" i="5"/>
  <c r="H2143" i="5"/>
  <c r="I2143" i="5"/>
  <c r="H2144" i="5"/>
  <c r="I2144" i="5"/>
  <c r="H2145" i="5"/>
  <c r="I2145" i="5"/>
  <c r="H2146" i="5"/>
  <c r="I2146" i="5"/>
  <c r="H2147" i="5"/>
  <c r="I2147" i="5"/>
  <c r="H2141" i="5"/>
  <c r="I2141" i="5"/>
  <c r="H2148" i="5"/>
  <c r="I2148" i="5"/>
  <c r="H2149" i="5"/>
  <c r="I2149" i="5"/>
  <c r="H2150" i="5"/>
  <c r="I2150" i="5"/>
  <c r="H2151" i="5"/>
  <c r="I2151" i="5"/>
  <c r="H2152" i="5"/>
  <c r="I2152" i="5"/>
  <c r="H2154" i="5"/>
  <c r="I2154" i="5"/>
  <c r="H2155" i="5"/>
  <c r="I2155" i="5"/>
  <c r="H2211" i="5"/>
  <c r="I2211" i="5"/>
  <c r="H2212" i="5"/>
  <c r="I2212" i="5"/>
  <c r="H2213" i="5"/>
  <c r="I2213" i="5"/>
  <c r="H2203" i="5"/>
  <c r="I2203" i="5"/>
  <c r="H2204" i="5"/>
  <c r="I2204" i="5"/>
  <c r="H2205" i="5"/>
  <c r="I2205" i="5"/>
  <c r="H2202" i="5"/>
  <c r="I2202" i="5"/>
  <c r="H2206" i="5"/>
  <c r="I2206" i="5"/>
  <c r="H2207" i="5"/>
  <c r="I2207" i="5"/>
  <c r="H2208" i="5"/>
  <c r="I2208" i="5"/>
  <c r="H2201" i="5"/>
  <c r="I2201" i="5"/>
  <c r="H2209" i="5"/>
  <c r="I2209" i="5"/>
  <c r="H2210" i="5"/>
  <c r="I2210" i="5"/>
  <c r="H2214" i="5"/>
  <c r="I2214" i="5"/>
  <c r="H2215" i="5"/>
  <c r="I2215" i="5"/>
  <c r="H2194" i="5"/>
  <c r="I2194" i="5"/>
  <c r="H2191" i="5"/>
  <c r="I2191" i="5"/>
  <c r="H2192" i="5"/>
  <c r="I2192" i="5"/>
  <c r="H2193" i="5"/>
  <c r="I2193" i="5"/>
  <c r="H2195" i="5"/>
  <c r="I2195" i="5"/>
  <c r="H2196" i="5"/>
  <c r="I2196" i="5"/>
  <c r="H2197" i="5"/>
  <c r="I2197" i="5"/>
  <c r="H2198" i="5"/>
  <c r="I2198" i="5"/>
  <c r="H2186" i="5"/>
  <c r="I2186" i="5"/>
  <c r="H2187" i="5"/>
  <c r="I2187" i="5"/>
  <c r="H2188" i="5"/>
  <c r="I2188" i="5"/>
  <c r="H2189" i="5"/>
  <c r="I2189" i="5"/>
  <c r="H2190" i="5"/>
  <c r="I2190" i="5"/>
  <c r="H2199" i="5"/>
  <c r="I2199" i="5"/>
  <c r="H2200" i="5"/>
  <c r="I2200" i="5"/>
  <c r="H2228" i="5"/>
  <c r="I2228" i="5"/>
  <c r="H2229" i="5"/>
  <c r="I2229" i="5"/>
  <c r="H2230" i="5"/>
  <c r="I2230" i="5"/>
  <c r="H2231" i="5"/>
  <c r="I2231" i="5"/>
  <c r="H2232" i="5"/>
  <c r="I2232" i="5"/>
  <c r="H2233" i="5"/>
  <c r="I2233" i="5"/>
  <c r="H2234" i="5"/>
  <c r="I2234" i="5"/>
  <c r="H2235" i="5"/>
  <c r="I2235" i="5"/>
  <c r="H2236" i="5"/>
  <c r="I2236" i="5"/>
  <c r="H2237" i="5"/>
  <c r="I2237" i="5"/>
  <c r="I2238" i="5"/>
  <c r="H2238" i="5"/>
  <c r="I2883" i="5"/>
  <c r="H2883" i="5"/>
  <c r="I2882" i="5"/>
  <c r="H2882" i="5"/>
  <c r="I2881" i="5"/>
  <c r="H2881" i="5"/>
  <c r="I2880" i="5"/>
  <c r="H2880" i="5"/>
  <c r="I2879" i="5"/>
  <c r="H2879" i="5"/>
  <c r="I2838" i="5"/>
  <c r="H2838" i="5"/>
  <c r="I2837" i="5"/>
  <c r="H2837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1519" i="5"/>
  <c r="H1550" i="5"/>
  <c r="I1550" i="5"/>
  <c r="H1929" i="5"/>
  <c r="I1929" i="5"/>
  <c r="H1909" i="5"/>
  <c r="I1909" i="5"/>
  <c r="H1900" i="5"/>
  <c r="I1900" i="5"/>
  <c r="H1768" i="5"/>
  <c r="I1768" i="5"/>
  <c r="H1766" i="5"/>
  <c r="I1766" i="5"/>
  <c r="H1711" i="5"/>
  <c r="I1711" i="5"/>
  <c r="H1712" i="5"/>
  <c r="I1712" i="5"/>
  <c r="H1601" i="5"/>
  <c r="I1601" i="5"/>
  <c r="H1597" i="5"/>
  <c r="I1597" i="5"/>
  <c r="H1594" i="5"/>
  <c r="I1594" i="5"/>
  <c r="H1572" i="5"/>
  <c r="I1572" i="5"/>
  <c r="H1564" i="5"/>
  <c r="I1564" i="5"/>
  <c r="H1557" i="5"/>
  <c r="I1557" i="5"/>
  <c r="H1560" i="5"/>
  <c r="I1560" i="5"/>
  <c r="H1669" i="5"/>
  <c r="I1669" i="5"/>
  <c r="H1661" i="5"/>
  <c r="I1661" i="5"/>
  <c r="H1644" i="5"/>
  <c r="I1644" i="5"/>
  <c r="I2785" i="5"/>
  <c r="H2785" i="5"/>
  <c r="I2784" i="5"/>
  <c r="H2784" i="5"/>
  <c r="I2783" i="5"/>
  <c r="H2783" i="5"/>
  <c r="I2782" i="5"/>
  <c r="H2782" i="5"/>
  <c r="I2781" i="5"/>
  <c r="H2781" i="5"/>
  <c r="I2780" i="5"/>
  <c r="H2780" i="5"/>
  <c r="I2779" i="5"/>
  <c r="H2779" i="5"/>
  <c r="I2778" i="5"/>
  <c r="H2778" i="5"/>
  <c r="I2777" i="5"/>
  <c r="H2777" i="5"/>
  <c r="I2776" i="5"/>
  <c r="H2776" i="5"/>
  <c r="H2775" i="5"/>
  <c r="I2775" i="5"/>
  <c r="H2790" i="5"/>
  <c r="I2790" i="5"/>
  <c r="H2788" i="5"/>
  <c r="H2791" i="5"/>
  <c r="I2791" i="5"/>
  <c r="H2789" i="5"/>
  <c r="I2789" i="5"/>
  <c r="I2788" i="5"/>
  <c r="H2787" i="5"/>
  <c r="I2787" i="5"/>
  <c r="H2786" i="5"/>
  <c r="I2786" i="5"/>
  <c r="I2665" i="5"/>
  <c r="H2665" i="5"/>
  <c r="I2664" i="5"/>
  <c r="H2664" i="5"/>
  <c r="I2663" i="5"/>
  <c r="H2663" i="5"/>
  <c r="I2662" i="5"/>
  <c r="H2662" i="5"/>
  <c r="I2661" i="5"/>
  <c r="H2661" i="5"/>
  <c r="I2660" i="5"/>
  <c r="H2660" i="5"/>
  <c r="I2659" i="5"/>
  <c r="H2659" i="5"/>
  <c r="I2658" i="5"/>
  <c r="H2658" i="5"/>
  <c r="I2657" i="5"/>
  <c r="H2657" i="5"/>
  <c r="I2656" i="5"/>
  <c r="H2656" i="5"/>
  <c r="I2655" i="5"/>
  <c r="H2655" i="5"/>
  <c r="I2654" i="5"/>
  <c r="H2654" i="5"/>
  <c r="I2653" i="5"/>
  <c r="H2653" i="5"/>
  <c r="I2652" i="5"/>
  <c r="H2652" i="5"/>
  <c r="H2774" i="5"/>
  <c r="I2774" i="5"/>
  <c r="H2773" i="5"/>
  <c r="I2773" i="5"/>
  <c r="H2772" i="5"/>
  <c r="I2772" i="5"/>
  <c r="H2771" i="5"/>
  <c r="I2771" i="5"/>
  <c r="H2770" i="5"/>
  <c r="I2770" i="5"/>
  <c r="H2769" i="5"/>
  <c r="I2769" i="5"/>
  <c r="H2768" i="5"/>
  <c r="I2768" i="5"/>
  <c r="H2767" i="5"/>
  <c r="I2767" i="5"/>
  <c r="H2766" i="5"/>
  <c r="I2766" i="5"/>
  <c r="I2765" i="5"/>
  <c r="H2765" i="5"/>
  <c r="I2764" i="5"/>
  <c r="H2764" i="5"/>
  <c r="I2763" i="5"/>
  <c r="H2763" i="5"/>
  <c r="I2762" i="5"/>
  <c r="H2762" i="5"/>
  <c r="H2760" i="5"/>
  <c r="H2761" i="5"/>
  <c r="I2760" i="5"/>
  <c r="I2761" i="5"/>
  <c r="H2757" i="5"/>
  <c r="H2758" i="5"/>
  <c r="H2759" i="5"/>
  <c r="I2757" i="5"/>
  <c r="I2758" i="5"/>
  <c r="I2759" i="5"/>
  <c r="H2678" i="5"/>
  <c r="I2678" i="5"/>
  <c r="H2697" i="5"/>
  <c r="I2697" i="5"/>
  <c r="H2725" i="5"/>
  <c r="I2725" i="5"/>
  <c r="H2690" i="5"/>
  <c r="I2690" i="5"/>
  <c r="H2756" i="5"/>
  <c r="I2756" i="5"/>
  <c r="H2755" i="5"/>
  <c r="I2755" i="5"/>
  <c r="H2750" i="5"/>
  <c r="H2751" i="5"/>
  <c r="H2752" i="5"/>
  <c r="H2753" i="5"/>
  <c r="H2754" i="5"/>
  <c r="I2750" i="5"/>
  <c r="I2751" i="5"/>
  <c r="I2752" i="5"/>
  <c r="I2753" i="5"/>
  <c r="I2754" i="5"/>
  <c r="H2745" i="5"/>
  <c r="H2746" i="5"/>
  <c r="H2747" i="5"/>
  <c r="H2748" i="5"/>
  <c r="H2749" i="5"/>
  <c r="I2745" i="5"/>
  <c r="I2746" i="5"/>
  <c r="I2747" i="5"/>
  <c r="I2748" i="5"/>
  <c r="I2749" i="5"/>
  <c r="H2744" i="5"/>
  <c r="I2744" i="5"/>
  <c r="H2743" i="5"/>
  <c r="I2743" i="5"/>
  <c r="H2742" i="5"/>
  <c r="I2742" i="5"/>
  <c r="H2741" i="5"/>
  <c r="I2741" i="5"/>
  <c r="H2740" i="5"/>
  <c r="I2740" i="5"/>
  <c r="H2739" i="5"/>
  <c r="I2739" i="5"/>
  <c r="H2738" i="5"/>
  <c r="I2738" i="5"/>
  <c r="H2737" i="5"/>
  <c r="I2737" i="5"/>
  <c r="H2736" i="5"/>
  <c r="I2736" i="5"/>
  <c r="H2735" i="5"/>
  <c r="I2735" i="5"/>
  <c r="H2734" i="5"/>
  <c r="I2734" i="5"/>
  <c r="I2733" i="5"/>
  <c r="H2733" i="5"/>
  <c r="I2732" i="5"/>
  <c r="H2732" i="5"/>
  <c r="I2731" i="5"/>
  <c r="H2731" i="5"/>
  <c r="I2730" i="5"/>
  <c r="H2730" i="5"/>
  <c r="I2729" i="5"/>
  <c r="H2729" i="5"/>
  <c r="I2728" i="5"/>
  <c r="H2728" i="5"/>
  <c r="I2727" i="5"/>
  <c r="H2727" i="5"/>
  <c r="I2726" i="5"/>
  <c r="H2726" i="5"/>
  <c r="H2695" i="5"/>
  <c r="H2694" i="5"/>
  <c r="I2694" i="5"/>
  <c r="I2696" i="5"/>
  <c r="H2696" i="5"/>
  <c r="I2695" i="5"/>
  <c r="I2693" i="5"/>
  <c r="H2693" i="5"/>
  <c r="H2691" i="5"/>
  <c r="H2692" i="5"/>
  <c r="I2691" i="5"/>
  <c r="I2692" i="5"/>
  <c r="H2688" i="5"/>
  <c r="H2689" i="5"/>
  <c r="I2688" i="5"/>
  <c r="I2689" i="5"/>
  <c r="H2685" i="5"/>
  <c r="H2686" i="5"/>
  <c r="H2687" i="5"/>
  <c r="I2685" i="5"/>
  <c r="I2686" i="5"/>
  <c r="I2687" i="5"/>
  <c r="H2675" i="5"/>
  <c r="H2676" i="5"/>
  <c r="H2677" i="5"/>
  <c r="H2679" i="5"/>
  <c r="H2680" i="5"/>
  <c r="H2681" i="5"/>
  <c r="H2682" i="5"/>
  <c r="H2683" i="5"/>
  <c r="H2684" i="5"/>
  <c r="I2675" i="5"/>
  <c r="I2676" i="5"/>
  <c r="I2677" i="5"/>
  <c r="I2679" i="5"/>
  <c r="I2680" i="5"/>
  <c r="I2681" i="5"/>
  <c r="I2682" i="5"/>
  <c r="I2683" i="5"/>
  <c r="I2684" i="5"/>
  <c r="H2671" i="5"/>
  <c r="H2672" i="5"/>
  <c r="H2673" i="5"/>
  <c r="H2674" i="5"/>
  <c r="I2671" i="5"/>
  <c r="I2672" i="5"/>
  <c r="I2673" i="5"/>
  <c r="I2674" i="5"/>
  <c r="H2666" i="5"/>
  <c r="H2667" i="5"/>
  <c r="H2668" i="5"/>
  <c r="H2669" i="5"/>
  <c r="H2670" i="5"/>
  <c r="I2666" i="5"/>
  <c r="I2667" i="5"/>
  <c r="I2668" i="5"/>
  <c r="I2669" i="5"/>
  <c r="I2670" i="5"/>
  <c r="H2651" i="5"/>
  <c r="I2651" i="5"/>
  <c r="H2646" i="5"/>
  <c r="H2647" i="5"/>
  <c r="H2648" i="5"/>
  <c r="H2649" i="5"/>
  <c r="H2650" i="5"/>
  <c r="I2646" i="5"/>
  <c r="I2647" i="5"/>
  <c r="I2648" i="5"/>
  <c r="I2649" i="5"/>
  <c r="I2650" i="5"/>
  <c r="H2643" i="5"/>
  <c r="H2644" i="5"/>
  <c r="H2645" i="5"/>
  <c r="I2643" i="5"/>
  <c r="I2644" i="5"/>
  <c r="I2645" i="5"/>
  <c r="H2640" i="5"/>
  <c r="H2641" i="5"/>
  <c r="H2642" i="5"/>
  <c r="I2640" i="5"/>
  <c r="I2641" i="5"/>
  <c r="I2642" i="5"/>
  <c r="H2633" i="5"/>
  <c r="H2634" i="5"/>
  <c r="H2635" i="5"/>
  <c r="H2636" i="5"/>
  <c r="H2637" i="5"/>
  <c r="H2638" i="5"/>
  <c r="H2639" i="5"/>
  <c r="I2633" i="5"/>
  <c r="I2634" i="5"/>
  <c r="I2635" i="5"/>
  <c r="I2636" i="5"/>
  <c r="I2637" i="5"/>
  <c r="I2638" i="5"/>
  <c r="I2639" i="5"/>
  <c r="H2630" i="5"/>
  <c r="H2631" i="5"/>
  <c r="H2632" i="5"/>
  <c r="I2630" i="5"/>
  <c r="I2631" i="5"/>
  <c r="I2632" i="5"/>
  <c r="H2627" i="5"/>
  <c r="H2628" i="5"/>
  <c r="H2629" i="5"/>
  <c r="I2627" i="5"/>
  <c r="I2628" i="5"/>
  <c r="I2629" i="5"/>
  <c r="H2616" i="5"/>
  <c r="H2617" i="5"/>
  <c r="H2618" i="5"/>
  <c r="H2619" i="5"/>
  <c r="H2620" i="5"/>
  <c r="H2621" i="5"/>
  <c r="H2622" i="5"/>
  <c r="H2623" i="5"/>
  <c r="H2624" i="5"/>
  <c r="H2625" i="5"/>
  <c r="H2626" i="5"/>
  <c r="I2616" i="5"/>
  <c r="I2617" i="5"/>
  <c r="I2618" i="5"/>
  <c r="I2619" i="5"/>
  <c r="I2620" i="5"/>
  <c r="I2621" i="5"/>
  <c r="I2622" i="5"/>
  <c r="I2623" i="5"/>
  <c r="I2624" i="5"/>
  <c r="I2625" i="5"/>
  <c r="I2626" i="5"/>
  <c r="H2612" i="5"/>
  <c r="H2613" i="5"/>
  <c r="H2614" i="5"/>
  <c r="H2615" i="5"/>
  <c r="I2612" i="5"/>
  <c r="I2613" i="5"/>
  <c r="I2614" i="5"/>
  <c r="I2615" i="5"/>
  <c r="H2606" i="5"/>
  <c r="H2607" i="5"/>
  <c r="H2608" i="5"/>
  <c r="H2609" i="5"/>
  <c r="H2610" i="5"/>
  <c r="H2611" i="5"/>
  <c r="I2606" i="5"/>
  <c r="I2607" i="5"/>
  <c r="I2608" i="5"/>
  <c r="I2609" i="5"/>
  <c r="I2610" i="5"/>
  <c r="I2611" i="5"/>
  <c r="H2601" i="5"/>
  <c r="H2602" i="5"/>
  <c r="H2603" i="5"/>
  <c r="H2604" i="5"/>
  <c r="H2605" i="5"/>
  <c r="I2601" i="5"/>
  <c r="I2602" i="5"/>
  <c r="I2603" i="5"/>
  <c r="I2604" i="5"/>
  <c r="I2605" i="5"/>
  <c r="H2598" i="5"/>
  <c r="H2599" i="5"/>
  <c r="H2600" i="5"/>
  <c r="I2598" i="5"/>
  <c r="I2599" i="5"/>
  <c r="I2600" i="5"/>
  <c r="H2596" i="5"/>
  <c r="H2597" i="5"/>
  <c r="I2596" i="5"/>
  <c r="I2597" i="5"/>
  <c r="H2594" i="5"/>
  <c r="H2595" i="5"/>
  <c r="I2594" i="5"/>
  <c r="I2595" i="5"/>
  <c r="H2583" i="5"/>
  <c r="H2584" i="5"/>
  <c r="H2585" i="5"/>
  <c r="H2586" i="5"/>
  <c r="H2587" i="5"/>
  <c r="H2588" i="5"/>
  <c r="H2589" i="5"/>
  <c r="H2590" i="5"/>
  <c r="H2591" i="5"/>
  <c r="H2592" i="5"/>
  <c r="H2593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H2490" i="5"/>
  <c r="I2490" i="5"/>
  <c r="H2396" i="5"/>
  <c r="I2396" i="5"/>
  <c r="H2432" i="5"/>
  <c r="I2432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H2562" i="5"/>
  <c r="H2563" i="5"/>
  <c r="H2564" i="5"/>
  <c r="H2565" i="5"/>
  <c r="H2566" i="5"/>
  <c r="I2562" i="5"/>
  <c r="I2563" i="5"/>
  <c r="I2564" i="5"/>
  <c r="I2565" i="5"/>
  <c r="I2566" i="5"/>
  <c r="H2561" i="5"/>
  <c r="I2561" i="5"/>
  <c r="I2560" i="5"/>
  <c r="H2560" i="5"/>
  <c r="I2559" i="5"/>
  <c r="H2559" i="5"/>
  <c r="I2558" i="5"/>
  <c r="H2558" i="5"/>
  <c r="I2557" i="5"/>
  <c r="H2557" i="5"/>
  <c r="I2556" i="5"/>
  <c r="H2556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H2539" i="5"/>
  <c r="I2539" i="5"/>
  <c r="H2511" i="5"/>
  <c r="H2512" i="5"/>
  <c r="H2513" i="5"/>
  <c r="H2514" i="5"/>
  <c r="H2515" i="5"/>
  <c r="H2516" i="5"/>
  <c r="I2511" i="5"/>
  <c r="I2512" i="5"/>
  <c r="I2513" i="5"/>
  <c r="I2514" i="5"/>
  <c r="I2515" i="5"/>
  <c r="I2516" i="5"/>
  <c r="H2509" i="5"/>
  <c r="H2510" i="5"/>
  <c r="I2509" i="5"/>
  <c r="I2510" i="5"/>
  <c r="H2508" i="5"/>
  <c r="I2508" i="5"/>
  <c r="H2507" i="5"/>
  <c r="I2507" i="5"/>
  <c r="H2506" i="5"/>
  <c r="I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I2499" i="5"/>
  <c r="H2499" i="5"/>
  <c r="I2498" i="5"/>
  <c r="H2498" i="5"/>
  <c r="I2497" i="5"/>
  <c r="H2497" i="5"/>
  <c r="I2496" i="5"/>
  <c r="H2496" i="5"/>
  <c r="H2495" i="5"/>
  <c r="I2495" i="5"/>
  <c r="H2494" i="5"/>
  <c r="I2494" i="5"/>
  <c r="H2493" i="5"/>
  <c r="I2493" i="5"/>
  <c r="H2492" i="5"/>
  <c r="I2492" i="5"/>
  <c r="H2491" i="5"/>
  <c r="I2491" i="5"/>
  <c r="H2489" i="5"/>
  <c r="I2489" i="5"/>
  <c r="H2488" i="5"/>
  <c r="I2488" i="5"/>
  <c r="H2487" i="5"/>
  <c r="I2487" i="5"/>
  <c r="H2486" i="5"/>
  <c r="I2486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I2434" i="5"/>
  <c r="H2434" i="5"/>
  <c r="I2433" i="5"/>
  <c r="H2433" i="5"/>
  <c r="I2431" i="5"/>
  <c r="H2431" i="5"/>
  <c r="I2430" i="5"/>
  <c r="H2430" i="5"/>
  <c r="I2429" i="5"/>
  <c r="H2429" i="5"/>
  <c r="H2435" i="5"/>
  <c r="I2435" i="5"/>
  <c r="I2428" i="5"/>
  <c r="H2428" i="5"/>
  <c r="I2427" i="5"/>
  <c r="H2427" i="5"/>
  <c r="I2426" i="5"/>
  <c r="H2426" i="5"/>
  <c r="I2425" i="5"/>
  <c r="H2425" i="5"/>
  <c r="I2424" i="5"/>
  <c r="H2424" i="5"/>
  <c r="I2423" i="5"/>
  <c r="H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H2415" i="5"/>
  <c r="I2415" i="5"/>
  <c r="H2414" i="5"/>
  <c r="I2414" i="5"/>
  <c r="H2413" i="5"/>
  <c r="I2413" i="5"/>
  <c r="H2412" i="5"/>
  <c r="I2412" i="5"/>
  <c r="H2409" i="5"/>
  <c r="H2410" i="5"/>
  <c r="H2411" i="5"/>
  <c r="I2409" i="5"/>
  <c r="I2410" i="5"/>
  <c r="I2411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H2402" i="5"/>
  <c r="I2402" i="5"/>
  <c r="H2401" i="5"/>
  <c r="I2401" i="5"/>
  <c r="H2400" i="5"/>
  <c r="I2400" i="5"/>
  <c r="H2399" i="5"/>
  <c r="I2399" i="5"/>
  <c r="H2393" i="5"/>
  <c r="H2394" i="5"/>
  <c r="H2395" i="5"/>
  <c r="H2397" i="5"/>
  <c r="H2398" i="5"/>
  <c r="I2393" i="5"/>
  <c r="I2394" i="5"/>
  <c r="I2395" i="5"/>
  <c r="I2397" i="5"/>
  <c r="I2398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H2385" i="5"/>
  <c r="H2386" i="5"/>
  <c r="I2385" i="5"/>
  <c r="I2386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4" i="5"/>
  <c r="H2375" i="5"/>
  <c r="H2376" i="5"/>
  <c r="H2377" i="5"/>
  <c r="I2374" i="5"/>
  <c r="I2375" i="5"/>
  <c r="I2376" i="5"/>
  <c r="I2377" i="5"/>
  <c r="H2373" i="5"/>
  <c r="I2373" i="5"/>
  <c r="H2372" i="5"/>
  <c r="I2372" i="5"/>
  <c r="H2371" i="5"/>
  <c r="I2371" i="5"/>
  <c r="H2365" i="5"/>
  <c r="H2366" i="5"/>
  <c r="H2367" i="5"/>
  <c r="H2368" i="5"/>
  <c r="H2369" i="5"/>
  <c r="H2370" i="5"/>
  <c r="I2365" i="5"/>
  <c r="I2366" i="5"/>
  <c r="I2367" i="5"/>
  <c r="I2368" i="5"/>
  <c r="I2369" i="5"/>
  <c r="I2370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H2357" i="5"/>
  <c r="I2357" i="5"/>
  <c r="H2356" i="5"/>
  <c r="I2356" i="5"/>
  <c r="H2355" i="5"/>
  <c r="I2355" i="5"/>
  <c r="H2351" i="5"/>
  <c r="H2352" i="5"/>
  <c r="H2353" i="5"/>
  <c r="H2354" i="5"/>
  <c r="I2351" i="5"/>
  <c r="I2352" i="5"/>
  <c r="I2353" i="5"/>
  <c r="I2354" i="5"/>
  <c r="H2350" i="5"/>
  <c r="I2350" i="5"/>
  <c r="H2349" i="5"/>
  <c r="I2349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12" i="5"/>
  <c r="I2312" i="5"/>
  <c r="H2326" i="5"/>
  <c r="I2326" i="5"/>
  <c r="I2338" i="5"/>
  <c r="H2337" i="5"/>
  <c r="I2337" i="5"/>
  <c r="H2336" i="5"/>
  <c r="I2336" i="5"/>
  <c r="H2335" i="5"/>
  <c r="I2335" i="5"/>
  <c r="H2334" i="5"/>
  <c r="I2334" i="5"/>
  <c r="H2329" i="5"/>
  <c r="H2330" i="5"/>
  <c r="H2331" i="5"/>
  <c r="H2332" i="5"/>
  <c r="H2333" i="5"/>
  <c r="I2329" i="5"/>
  <c r="I2330" i="5"/>
  <c r="I2331" i="5"/>
  <c r="I2332" i="5"/>
  <c r="I2333" i="5"/>
  <c r="H2328" i="5"/>
  <c r="I2328" i="5"/>
  <c r="H2327" i="5"/>
  <c r="I2327" i="5"/>
  <c r="H2325" i="5"/>
  <c r="I2325" i="5"/>
  <c r="H2324" i="5"/>
  <c r="I2324" i="5"/>
  <c r="H2323" i="5"/>
  <c r="I2323" i="5"/>
  <c r="H2322" i="5"/>
  <c r="I2322" i="5"/>
  <c r="H2316" i="5"/>
  <c r="H2317" i="5"/>
  <c r="H2318" i="5"/>
  <c r="H2319" i="5"/>
  <c r="H2320" i="5"/>
  <c r="H2321" i="5"/>
  <c r="I2316" i="5"/>
  <c r="I2317" i="5"/>
  <c r="I2318" i="5"/>
  <c r="I2319" i="5"/>
  <c r="I2320" i="5"/>
  <c r="I2321" i="5"/>
  <c r="H2315" i="5"/>
  <c r="I2315" i="5"/>
  <c r="H2314" i="5"/>
  <c r="I2314" i="5"/>
  <c r="H2313" i="5"/>
  <c r="I2313" i="5"/>
  <c r="H2303" i="5"/>
  <c r="H2304" i="5"/>
  <c r="H2305" i="5"/>
  <c r="H2306" i="5"/>
  <c r="H2307" i="5"/>
  <c r="H2308" i="5"/>
  <c r="H2309" i="5"/>
  <c r="H2310" i="5"/>
  <c r="H2311" i="5"/>
  <c r="I2303" i="5"/>
  <c r="I2304" i="5"/>
  <c r="I2305" i="5"/>
  <c r="I2306" i="5"/>
  <c r="I2307" i="5"/>
  <c r="I2308" i="5"/>
  <c r="I2309" i="5"/>
  <c r="I2310" i="5"/>
  <c r="I2311" i="5"/>
  <c r="I2298" i="5"/>
  <c r="H2298" i="5"/>
  <c r="H2292" i="5"/>
  <c r="I2292" i="5"/>
  <c r="H2301" i="5"/>
  <c r="H2302" i="5"/>
  <c r="I2301" i="5"/>
  <c r="I2302" i="5"/>
  <c r="H2294" i="5"/>
  <c r="H2295" i="5"/>
  <c r="H2296" i="5"/>
  <c r="H2297" i="5"/>
  <c r="H2299" i="5"/>
  <c r="H2300" i="5"/>
  <c r="I2294" i="5"/>
  <c r="I2295" i="5"/>
  <c r="I2296" i="5"/>
  <c r="I2297" i="5"/>
  <c r="I2299" i="5"/>
  <c r="I2300" i="5"/>
  <c r="H2293" i="5"/>
  <c r="I2293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H2283" i="5"/>
  <c r="H2284" i="5"/>
  <c r="H2285" i="5"/>
  <c r="I2283" i="5"/>
  <c r="I2284" i="5"/>
  <c r="I2285" i="5"/>
  <c r="H2275" i="5"/>
  <c r="H2276" i="5"/>
  <c r="H2277" i="5"/>
  <c r="H2278" i="5"/>
  <c r="H2279" i="5"/>
  <c r="H2280" i="5"/>
  <c r="H2281" i="5"/>
  <c r="H2282" i="5"/>
  <c r="I2275" i="5"/>
  <c r="I2276" i="5"/>
  <c r="I2277" i="5"/>
  <c r="I2278" i="5"/>
  <c r="I2279" i="5"/>
  <c r="I2280" i="5"/>
  <c r="I2281" i="5"/>
  <c r="I2282" i="5"/>
  <c r="H2274" i="5"/>
  <c r="I2274" i="5"/>
  <c r="L3" i="5"/>
  <c r="H2273" i="5"/>
  <c r="I227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72" i="5"/>
  <c r="I2272" i="5"/>
  <c r="H2271" i="5"/>
  <c r="I2271" i="5"/>
  <c r="H2270" i="5"/>
  <c r="I2270" i="5"/>
  <c r="L1335" i="5"/>
  <c r="L1336" i="5"/>
  <c r="L1337" i="5"/>
  <c r="L1331" i="5"/>
  <c r="L1888" i="5"/>
  <c r="L1889" i="5"/>
  <c r="L1890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39" i="5"/>
  <c r="L2240" i="5"/>
  <c r="L2241" i="5"/>
  <c r="L2242" i="5"/>
  <c r="L2243" i="5"/>
  <c r="L2244" i="5"/>
  <c r="L2245" i="5"/>
  <c r="L2253" i="5"/>
  <c r="L2254" i="5"/>
  <c r="L2255" i="5"/>
  <c r="L2256" i="5"/>
  <c r="L2257" i="5"/>
  <c r="L2258" i="5"/>
  <c r="L2259" i="5"/>
  <c r="L2266" i="5"/>
  <c r="L2267" i="5"/>
  <c r="L2268" i="5"/>
  <c r="L2269" i="5"/>
  <c r="H2266" i="5"/>
  <c r="H2267" i="5"/>
  <c r="H2268" i="5"/>
  <c r="H2269" i="5"/>
  <c r="I2266" i="5"/>
  <c r="I2267" i="5"/>
  <c r="I2268" i="5"/>
  <c r="I2269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H1410" i="5"/>
  <c r="I1410" i="5"/>
  <c r="H1411" i="5"/>
  <c r="I1411" i="5"/>
  <c r="H1412" i="5"/>
  <c r="I1412" i="5"/>
  <c r="H1413" i="5"/>
  <c r="I1413" i="5"/>
  <c r="H1414" i="5"/>
  <c r="I1414" i="5"/>
  <c r="H1415" i="5"/>
  <c r="I1415" i="5"/>
  <c r="I1416" i="5"/>
  <c r="H1416" i="5"/>
  <c r="I1417" i="5"/>
  <c r="H1417" i="5"/>
  <c r="I1418" i="5"/>
  <c r="H1418" i="5"/>
  <c r="I1419" i="5"/>
  <c r="H1419" i="5"/>
  <c r="I1789" i="5"/>
  <c r="H1789" i="5"/>
  <c r="I1790" i="5"/>
  <c r="H1790" i="5"/>
  <c r="I1791" i="5"/>
  <c r="H1791" i="5"/>
  <c r="I1792" i="5"/>
  <c r="H1792" i="5"/>
  <c r="I1793" i="5"/>
  <c r="H1793" i="5"/>
  <c r="I1794" i="5"/>
  <c r="H1794" i="5"/>
  <c r="I1795" i="5"/>
  <c r="H1795" i="5"/>
  <c r="I1796" i="5"/>
  <c r="H1796" i="5"/>
  <c r="I1797" i="5"/>
  <c r="H1797" i="5"/>
  <c r="I1798" i="5"/>
  <c r="H1798" i="5"/>
  <c r="I2048" i="5"/>
  <c r="H2048" i="5"/>
  <c r="I2047" i="5"/>
  <c r="H2047" i="5"/>
  <c r="I2046" i="5"/>
  <c r="H2046" i="5"/>
  <c r="I2045" i="5"/>
  <c r="H2045" i="5"/>
  <c r="I2044" i="5"/>
  <c r="H2044" i="5"/>
  <c r="I2043" i="5"/>
  <c r="H2043" i="5"/>
  <c r="I2042" i="5"/>
  <c r="H2042" i="5"/>
  <c r="I2041" i="5"/>
  <c r="H2041" i="5"/>
  <c r="I2040" i="5"/>
  <c r="H2040" i="5"/>
  <c r="I2039" i="5"/>
  <c r="H2039" i="5"/>
  <c r="I1904" i="5"/>
  <c r="H1904" i="5"/>
  <c r="I1905" i="5"/>
  <c r="H1905" i="5"/>
  <c r="I1906" i="5"/>
  <c r="H1906" i="5"/>
  <c r="I1907" i="5"/>
  <c r="H1907" i="5"/>
  <c r="I1908" i="5"/>
  <c r="H1908" i="5"/>
  <c r="I1910" i="5"/>
  <c r="H1910" i="5"/>
  <c r="I1911" i="5"/>
  <c r="H1911" i="5"/>
  <c r="I1912" i="5"/>
  <c r="H1912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2001" i="5"/>
  <c r="H2001" i="5"/>
  <c r="I2000" i="5"/>
  <c r="I1999" i="5"/>
  <c r="I1998" i="5"/>
  <c r="I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I1988" i="5"/>
  <c r="I1987" i="5"/>
  <c r="I1986" i="5"/>
  <c r="I1985" i="5"/>
  <c r="H1964" i="5"/>
  <c r="H1963" i="5"/>
  <c r="H1962" i="5"/>
  <c r="H1961" i="5"/>
  <c r="H1960" i="5"/>
  <c r="H1959" i="5"/>
  <c r="H1958" i="5"/>
  <c r="H1957" i="5"/>
  <c r="I1957" i="5"/>
  <c r="I1958" i="5"/>
  <c r="I1959" i="5"/>
  <c r="I1960" i="5"/>
  <c r="I1961" i="5"/>
  <c r="I1962" i="5"/>
  <c r="I1963" i="5"/>
  <c r="I1964" i="5"/>
  <c r="I2092" i="5"/>
  <c r="H2092" i="5"/>
  <c r="I2067" i="5"/>
  <c r="I2058" i="5"/>
  <c r="H2058" i="5"/>
  <c r="I2056" i="5"/>
  <c r="H2056" i="5"/>
  <c r="I2254" i="5"/>
  <c r="I2255" i="5"/>
  <c r="I2256" i="5"/>
  <c r="I2257" i="5"/>
  <c r="I2258" i="5"/>
  <c r="I2259" i="5"/>
  <c r="H2254" i="5"/>
  <c r="H2255" i="5"/>
  <c r="H2256" i="5"/>
  <c r="H2257" i="5"/>
  <c r="H2258" i="5"/>
  <c r="H2259" i="5"/>
  <c r="I2253" i="5"/>
  <c r="H2253" i="5"/>
  <c r="I2240" i="5"/>
  <c r="I2241" i="5"/>
  <c r="I2242" i="5"/>
  <c r="I2243" i="5"/>
  <c r="I2244" i="5"/>
  <c r="I2245" i="5"/>
  <c r="H2240" i="5"/>
  <c r="H2241" i="5"/>
  <c r="H2242" i="5"/>
  <c r="H2243" i="5"/>
  <c r="H2244" i="5"/>
  <c r="H2245" i="5"/>
  <c r="I2239" i="5"/>
  <c r="H2239" i="5"/>
  <c r="I2227" i="5"/>
  <c r="H2227" i="5"/>
  <c r="I2226" i="5"/>
  <c r="H2226" i="5"/>
  <c r="I2225" i="5"/>
  <c r="H2225" i="5"/>
  <c r="I2224" i="5"/>
  <c r="H2224" i="5"/>
  <c r="I2223" i="5"/>
  <c r="H2223" i="5"/>
  <c r="H2216" i="5"/>
  <c r="H2217" i="5"/>
  <c r="H2218" i="5"/>
  <c r="H2219" i="5"/>
  <c r="H2220" i="5"/>
  <c r="H2221" i="5"/>
  <c r="H2222" i="5"/>
  <c r="I2216" i="5"/>
  <c r="I2217" i="5"/>
  <c r="I2218" i="5"/>
  <c r="I2219" i="5"/>
  <c r="I2220" i="5"/>
  <c r="I2221" i="5"/>
  <c r="I2222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0" i="5"/>
  <c r="H2161" i="5"/>
  <c r="H2162" i="5"/>
  <c r="H2163" i="5"/>
  <c r="H2164" i="5"/>
  <c r="I2160" i="5"/>
  <c r="I2161" i="5"/>
  <c r="I2162" i="5"/>
  <c r="I2163" i="5"/>
  <c r="I2164" i="5"/>
  <c r="H2156" i="5"/>
  <c r="H2157" i="5"/>
  <c r="H2158" i="5"/>
  <c r="H2159" i="5"/>
  <c r="I2156" i="5"/>
  <c r="I2157" i="5"/>
  <c r="I2158" i="5"/>
  <c r="I2159" i="5"/>
  <c r="H2140" i="5"/>
  <c r="I2140" i="5"/>
  <c r="H2139" i="5"/>
  <c r="I2139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26" i="5"/>
  <c r="H2127" i="5"/>
  <c r="H2128" i="5"/>
  <c r="H2129" i="5"/>
  <c r="H2130" i="5"/>
  <c r="H2131" i="5"/>
  <c r="H2132" i="5"/>
  <c r="I2126" i="5"/>
  <c r="I2127" i="5"/>
  <c r="I2128" i="5"/>
  <c r="I2129" i="5"/>
  <c r="I2130" i="5"/>
  <c r="I2131" i="5"/>
  <c r="I213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097" i="5"/>
  <c r="H2098" i="5"/>
  <c r="H2099" i="5"/>
  <c r="H2100" i="5"/>
  <c r="H2101" i="5"/>
  <c r="H2102" i="5"/>
  <c r="H2103" i="5"/>
  <c r="I2097" i="5"/>
  <c r="I2098" i="5"/>
  <c r="I2099" i="5"/>
  <c r="I2100" i="5"/>
  <c r="I2101" i="5"/>
  <c r="I2102" i="5"/>
  <c r="I2103" i="5"/>
  <c r="H2096" i="5"/>
  <c r="I2096" i="5"/>
  <c r="H2095" i="5"/>
  <c r="I2095" i="5"/>
  <c r="H2094" i="5"/>
  <c r="I2094" i="5"/>
  <c r="H2093" i="5"/>
  <c r="I2093" i="5"/>
  <c r="H2091" i="5"/>
  <c r="I2091" i="5"/>
  <c r="H2090" i="5"/>
  <c r="I2090" i="5"/>
  <c r="H2084" i="5"/>
  <c r="H2085" i="5"/>
  <c r="H2086" i="5"/>
  <c r="H2087" i="5"/>
  <c r="H2088" i="5"/>
  <c r="H2089" i="5"/>
  <c r="I2084" i="5"/>
  <c r="I2085" i="5"/>
  <c r="I2086" i="5"/>
  <c r="I2087" i="5"/>
  <c r="I2088" i="5"/>
  <c r="I2089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7" i="5"/>
  <c r="I2077" i="5"/>
  <c r="H2076" i="5"/>
  <c r="I2076" i="5"/>
  <c r="H2075" i="5"/>
  <c r="I2075" i="5"/>
  <c r="H2072" i="5"/>
  <c r="H2073" i="5"/>
  <c r="H2074" i="5"/>
  <c r="I2072" i="5"/>
  <c r="I2073" i="5"/>
  <c r="I2074" i="5"/>
  <c r="H2071" i="5"/>
  <c r="I2071" i="5"/>
  <c r="H2069" i="5"/>
  <c r="H2070" i="5"/>
  <c r="I2069" i="5"/>
  <c r="I2070" i="5"/>
  <c r="H2068" i="5"/>
  <c r="I2068" i="5"/>
  <c r="H2066" i="5"/>
  <c r="I2066" i="5"/>
  <c r="H1966" i="5"/>
  <c r="I1966" i="5"/>
  <c r="H2063" i="5"/>
  <c r="H2064" i="5"/>
  <c r="H2065" i="5"/>
  <c r="I2063" i="5"/>
  <c r="I2064" i="5"/>
  <c r="I2065" i="5"/>
  <c r="H2062" i="5"/>
  <c r="I2062" i="5"/>
  <c r="H2061" i="5"/>
  <c r="I2061" i="5"/>
  <c r="H2060" i="5"/>
  <c r="I2060" i="5"/>
  <c r="H2059" i="5"/>
  <c r="I2059" i="5"/>
  <c r="H2057" i="5"/>
  <c r="I2057" i="5"/>
  <c r="H2055" i="5"/>
  <c r="I2055" i="5"/>
  <c r="H2054" i="5"/>
  <c r="I2054" i="5"/>
  <c r="H2053" i="5"/>
  <c r="I2053" i="5"/>
  <c r="H2049" i="5"/>
  <c r="H2050" i="5"/>
  <c r="H2051" i="5"/>
  <c r="H2052" i="5"/>
  <c r="I2049" i="5"/>
  <c r="I2050" i="5"/>
  <c r="I2051" i="5"/>
  <c r="I2052" i="5"/>
  <c r="S7" i="10"/>
  <c r="I2030" i="5"/>
  <c r="I2031" i="5"/>
  <c r="I2032" i="5"/>
  <c r="I2033" i="5"/>
  <c r="I2034" i="5"/>
  <c r="I2035" i="5"/>
  <c r="I2036" i="5"/>
  <c r="I2037" i="5"/>
  <c r="I2038" i="5"/>
  <c r="H2030" i="5"/>
  <c r="H2031" i="5"/>
  <c r="H2032" i="5"/>
  <c r="H2033" i="5"/>
  <c r="H2034" i="5"/>
  <c r="H2035" i="5"/>
  <c r="H2036" i="5"/>
  <c r="H2037" i="5"/>
  <c r="H2038" i="5"/>
  <c r="I2029" i="5"/>
  <c r="H202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09" i="5"/>
  <c r="I2010" i="5"/>
  <c r="I2011" i="5"/>
  <c r="I2012" i="5"/>
  <c r="H2009" i="5"/>
  <c r="H2010" i="5"/>
  <c r="H2011" i="5"/>
  <c r="H2012" i="5"/>
  <c r="I1984" i="5"/>
  <c r="H1984" i="5"/>
  <c r="I1982" i="5"/>
  <c r="I1983" i="5"/>
  <c r="H1982" i="5"/>
  <c r="H1983" i="5"/>
  <c r="I1980" i="5"/>
  <c r="I1981" i="5"/>
  <c r="H1980" i="5"/>
  <c r="H1981" i="5"/>
  <c r="I1977" i="5"/>
  <c r="I1978" i="5"/>
  <c r="I1979" i="5"/>
  <c r="H1977" i="5"/>
  <c r="H1978" i="5"/>
  <c r="H1979" i="5"/>
  <c r="I1976" i="5"/>
  <c r="I1975" i="5"/>
  <c r="I1974" i="5"/>
  <c r="I1973" i="5"/>
  <c r="I1971" i="5"/>
  <c r="I1972" i="5"/>
  <c r="H1971" i="5"/>
  <c r="H1972" i="5"/>
  <c r="I1967" i="5"/>
  <c r="I1968" i="5"/>
  <c r="I1969" i="5"/>
  <c r="I1970" i="5"/>
  <c r="H1967" i="5"/>
  <c r="H1968" i="5"/>
  <c r="H1969" i="5"/>
  <c r="H1970" i="5"/>
  <c r="I1965" i="5"/>
  <c r="H1965" i="5"/>
  <c r="L1332" i="5"/>
  <c r="L1333" i="5"/>
  <c r="L1334" i="5"/>
  <c r="L1349" i="5"/>
  <c r="L1350" i="5"/>
  <c r="L1351" i="5"/>
  <c r="L1352" i="5"/>
  <c r="L1358" i="5"/>
  <c r="L1359" i="5"/>
  <c r="L1360" i="5"/>
  <c r="L1361" i="5"/>
  <c r="L1362" i="5"/>
  <c r="L1363" i="5"/>
  <c r="L1364" i="5"/>
  <c r="L1365" i="5"/>
  <c r="L1366" i="5"/>
  <c r="L1368" i="5"/>
  <c r="L1369" i="5"/>
  <c r="L1370" i="5"/>
  <c r="L1371" i="5"/>
  <c r="L1377" i="5"/>
  <c r="L1378" i="5"/>
  <c r="L1379" i="5"/>
  <c r="L1380" i="5"/>
  <c r="L1381" i="5"/>
  <c r="L1382" i="5"/>
  <c r="L1386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6" i="5"/>
  <c r="L1407" i="5"/>
  <c r="L1408" i="5"/>
  <c r="L1409" i="5"/>
  <c r="L1439" i="5"/>
  <c r="L1440" i="5"/>
  <c r="L1441" i="5"/>
  <c r="L1442" i="5"/>
  <c r="L1445" i="5"/>
  <c r="L1446" i="5"/>
  <c r="L1447" i="5"/>
  <c r="L1448" i="5"/>
  <c r="L1449" i="5"/>
  <c r="L1450" i="5"/>
  <c r="L1451" i="5"/>
  <c r="L1452" i="5"/>
  <c r="L1453" i="5"/>
  <c r="L1465" i="5"/>
  <c r="L1480" i="5"/>
  <c r="L1481" i="5"/>
  <c r="L1485" i="5"/>
  <c r="L1486" i="5"/>
  <c r="L1487" i="5"/>
  <c r="L1488" i="5"/>
  <c r="L1492" i="5"/>
  <c r="L1493" i="5"/>
  <c r="L1496" i="5"/>
  <c r="L1497" i="5"/>
  <c r="L1498" i="5"/>
  <c r="L1507" i="5"/>
  <c r="L1508" i="5"/>
  <c r="L1509" i="5"/>
  <c r="L1510" i="5"/>
  <c r="L1511" i="5"/>
  <c r="L1515" i="5"/>
  <c r="L1518" i="5"/>
  <c r="L1519" i="5"/>
  <c r="L1520" i="5"/>
  <c r="L1521" i="5"/>
  <c r="L1522" i="5"/>
  <c r="L1523" i="5"/>
  <c r="L1524" i="5"/>
  <c r="L1525" i="5"/>
  <c r="L1540" i="5"/>
  <c r="L1541" i="5"/>
  <c r="L1542" i="5"/>
  <c r="L1543" i="5"/>
  <c r="L1544" i="5"/>
  <c r="L1545" i="5"/>
  <c r="L1781" i="5"/>
  <c r="L1786" i="5"/>
  <c r="L1788" i="5"/>
  <c r="L1803" i="5"/>
  <c r="L1804" i="5"/>
  <c r="L1813" i="5"/>
  <c r="L1816" i="5"/>
  <c r="L1818" i="5"/>
  <c r="L1819" i="5"/>
  <c r="L1822" i="5"/>
  <c r="L1824" i="5"/>
  <c r="L1828" i="5"/>
  <c r="H1913" i="5"/>
  <c r="H1914" i="5"/>
  <c r="H1915" i="5"/>
  <c r="H1916" i="5"/>
  <c r="H1917" i="5"/>
  <c r="H1918" i="5"/>
  <c r="H1919" i="5"/>
  <c r="H1920" i="5"/>
  <c r="H1921" i="5"/>
  <c r="H1922" i="5"/>
  <c r="H1923" i="5"/>
  <c r="I1913" i="5"/>
  <c r="I1914" i="5"/>
  <c r="I1915" i="5"/>
  <c r="I1916" i="5"/>
  <c r="I1917" i="5"/>
  <c r="I1918" i="5"/>
  <c r="I1919" i="5"/>
  <c r="I1920" i="5"/>
  <c r="I1921" i="5"/>
  <c r="I1922" i="5"/>
  <c r="I1923" i="5"/>
  <c r="H1389" i="5"/>
  <c r="H1390" i="5"/>
  <c r="H1391" i="5"/>
  <c r="H1392" i="5"/>
  <c r="H1393" i="5"/>
  <c r="H1394" i="5"/>
  <c r="H1395" i="5"/>
  <c r="H1396" i="5"/>
  <c r="H1397" i="5"/>
  <c r="H1398" i="5"/>
  <c r="H1399" i="5"/>
  <c r="I1389" i="5"/>
  <c r="I1390" i="5"/>
  <c r="I1391" i="5"/>
  <c r="I1392" i="5"/>
  <c r="I1393" i="5"/>
  <c r="I1394" i="5"/>
  <c r="I1395" i="5"/>
  <c r="I1396" i="5"/>
  <c r="I1397" i="5"/>
  <c r="I1398" i="5"/>
  <c r="I1399" i="5"/>
  <c r="H1388" i="5"/>
  <c r="I1388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56" i="5" l="1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8" i="5"/>
  <c r="I1928" i="5"/>
  <c r="H1927" i="5"/>
  <c r="I1927" i="5"/>
  <c r="H1926" i="5"/>
  <c r="I1926" i="5"/>
  <c r="H1925" i="5"/>
  <c r="I1925" i="5"/>
  <c r="H1924" i="5"/>
  <c r="I1924" i="5"/>
  <c r="H1903" i="5"/>
  <c r="I1903" i="5"/>
  <c r="H1902" i="5"/>
  <c r="I1902" i="5"/>
  <c r="H1901" i="5"/>
  <c r="I1901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4" i="5"/>
  <c r="I1854" i="5"/>
  <c r="H1846" i="5"/>
  <c r="I1846" i="5"/>
  <c r="H1788" i="5"/>
  <c r="I1788" i="5"/>
  <c r="H1786" i="5"/>
  <c r="I1786" i="5"/>
  <c r="H1856" i="5"/>
  <c r="I1856" i="5"/>
  <c r="H1781" i="5"/>
  <c r="I1781" i="5"/>
  <c r="H1855" i="5"/>
  <c r="I1855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5" i="5"/>
  <c r="I1845" i="5"/>
  <c r="H1844" i="5"/>
  <c r="I1844" i="5"/>
  <c r="H1843" i="5"/>
  <c r="I1843" i="5"/>
  <c r="H1842" i="5"/>
  <c r="I1842" i="5"/>
  <c r="H1822" i="5"/>
  <c r="I1822" i="5"/>
  <c r="H1824" i="5"/>
  <c r="I1824" i="5"/>
  <c r="H1828" i="5" l="1"/>
  <c r="I1828" i="5"/>
  <c r="H1819" i="5"/>
  <c r="I1819" i="5"/>
  <c r="H1818" i="5"/>
  <c r="I1818" i="5"/>
  <c r="H1816" i="5"/>
  <c r="I1816" i="5"/>
  <c r="H1813" i="5"/>
  <c r="I1813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7" i="5" l="1"/>
  <c r="I1827" i="5"/>
  <c r="H1826" i="5"/>
  <c r="I1826" i="5"/>
  <c r="H1825" i="5"/>
  <c r="I1825" i="5"/>
  <c r="H1823" i="5"/>
  <c r="I1823" i="5"/>
  <c r="H1821" i="5"/>
  <c r="I1821" i="5"/>
  <c r="H1820" i="5"/>
  <c r="I1820" i="5"/>
  <c r="H1817" i="5"/>
  <c r="I1817" i="5"/>
  <c r="H1815" i="5"/>
  <c r="I1815" i="5"/>
  <c r="H1814" i="5"/>
  <c r="I1814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3" i="5"/>
  <c r="H1804" i="5"/>
  <c r="H1805" i="5"/>
  <c r="I1803" i="5"/>
  <c r="I1804" i="5"/>
  <c r="I1805" i="5"/>
  <c r="H1802" i="5"/>
  <c r="I1802" i="5"/>
  <c r="H1801" i="5"/>
  <c r="I1801" i="5"/>
  <c r="H1800" i="5"/>
  <c r="I1800" i="5"/>
  <c r="H1799" i="5"/>
  <c r="I1799" i="5"/>
  <c r="H1787" i="5"/>
  <c r="I1787" i="5"/>
  <c r="H1785" i="5"/>
  <c r="I1785" i="5"/>
  <c r="H1784" i="5"/>
  <c r="I1784" i="5"/>
  <c r="H1783" i="5"/>
  <c r="I1783" i="5"/>
  <c r="H1782" i="5"/>
  <c r="I1782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7" i="5"/>
  <c r="I1767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39" i="5" l="1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0" i="5"/>
  <c r="I1710" i="5"/>
  <c r="H1709" i="5" l="1"/>
  <c r="I1709" i="5"/>
  <c r="H1708" i="5"/>
  <c r="I1708" i="5"/>
  <c r="H1707" i="5"/>
  <c r="I1707" i="5"/>
  <c r="H1706" i="5" l="1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 l="1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8" i="5" l="1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0" i="5"/>
  <c r="I1600" i="5"/>
  <c r="H1599" i="5"/>
  <c r="I1599" i="5"/>
  <c r="H1598" i="5"/>
  <c r="I1598" i="5"/>
  <c r="H1596" i="5"/>
  <c r="I1596" i="5"/>
  <c r="H1595" i="5"/>
  <c r="I1595" i="5"/>
  <c r="H1593" i="5"/>
  <c r="I1593" i="5"/>
  <c r="H1592" i="5"/>
  <c r="I1592" i="5"/>
  <c r="H1591" i="5"/>
  <c r="I1591" i="5"/>
  <c r="H1590" i="5"/>
  <c r="I1590" i="5"/>
  <c r="H1577" i="5"/>
  <c r="I1577" i="5"/>
  <c r="H1576" i="5"/>
  <c r="I1576" i="5"/>
  <c r="H1575" i="5"/>
  <c r="I1575" i="5"/>
  <c r="H1574" i="5"/>
  <c r="I1574" i="5"/>
  <c r="H1573" i="5"/>
  <c r="I1573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3" i="5"/>
  <c r="I1563" i="5"/>
  <c r="H1562" i="5"/>
  <c r="I1562" i="5"/>
  <c r="H1561" i="5"/>
  <c r="I1561" i="5"/>
  <c r="H1559" i="5"/>
  <c r="I1559" i="5"/>
  <c r="H1558" i="5"/>
  <c r="I1558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49" i="5"/>
  <c r="I1549" i="5"/>
  <c r="H1515" i="5"/>
  <c r="I1515" i="5"/>
  <c r="H1481" i="5"/>
  <c r="I1481" i="5"/>
  <c r="H1480" i="5"/>
  <c r="I1480" i="5"/>
  <c r="H1465" i="5"/>
  <c r="I1465" i="5"/>
  <c r="H1493" i="5"/>
  <c r="I1493" i="5"/>
  <c r="H1492" i="5"/>
  <c r="I1492" i="5"/>
  <c r="H1548" i="5"/>
  <c r="I1548" i="5"/>
  <c r="H1547" i="5"/>
  <c r="I1547" i="5"/>
  <c r="H1540" i="5"/>
  <c r="H1541" i="5"/>
  <c r="H1542" i="5"/>
  <c r="H1543" i="5"/>
  <c r="H1544" i="5"/>
  <c r="H1545" i="5"/>
  <c r="H1546" i="5"/>
  <c r="I1540" i="5"/>
  <c r="I1541" i="5"/>
  <c r="I1542" i="5"/>
  <c r="I1543" i="5"/>
  <c r="I1544" i="5"/>
  <c r="I1545" i="5"/>
  <c r="I1546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19" i="5"/>
  <c r="H1518" i="5"/>
  <c r="H1520" i="5"/>
  <c r="H1521" i="5"/>
  <c r="H1522" i="5"/>
  <c r="H1523" i="5"/>
  <c r="H1524" i="5"/>
  <c r="H1525" i="5"/>
  <c r="H1526" i="5"/>
  <c r="I1518" i="5"/>
  <c r="I1520" i="5"/>
  <c r="I1521" i="5"/>
  <c r="I1522" i="5"/>
  <c r="I1523" i="5"/>
  <c r="I1524" i="5"/>
  <c r="I1525" i="5"/>
  <c r="I1526" i="5"/>
  <c r="H1517" i="5"/>
  <c r="I1517" i="5"/>
  <c r="H1516" i="5"/>
  <c r="I1516" i="5"/>
  <c r="H1514" i="5"/>
  <c r="I1514" i="5"/>
  <c r="H1513" i="5"/>
  <c r="I1513" i="5"/>
  <c r="H1507" i="5" l="1"/>
  <c r="H1508" i="5"/>
  <c r="H1509" i="5"/>
  <c r="H1510" i="5"/>
  <c r="H1511" i="5"/>
  <c r="H1512" i="5"/>
  <c r="I1507" i="5"/>
  <c r="I1508" i="5"/>
  <c r="I1509" i="5"/>
  <c r="I1510" i="5"/>
  <c r="I1511" i="5"/>
  <c r="I1512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6" i="5"/>
  <c r="H1497" i="5"/>
  <c r="H1498" i="5"/>
  <c r="H1499" i="5"/>
  <c r="I1496" i="5"/>
  <c r="I1497" i="5"/>
  <c r="I1498" i="5"/>
  <c r="I1499" i="5"/>
  <c r="H1495" i="5"/>
  <c r="I1495" i="5"/>
  <c r="H1494" i="5"/>
  <c r="I1494" i="5"/>
  <c r="H1491" i="5"/>
  <c r="I1491" i="5"/>
  <c r="H1490" i="5"/>
  <c r="I1490" i="5"/>
  <c r="H1485" i="5"/>
  <c r="H1486" i="5"/>
  <c r="H1487" i="5"/>
  <c r="H1488" i="5"/>
  <c r="H1489" i="5"/>
  <c r="I1485" i="5"/>
  <c r="I1486" i="5"/>
  <c r="I1487" i="5"/>
  <c r="I1488" i="5"/>
  <c r="I1489" i="5"/>
  <c r="H1484" i="5"/>
  <c r="I1484" i="5"/>
  <c r="H1483" i="5"/>
  <c r="I1483" i="5"/>
  <c r="H1482" i="5"/>
  <c r="I1482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4" i="5"/>
  <c r="I1464" i="5"/>
  <c r="H1408" i="5"/>
  <c r="I1408" i="5"/>
  <c r="H1406" i="5"/>
  <c r="I1406" i="5"/>
  <c r="H1407" i="5"/>
  <c r="I1407" i="5"/>
  <c r="H1428" i="5"/>
  <c r="I1428" i="5"/>
  <c r="H1424" i="5"/>
  <c r="I1424" i="5"/>
  <c r="H1409" i="5"/>
  <c r="I1409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 l="1"/>
  <c r="I1455" i="5"/>
  <c r="H1445" i="5"/>
  <c r="H1446" i="5"/>
  <c r="H1447" i="5"/>
  <c r="H1448" i="5"/>
  <c r="H1449" i="5"/>
  <c r="H1450" i="5"/>
  <c r="H1451" i="5"/>
  <c r="H1452" i="5"/>
  <c r="H1453" i="5"/>
  <c r="H1454" i="5"/>
  <c r="I1445" i="5"/>
  <c r="I1446" i="5"/>
  <c r="I1447" i="5"/>
  <c r="I1448" i="5"/>
  <c r="I1449" i="5"/>
  <c r="I1450" i="5"/>
  <c r="I1451" i="5"/>
  <c r="I1452" i="5"/>
  <c r="I1453" i="5"/>
  <c r="I1454" i="5"/>
  <c r="H1444" i="5"/>
  <c r="I1444" i="5"/>
  <c r="H1439" i="5"/>
  <c r="H1440" i="5"/>
  <c r="H1441" i="5"/>
  <c r="H1442" i="5"/>
  <c r="H1443" i="5"/>
  <c r="I1439" i="5"/>
  <c r="I1440" i="5"/>
  <c r="I1441" i="5"/>
  <c r="I1442" i="5"/>
  <c r="I1443" i="5"/>
  <c r="H1438" i="5"/>
  <c r="I1438" i="5"/>
  <c r="H1434" i="5"/>
  <c r="H1435" i="5"/>
  <c r="H1436" i="5"/>
  <c r="H1437" i="5"/>
  <c r="I1434" i="5"/>
  <c r="I1435" i="5"/>
  <c r="I1436" i="5"/>
  <c r="I1437" i="5"/>
  <c r="H1433" i="5"/>
  <c r="I1433" i="5"/>
  <c r="H1429" i="5"/>
  <c r="H1430" i="5"/>
  <c r="H1431" i="5"/>
  <c r="H1432" i="5"/>
  <c r="I1429" i="5"/>
  <c r="I1430" i="5"/>
  <c r="I1431" i="5"/>
  <c r="I1432" i="5"/>
  <c r="H1421" i="5" l="1"/>
  <c r="H1422" i="5"/>
  <c r="H1423" i="5"/>
  <c r="H1425" i="5"/>
  <c r="H1426" i="5"/>
  <c r="H1427" i="5"/>
  <c r="I1421" i="5"/>
  <c r="I1422" i="5"/>
  <c r="I1423" i="5"/>
  <c r="I1425" i="5"/>
  <c r="I1426" i="5"/>
  <c r="I1427" i="5"/>
  <c r="H1420" i="5"/>
  <c r="I1420" i="5"/>
  <c r="H1405" i="5"/>
  <c r="I1405" i="5"/>
  <c r="H1404" i="5"/>
  <c r="I1404" i="5"/>
  <c r="H1403" i="5"/>
  <c r="I1403" i="5"/>
  <c r="H1386" i="5"/>
  <c r="I1386" i="5"/>
  <c r="H1402" i="5"/>
  <c r="I1402" i="5"/>
  <c r="H1401" i="5"/>
  <c r="I1401" i="5"/>
  <c r="H1400" i="5"/>
  <c r="I1400" i="5"/>
  <c r="H1387" i="5"/>
  <c r="I1387" i="5"/>
  <c r="H1385" i="5"/>
  <c r="I1385" i="5"/>
  <c r="H1384" i="5"/>
  <c r="I1384" i="5"/>
  <c r="H1377" i="5"/>
  <c r="H1378" i="5"/>
  <c r="H1379" i="5"/>
  <c r="H1380" i="5"/>
  <c r="H1381" i="5"/>
  <c r="H1382" i="5"/>
  <c r="H1383" i="5"/>
  <c r="I1377" i="5"/>
  <c r="I1378" i="5"/>
  <c r="I1379" i="5"/>
  <c r="I1380" i="5"/>
  <c r="I1381" i="5"/>
  <c r="I1382" i="5"/>
  <c r="I1383" i="5"/>
  <c r="H1376" i="5"/>
  <c r="I1376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<sst xmlns="http://schemas.openxmlformats.org/spreadsheetml/2006/main" count="18953" uniqueCount="3688">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</sst>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164" fontId="9" fillId="0" borderId="3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87" totalsRowShown="0" headerRowDxfId="25" dataDxfId="24" tableBorderDxfId="23">
  <autoFilter ref="A2:K298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1" totalsRowShown="0" headerRowDxfId="11" dataDxfId="10">
  <autoFilter ref="A2:J161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10"/>
  <sheetViews>
    <sheetView zoomScale="106" zoomScaleNormal="100" workbookViewId="0">
      <pane ySplit="2" topLeftCell="A1293" activePane="bottomLeft" state="frozen"/>
      <selection pane="bottomLeft" activeCell="A1310" sqref="A1310:XFD13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>
      <c r="B787" s="19" t="s">
        <v>54</v>
      </c>
      <c r="C787" s="19" t="s">
        <v>443</v>
      </c>
      <c r="D787" s="58"/>
      <c r="E787" s="19" t="s">
        <v>937</v>
      </c>
      <c r="F787" s="21"/>
      <c r="G787" s="19" t="s">
        <v>938</v>
      </c>
      <c r="H787" s="25" t="str">
        <f t="shared" ref="H787:H799" si="47">IF(RIGHT(G787,1)="M", LEFT(G787,LEN(G787)-1), G787)</f>
        <v>CL500</v>
      </c>
      <c r="I787" s="25" t="str">
        <f t="shared" ref="I787:I799" si="48">IF(RIGHT(G787,1)="M","M","Non-M")</f>
        <v>Non-M</v>
      </c>
      <c r="J787" s="59"/>
      <c r="K787" s="48">
        <v>8707</v>
      </c>
      <c r="L787" s="64"/>
    </row>
    <row r="788" spans="1:12">
      <c r="B788" s="19" t="s">
        <v>54</v>
      </c>
      <c r="C788" s="19" t="s">
        <v>443</v>
      </c>
      <c r="D788" s="79"/>
      <c r="E788" s="19" t="s">
        <v>937</v>
      </c>
      <c r="F788" s="21"/>
      <c r="G788" s="19" t="s">
        <v>16</v>
      </c>
      <c r="H788" s="25" t="str">
        <f t="shared" si="47"/>
        <v>ZP200</v>
      </c>
      <c r="I788" s="25" t="str">
        <f t="shared" si="48"/>
        <v>Non-M</v>
      </c>
      <c r="J788" s="59"/>
      <c r="K788" s="48">
        <v>8707</v>
      </c>
      <c r="L788" s="64"/>
    </row>
    <row r="789" spans="1:12">
      <c r="B789" s="19" t="s">
        <v>54</v>
      </c>
      <c r="C789" s="19" t="s">
        <v>443</v>
      </c>
      <c r="D789" s="79"/>
      <c r="E789" s="19" t="s">
        <v>937</v>
      </c>
      <c r="F789" s="21"/>
      <c r="G789" s="19" t="s">
        <v>941</v>
      </c>
      <c r="H789" s="25" t="str">
        <f t="shared" si="47"/>
        <v>ZP100</v>
      </c>
      <c r="I789" s="25" t="str">
        <f t="shared" si="48"/>
        <v>Non-M</v>
      </c>
      <c r="J789" s="59"/>
      <c r="K789" s="48">
        <v>8707</v>
      </c>
      <c r="L789" s="64"/>
    </row>
    <row r="790" spans="1:12">
      <c r="B790" s="19" t="s">
        <v>54</v>
      </c>
      <c r="C790" s="19" t="s">
        <v>443</v>
      </c>
      <c r="D790" s="79"/>
      <c r="E790" s="19" t="s">
        <v>937</v>
      </c>
      <c r="F790" s="21"/>
      <c r="G790" s="19" t="s">
        <v>943</v>
      </c>
      <c r="H790" s="25" t="str">
        <f t="shared" si="47"/>
        <v>HM410</v>
      </c>
      <c r="I790" s="25" t="str">
        <f t="shared" si="48"/>
        <v>M</v>
      </c>
      <c r="J790" s="59"/>
      <c r="K790" s="48">
        <v>8707</v>
      </c>
      <c r="L790" s="64"/>
    </row>
    <row r="791" spans="1:12">
      <c r="B791" s="19" t="s">
        <v>54</v>
      </c>
      <c r="C791" s="19" t="s">
        <v>443</v>
      </c>
      <c r="D791" s="79"/>
      <c r="E791" s="19" t="s">
        <v>937</v>
      </c>
      <c r="F791" s="21"/>
      <c r="G791" s="19" t="s">
        <v>370</v>
      </c>
      <c r="H791" s="25" t="str">
        <f t="shared" si="47"/>
        <v>PK208</v>
      </c>
      <c r="I791" s="25" t="str">
        <f t="shared" si="48"/>
        <v>Non-M</v>
      </c>
      <c r="J791" s="59"/>
      <c r="K791" s="48">
        <v>8707</v>
      </c>
      <c r="L791" s="64"/>
    </row>
    <row r="792" spans="1:12">
      <c r="B792" s="19" t="s">
        <v>54</v>
      </c>
      <c r="C792" s="19" t="s">
        <v>443</v>
      </c>
      <c r="D792" s="79"/>
      <c r="E792" s="19" t="s">
        <v>937</v>
      </c>
      <c r="F792" s="21"/>
      <c r="G792" s="19" t="s">
        <v>946</v>
      </c>
      <c r="H792" s="25" t="str">
        <f t="shared" si="47"/>
        <v>WB504</v>
      </c>
      <c r="I792" s="25" t="str">
        <f t="shared" si="48"/>
        <v>M</v>
      </c>
      <c r="J792" s="59"/>
      <c r="K792" s="48">
        <v>8707</v>
      </c>
      <c r="L792" s="64"/>
    </row>
    <row r="793" spans="1:12">
      <c r="B793" s="19" t="s">
        <v>54</v>
      </c>
      <c r="C793" s="19" t="s">
        <v>443</v>
      </c>
      <c r="D793" s="79"/>
      <c r="E793" s="19" t="s">
        <v>937</v>
      </c>
      <c r="F793" s="21"/>
      <c r="G793" s="19" t="s">
        <v>948</v>
      </c>
      <c r="H793" s="25" t="str">
        <f t="shared" si="47"/>
        <v>DC101</v>
      </c>
      <c r="I793" s="25" t="str">
        <f t="shared" si="48"/>
        <v>M</v>
      </c>
      <c r="J793" s="59"/>
      <c r="K793" s="48">
        <v>8707</v>
      </c>
      <c r="L793" s="64"/>
    </row>
    <row r="794" spans="1:12">
      <c r="B794" s="19" t="s">
        <v>54</v>
      </c>
      <c r="C794" s="19" t="s">
        <v>443</v>
      </c>
      <c r="D794" s="79"/>
      <c r="E794" s="19" t="s">
        <v>937</v>
      </c>
      <c r="F794" s="21"/>
      <c r="G794" s="19" t="s">
        <v>109</v>
      </c>
      <c r="H794" s="25" t="str">
        <f t="shared" si="47"/>
        <v>DC202</v>
      </c>
      <c r="I794" s="25" t="str">
        <f t="shared" si="48"/>
        <v>Non-M</v>
      </c>
      <c r="J794" s="59"/>
      <c r="K794" s="48">
        <v>8707</v>
      </c>
      <c r="L794" s="64"/>
    </row>
    <row r="795" spans="1:12">
      <c r="B795" s="19" t="s">
        <v>54</v>
      </c>
      <c r="C795" s="19" t="s">
        <v>443</v>
      </c>
      <c r="D795" s="79"/>
      <c r="E795" s="19" t="s">
        <v>937</v>
      </c>
      <c r="F795" s="21"/>
      <c r="G795" s="19" t="s">
        <v>191</v>
      </c>
      <c r="H795" s="25" t="str">
        <f t="shared" si="47"/>
        <v>DC400</v>
      </c>
      <c r="I795" s="25" t="str">
        <f t="shared" si="48"/>
        <v>Non-M</v>
      </c>
      <c r="J795" s="59"/>
      <c r="K795" s="48">
        <v>8707</v>
      </c>
      <c r="L795" s="64"/>
    </row>
    <row r="796" spans="1:12">
      <c r="B796" s="19" t="s">
        <v>54</v>
      </c>
      <c r="C796" s="19" t="s">
        <v>443</v>
      </c>
      <c r="D796" s="79"/>
      <c r="E796" s="19" t="s">
        <v>937</v>
      </c>
      <c r="F796" s="21"/>
      <c r="G796" s="19" t="s">
        <v>111</v>
      </c>
      <c r="H796" s="25" t="str">
        <f t="shared" si="47"/>
        <v>DC300</v>
      </c>
      <c r="I796" s="25" t="str">
        <f t="shared" si="48"/>
        <v>Non-M</v>
      </c>
      <c r="J796" s="59"/>
      <c r="K796" s="48">
        <v>8707</v>
      </c>
      <c r="L796" s="64"/>
    </row>
    <row r="797" spans="1:12">
      <c r="B797" s="19" t="s">
        <v>54</v>
      </c>
      <c r="C797" s="19" t="s">
        <v>443</v>
      </c>
      <c r="D797" s="79"/>
      <c r="E797" s="19" t="s">
        <v>937</v>
      </c>
      <c r="F797" s="21"/>
      <c r="G797" s="19" t="s">
        <v>297</v>
      </c>
      <c r="H797" s="25" t="str">
        <f t="shared" si="47"/>
        <v>PK201</v>
      </c>
      <c r="I797" s="25" t="str">
        <f t="shared" si="48"/>
        <v>M</v>
      </c>
      <c r="J797" s="59"/>
      <c r="K797" s="48">
        <v>8707</v>
      </c>
      <c r="L797" s="64"/>
    </row>
    <row r="798" spans="1:12">
      <c r="B798" s="19" t="s">
        <v>54</v>
      </c>
      <c r="C798" s="19" t="s">
        <v>443</v>
      </c>
      <c r="D798" s="79"/>
      <c r="E798" s="19" t="s">
        <v>937</v>
      </c>
      <c r="F798" s="21"/>
      <c r="G798" s="19" t="s">
        <v>299</v>
      </c>
      <c r="H798" s="25" t="str">
        <f t="shared" si="47"/>
        <v>PB204</v>
      </c>
      <c r="I798" s="25" t="str">
        <f t="shared" si="48"/>
        <v>M</v>
      </c>
      <c r="J798" s="59"/>
      <c r="K798" s="48">
        <v>8707</v>
      </c>
      <c r="L798" s="64"/>
    </row>
    <row r="799" spans="1:12">
      <c r="B799" s="19" t="s">
        <v>54</v>
      </c>
      <c r="C799" s="19" t="s">
        <v>443</v>
      </c>
      <c r="D799" s="79"/>
      <c r="E799" s="19" t="s">
        <v>937</v>
      </c>
      <c r="F799" s="21"/>
      <c r="G799" s="19" t="s">
        <v>943</v>
      </c>
      <c r="H799" s="25" t="str">
        <f t="shared" si="47"/>
        <v>HM410</v>
      </c>
      <c r="I799" s="25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9" t="s">
        <v>13</v>
      </c>
      <c r="C1078" s="69" t="s">
        <v>245</v>
      </c>
      <c r="D1078" s="19"/>
      <c r="E1078" s="69" t="s">
        <v>246</v>
      </c>
      <c r="F1078" s="71"/>
      <c r="G1078" s="69" t="s">
        <v>258</v>
      </c>
      <c r="H1078" s="72" t="str">
        <f t="shared" ref="H1078:H1160" si="71">IF(RIGHT(G1078,1)="M", LEFT(G1078,LEN(G1078)-1), G1078)</f>
        <v>DC107</v>
      </c>
      <c r="I1078" s="72" t="str">
        <f t="shared" ref="I1078:I1160" si="72">IF(RIGHT(G1078,1)="M","M","Non-M")</f>
        <v>Non-M</v>
      </c>
      <c r="J1078" s="72"/>
      <c r="K1078" s="26">
        <v>8526</v>
      </c>
      <c r="L1078" s="74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9" t="s">
        <v>13</v>
      </c>
      <c r="C1088" s="69" t="s">
        <v>245</v>
      </c>
      <c r="D1088" s="19"/>
      <c r="E1088" s="69" t="s">
        <v>1263</v>
      </c>
      <c r="F1088" s="71"/>
      <c r="G1088" s="70" t="s">
        <v>258</v>
      </c>
      <c r="H1088" s="76" t="str">
        <f t="shared" si="71"/>
        <v>DC107</v>
      </c>
      <c r="I1088" s="72" t="str">
        <f t="shared" si="72"/>
        <v>Non-M</v>
      </c>
      <c r="J1088" s="72"/>
      <c r="K1088" s="26">
        <v>7922</v>
      </c>
      <c r="L1088" s="74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8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8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8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8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8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8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8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8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8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8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85469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85469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85469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85469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85469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85469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85469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85469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196</v>
      </c>
      <c r="L1141" s="42">
        <f>IF(COUNTIF($E$3:E1141,E1141)=1,K1141,"")</f>
        <v>196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196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196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196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196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196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6140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6140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6140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6140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6140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6140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3434</v>
      </c>
      <c r="L1157" s="42">
        <f>IF(COUNTIF($E$3:E1157,E1157)=1,K1157,"")</f>
        <v>3434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3434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3434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3434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32366</v>
      </c>
      <c r="L1161" s="42">
        <f>IF(COUNTIF($E$3:E1161,E1161)=1,K1161,"")</f>
        <v>32366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32366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32366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32366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17580</v>
      </c>
      <c r="L1169" s="42">
        <f>IF(COUNTIF($E$3:E1169,E1169)=1,K1169,"")</f>
        <v>17580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17580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17580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17580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17580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17580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17580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17580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17580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17580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18420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18420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18420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18420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18420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18420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18420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18420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18420</v>
      </c>
      <c r="L1187" s="42" t="str">
        <f>IF(COUNTIF($E$3:E1187,E1187)=1,K1187,"")</f>
        <v/>
      </c>
    </row>
    <row r="1188" spans="1:12">
      <c r="A1188" s="18" t="s">
        <v>1398</v>
      </c>
      <c r="B1188" s="69" t="s">
        <v>32</v>
      </c>
      <c r="C1188" s="69" t="s">
        <v>443</v>
      </c>
      <c r="D1188" s="19"/>
      <c r="E1188" s="69" t="s">
        <v>1378</v>
      </c>
      <c r="F1188" s="71"/>
      <c r="G1188" s="69" t="s">
        <v>280</v>
      </c>
      <c r="H1188" s="72" t="str">
        <f t="shared" si="79"/>
        <v>PK200</v>
      </c>
      <c r="I1188" s="72" t="str">
        <f t="shared" si="80"/>
        <v>M</v>
      </c>
      <c r="J1188" s="72"/>
      <c r="K1188" s="26">
        <v>18420</v>
      </c>
      <c r="L1188" s="74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9"/>
      <c r="K1195" s="48">
        <v>2145</v>
      </c>
      <c r="L1195" s="42">
        <f>IF(COUNTIF($E$3:E1195,E1195)=1,K1195,"")</f>
        <v>2145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9"/>
      <c r="K1196" s="48">
        <v>2145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9"/>
      <c r="K1197" s="48">
        <v>2145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9"/>
      <c r="K1198" s="48">
        <v>2145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9"/>
      <c r="K1199" s="48">
        <v>2145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9"/>
      <c r="K1200" s="48">
        <v>2145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9"/>
      <c r="K1201" s="48">
        <v>2145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8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1456</v>
      </c>
      <c r="L1215" s="42">
        <f>IF(COUNTIF($E$3:E1215,E1215)=1,K1215,"")</f>
        <v>1456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1456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1456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1456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1456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1456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1456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3698</v>
      </c>
      <c r="L1224" s="42">
        <f>IF(COUNTIF($E$3:E1224,E1224)=1,K1224,"")</f>
        <v>3698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3698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3698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3698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3698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3698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3984</v>
      </c>
      <c r="L1236" s="42">
        <f>IF(COUNTIF($E$3:E1236,E1236)=1,K1236,"")</f>
        <v>3984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3984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9" t="s">
        <v>32</v>
      </c>
      <c r="C1239" s="69" t="s">
        <v>289</v>
      </c>
      <c r="D1239" s="19"/>
      <c r="E1239" s="69" t="s">
        <v>1465</v>
      </c>
      <c r="F1239" s="71"/>
      <c r="G1239" s="69" t="s">
        <v>16</v>
      </c>
      <c r="H1239" s="72" t="str">
        <f t="shared" si="88"/>
        <v>ZP200</v>
      </c>
      <c r="I1239" s="72" t="str">
        <f t="shared" si="89"/>
        <v>Non-M</v>
      </c>
      <c r="J1239" s="75"/>
      <c r="K1239" s="73">
        <v>5246</v>
      </c>
      <c r="L1239" s="74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7" t="s">
        <v>1470</v>
      </c>
      <c r="D1240" s="19" t="s">
        <v>1271</v>
      </c>
      <c r="E1240" s="77" t="s">
        <v>1471</v>
      </c>
      <c r="F1240" s="78" t="e" vm="1">
        <v>#VALUE!</v>
      </c>
      <c r="G1240" s="77" t="s">
        <v>1472</v>
      </c>
      <c r="H1240" s="77" t="str">
        <f t="shared" ref="H1240:H1246" si="90">IF(RIGHT(G1240,1)="M", LEFT(G1240,LEN(G1240)-1), G1240)</f>
        <v>WB504</v>
      </c>
      <c r="I1240" s="77" t="str">
        <f t="shared" ref="I1240:I1246" si="91">IF(RIGHT(G1240,1)="M","M","Non-M")</f>
        <v>Non-M</v>
      </c>
      <c r="J1240" s="77"/>
      <c r="K1240" s="77">
        <v>19422</v>
      </c>
      <c r="L1240" s="64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102">
        <v>19422</v>
      </c>
      <c r="L1241" s="64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102">
        <v>19422</v>
      </c>
      <c r="L1242" s="64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8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102">
        <v>19422</v>
      </c>
      <c r="L1243" s="64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102">
        <v>19422</v>
      </c>
      <c r="L1244" s="64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102">
        <v>19422</v>
      </c>
      <c r="L1245" s="64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9">
        <v>7978</v>
      </c>
      <c r="L1252" s="42">
        <f>IF(COUNTIF($E$3:E1252,E1252)=1,K1252,"")</f>
        <v>7978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9">
        <v>7978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9">
        <v>7978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9">
        <v>7978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9">
        <v>7978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5">
        <v>#VALUE!</v>
      </c>
      <c r="G1257" s="79" t="s">
        <v>299</v>
      </c>
      <c r="H1257" s="79" t="str">
        <f t="shared" si="92"/>
        <v>PB204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16">
        <v>#VALUE!</v>
      </c>
      <c r="G1258" s="79" t="s">
        <v>310</v>
      </c>
      <c r="H1258" s="79" t="str">
        <f t="shared" si="92"/>
        <v>PK603</v>
      </c>
      <c r="I1258" s="79" t="str">
        <f t="shared" si="93"/>
        <v>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7">
        <v>#VALUE!</v>
      </c>
      <c r="G1259" s="79" t="s">
        <v>76</v>
      </c>
      <c r="H1259" s="79" t="str">
        <f t="shared" si="92"/>
        <v>DC101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9" t="s">
        <v>1497</v>
      </c>
      <c r="D1260" s="19" t="s">
        <v>1271</v>
      </c>
      <c r="E1260" s="79" t="s">
        <v>1498</v>
      </c>
      <c r="F1260" s="80" t="e" vm="6">
        <v>#VALUE!</v>
      </c>
      <c r="G1260" s="79" t="s">
        <v>191</v>
      </c>
      <c r="H1260" s="79" t="str">
        <f t="shared" si="92"/>
        <v>DC400</v>
      </c>
      <c r="I1260" s="79" t="str">
        <f t="shared" si="93"/>
        <v>Non-M</v>
      </c>
      <c r="J1260" s="7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7">
        <v>#VALUE!</v>
      </c>
      <c r="G1262" s="79" t="s">
        <v>1504</v>
      </c>
      <c r="H1262" s="79" t="str">
        <f t="shared" si="92"/>
        <v>WB203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8">
        <v>#VALUE!</v>
      </c>
      <c r="G1263" s="79" t="s">
        <v>249</v>
      </c>
      <c r="H1263" s="79" t="str">
        <f t="shared" si="92"/>
        <v>HM402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9" t="s">
        <v>1497</v>
      </c>
      <c r="D1264" s="19" t="s">
        <v>1271</v>
      </c>
      <c r="E1264" s="79" t="s">
        <v>1498</v>
      </c>
      <c r="F1264" s="80" t="e" vm="19">
        <v>#VALUE!</v>
      </c>
      <c r="G1264" s="79" t="s">
        <v>503</v>
      </c>
      <c r="H1264" s="79" t="str">
        <f t="shared" si="92"/>
        <v>VT805</v>
      </c>
      <c r="I1264" s="79" t="str">
        <f t="shared" si="93"/>
        <v>Non-M</v>
      </c>
      <c r="J1264" s="79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18" si="94">IF(RIGHT(G1265,1)="M", LEFT(G1265,LEN(G1265)-1), G1265)</f>
        <v>WB504</v>
      </c>
      <c r="I1265" s="19" t="str">
        <f t="shared" ref="I1265:I1318" si="95">IF(RIGHT(G1265,1)="M","M","Non-M")</f>
        <v>M</v>
      </c>
      <c r="J1265" s="19"/>
      <c r="K1265" s="79">
        <v>2417</v>
      </c>
      <c r="L1265" s="64">
        <f>IF(COUNTIF($E$3:E1265,E1265)=1,K1265,"")</f>
        <v>2417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7">
        <v>#VALUE!</v>
      </c>
      <c r="G1266" s="79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9">
        <v>2417</v>
      </c>
      <c r="L1266" s="64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80" t="e" vm="6">
        <v>#VALUE!</v>
      </c>
      <c r="G1267" s="79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9">
        <v>2417</v>
      </c>
      <c r="L1267" s="64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9">
        <v>2417</v>
      </c>
      <c r="L1268" s="64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9">
        <v>2417</v>
      </c>
      <c r="L1269" s="64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9">
        <v>2417</v>
      </c>
      <c r="L1270" s="64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9">
        <v>2417</v>
      </c>
      <c r="L1271" s="64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9">
        <v>2417</v>
      </c>
      <c r="L1272" s="64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9">
        <v>2417</v>
      </c>
      <c r="L1273" s="64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9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9">
        <v>2417</v>
      </c>
      <c r="L1274" s="64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9">
        <v>17504</v>
      </c>
      <c r="L1275" s="42">
        <f>IF(COUNTIF($E$3:E1275,E1275)=1,K1275,"")</f>
        <v>17504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9">
        <v>17504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9">
        <v>17504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9">
        <v>17504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9">
        <v>17504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81"/>
      <c r="K1280" s="79">
        <v>17504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81"/>
      <c r="K1281" s="79">
        <v>17504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9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9">
        <v>17504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9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9" t="s">
        <v>1533</v>
      </c>
      <c r="C1288" s="69" t="s">
        <v>895</v>
      </c>
      <c r="D1288" s="79" t="s">
        <v>1534</v>
      </c>
      <c r="E1288" s="69" t="s">
        <v>1535</v>
      </c>
      <c r="F1288" s="71"/>
      <c r="G1288" s="69" t="s">
        <v>249</v>
      </c>
      <c r="H1288" s="69" t="str">
        <f t="shared" si="94"/>
        <v>HM402</v>
      </c>
      <c r="I1288" s="83" t="str">
        <f t="shared" si="95"/>
        <v>Non-M</v>
      </c>
      <c r="J1288" s="83"/>
      <c r="K1288" s="82" t="s">
        <v>445</v>
      </c>
      <c r="L1288" s="74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81" t="str">
        <f t="shared" si="95"/>
        <v>Non-M</v>
      </c>
      <c r="J1289" s="81"/>
      <c r="K1289" s="79">
        <v>11</v>
      </c>
      <c r="L1289" s="64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81" t="str">
        <f>IF(RIGHT(G1290,1)="M","M","Non-M")</f>
        <v>Non-M</v>
      </c>
      <c r="J1290" s="81"/>
      <c r="K1290" s="79">
        <v>11</v>
      </c>
      <c r="L1290" s="64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81" t="str">
        <f t="shared" si="95"/>
        <v>Non-M</v>
      </c>
      <c r="J1291" s="81"/>
      <c r="K1291" s="79">
        <v>11</v>
      </c>
      <c r="L1291" s="64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81" t="str">
        <f t="shared" si="95"/>
        <v>M</v>
      </c>
      <c r="J1292" s="81"/>
      <c r="K1292" s="79">
        <v>11</v>
      </c>
      <c r="L1292" s="64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81" t="str">
        <f t="shared" si="95"/>
        <v>Non-M</v>
      </c>
      <c r="J1293" s="81"/>
      <c r="K1293" s="79">
        <v>11</v>
      </c>
      <c r="L1293" s="64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81" t="str">
        <f>IF(RIGHT(G1294,1)="M","M","Non-M")</f>
        <v>Non-M</v>
      </c>
      <c r="J1294" s="81"/>
      <c r="K1294" s="79">
        <v>11</v>
      </c>
      <c r="L1294" s="64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9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81" t="str">
        <f t="shared" si="95"/>
        <v>Non-M</v>
      </c>
      <c r="J1295" s="81"/>
      <c r="K1295" s="79">
        <v>11</v>
      </c>
      <c r="L1295" s="64" t="str">
        <f>IF(COUNTIF($E$3:E1295,E1295)=1,K1295,"")</f>
        <v/>
      </c>
    </row>
    <row r="1296" spans="1:12" ht="15" customHeight="1">
      <c r="A1296" s="103"/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111</v>
      </c>
      <c r="H1296" s="25" t="str">
        <f t="shared" ref="H1296:H1302" si="96">IF(RIGHT(G1296,1)="M", LEFT(G1296,LEN(G1296)-1), G1296)</f>
        <v>DC300</v>
      </c>
      <c r="I1296" s="59" t="str">
        <f t="shared" ref="I1296:I1302" si="97">IF(RIGHT(G1296,1)="M","M","Non-M")</f>
        <v>Non-M</v>
      </c>
      <c r="J1296" s="59"/>
      <c r="K1296" s="79">
        <v>2751</v>
      </c>
      <c r="L1296" s="64"/>
    </row>
    <row r="1297" spans="1:12" ht="15" customHeight="1">
      <c r="A1297" s="103"/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135</v>
      </c>
      <c r="H1297" s="25" t="str">
        <f t="shared" si="96"/>
        <v>JS124</v>
      </c>
      <c r="I1297" s="59" t="str">
        <f t="shared" si="97"/>
        <v>Non-M</v>
      </c>
      <c r="J1297" s="59"/>
      <c r="K1297" s="79">
        <v>2751</v>
      </c>
      <c r="L1297" s="64"/>
    </row>
    <row r="1298" spans="1:12" ht="15" customHeight="1">
      <c r="A1298" s="103"/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109</v>
      </c>
      <c r="H1298" s="25" t="str">
        <f t="shared" si="96"/>
        <v>DC202</v>
      </c>
      <c r="I1298" s="59" t="str">
        <f t="shared" si="97"/>
        <v>Non-M</v>
      </c>
      <c r="J1298" s="59"/>
      <c r="K1298" s="79">
        <v>2751</v>
      </c>
      <c r="L1298" s="64"/>
    </row>
    <row r="1299" spans="1:12" ht="15" customHeight="1">
      <c r="A1299" s="103"/>
      <c r="B1299" s="19" t="s">
        <v>32</v>
      </c>
      <c r="C1299" s="19" t="s">
        <v>14</v>
      </c>
      <c r="D1299" s="79" t="s">
        <v>1271</v>
      </c>
      <c r="E1299" s="19" t="s">
        <v>1545</v>
      </c>
      <c r="F1299" s="21"/>
      <c r="G1299" s="19" t="s">
        <v>414</v>
      </c>
      <c r="H1299" s="25" t="str">
        <f t="shared" si="96"/>
        <v>WB208</v>
      </c>
      <c r="I1299" s="59" t="str">
        <f t="shared" si="97"/>
        <v>M</v>
      </c>
      <c r="J1299" s="59"/>
      <c r="K1299" s="79">
        <v>2751</v>
      </c>
      <c r="L1299" s="64"/>
    </row>
    <row r="1300" spans="1:12" ht="15" customHeight="1">
      <c r="A1300" s="103"/>
      <c r="B1300" s="19" t="s">
        <v>32</v>
      </c>
      <c r="C1300" s="19" t="s">
        <v>14</v>
      </c>
      <c r="D1300" s="79" t="s">
        <v>1271</v>
      </c>
      <c r="E1300" s="19" t="s">
        <v>1545</v>
      </c>
      <c r="F1300" s="21"/>
      <c r="G1300" s="19" t="s">
        <v>1550</v>
      </c>
      <c r="H1300" s="25" t="str">
        <f t="shared" si="96"/>
        <v>GT211</v>
      </c>
      <c r="I1300" s="59" t="str">
        <f t="shared" si="97"/>
        <v>Non-M</v>
      </c>
      <c r="J1300" s="59"/>
      <c r="K1300" s="79">
        <v>2751</v>
      </c>
      <c r="L1300" s="64"/>
    </row>
    <row r="1301" spans="1:12" ht="15" customHeight="1">
      <c r="A1301" s="103"/>
      <c r="B1301" s="19" t="s">
        <v>32</v>
      </c>
      <c r="C1301" s="19" t="s">
        <v>14</v>
      </c>
      <c r="D1301" s="79" t="s">
        <v>1271</v>
      </c>
      <c r="E1301" s="19" t="s">
        <v>1545</v>
      </c>
      <c r="F1301" s="21"/>
      <c r="G1301" s="19" t="s">
        <v>1552</v>
      </c>
      <c r="H1301" s="25" t="str">
        <f t="shared" si="96"/>
        <v>PK801</v>
      </c>
      <c r="I1301" s="59" t="str">
        <f t="shared" si="97"/>
        <v>Non-M</v>
      </c>
      <c r="J1301" s="59"/>
      <c r="K1301" s="79">
        <v>2751</v>
      </c>
      <c r="L1301" s="64"/>
    </row>
    <row r="1302" spans="1:12" ht="15" customHeight="1">
      <c r="A1302" s="103"/>
      <c r="B1302" s="19" t="s">
        <v>32</v>
      </c>
      <c r="C1302" s="19" t="s">
        <v>14</v>
      </c>
      <c r="D1302" s="79" t="s">
        <v>1271</v>
      </c>
      <c r="E1302" s="19" t="s">
        <v>1545</v>
      </c>
      <c r="F1302" s="21"/>
      <c r="G1302" s="19" t="s">
        <v>1554</v>
      </c>
      <c r="H1302" s="25" t="str">
        <f t="shared" si="96"/>
        <v>PK805</v>
      </c>
      <c r="I1302" s="59" t="str">
        <f t="shared" si="97"/>
        <v>Non-M</v>
      </c>
      <c r="J1302" s="59"/>
      <c r="K1302" s="79">
        <v>2751</v>
      </c>
      <c r="L1302" s="64"/>
    </row>
    <row r="1303" spans="1:12" ht="15" customHeight="1">
      <c r="A1303" s="103"/>
      <c r="B1303" s="19" t="s">
        <v>54</v>
      </c>
      <c r="C1303" s="19" t="s">
        <v>14</v>
      </c>
      <c r="D1303" s="79" t="s">
        <v>1271</v>
      </c>
      <c r="E1303" s="19" t="s">
        <v>1545</v>
      </c>
      <c r="F1303" s="21"/>
      <c r="G1303" s="19" t="s">
        <v>111</v>
      </c>
      <c r="H1303" s="25" t="str">
        <f t="shared" ref="H1303:H1309" si="98">IF(RIGHT(G1303,1)="M", LEFT(G1303,LEN(G1303)-1), G1303)</f>
        <v>DC300</v>
      </c>
      <c r="I1303" s="59" t="str">
        <f t="shared" ref="I1303:I1309" si="99">IF(RIGHT(G1303,1)="M","M","Non-M")</f>
        <v>Non-M</v>
      </c>
      <c r="J1303" s="59"/>
      <c r="K1303" s="48">
        <v>64</v>
      </c>
      <c r="L1303" s="64"/>
    </row>
    <row r="1304" spans="1:12" ht="15" customHeight="1">
      <c r="A1304" s="103"/>
      <c r="B1304" s="19" t="s">
        <v>54</v>
      </c>
      <c r="C1304" s="19" t="s">
        <v>14</v>
      </c>
      <c r="D1304" s="79" t="s">
        <v>1271</v>
      </c>
      <c r="E1304" s="19" t="s">
        <v>1545</v>
      </c>
      <c r="F1304" s="21"/>
      <c r="G1304" s="19" t="s">
        <v>135</v>
      </c>
      <c r="H1304" s="25" t="str">
        <f t="shared" si="98"/>
        <v>JS124</v>
      </c>
      <c r="I1304" s="59" t="str">
        <f t="shared" si="99"/>
        <v>Non-M</v>
      </c>
      <c r="J1304" s="59"/>
      <c r="K1304" s="48">
        <v>64</v>
      </c>
      <c r="L1304" s="64"/>
    </row>
    <row r="1305" spans="1:12" ht="15" customHeight="1">
      <c r="A1305" s="103"/>
      <c r="B1305" s="19" t="s">
        <v>54</v>
      </c>
      <c r="C1305" s="19" t="s">
        <v>14</v>
      </c>
      <c r="D1305" s="79" t="s">
        <v>1271</v>
      </c>
      <c r="E1305" s="19" t="s">
        <v>1545</v>
      </c>
      <c r="F1305" s="21"/>
      <c r="G1305" s="19" t="s">
        <v>109</v>
      </c>
      <c r="H1305" s="25" t="str">
        <f t="shared" si="98"/>
        <v>DC202</v>
      </c>
      <c r="I1305" s="59" t="str">
        <f t="shared" si="99"/>
        <v>Non-M</v>
      </c>
      <c r="J1305" s="59"/>
      <c r="K1305" s="48">
        <v>64</v>
      </c>
      <c r="L1305" s="64"/>
    </row>
    <row r="1306" spans="1:12" ht="15" customHeight="1">
      <c r="A1306" s="103"/>
      <c r="B1306" s="19" t="s">
        <v>54</v>
      </c>
      <c r="C1306" s="19" t="s">
        <v>14</v>
      </c>
      <c r="D1306" s="79" t="s">
        <v>1271</v>
      </c>
      <c r="E1306" s="19" t="s">
        <v>1545</v>
      </c>
      <c r="F1306" s="21"/>
      <c r="G1306" s="19" t="s">
        <v>414</v>
      </c>
      <c r="H1306" s="25" t="str">
        <f t="shared" si="98"/>
        <v>WB208</v>
      </c>
      <c r="I1306" s="59" t="str">
        <f t="shared" si="99"/>
        <v>M</v>
      </c>
      <c r="J1306" s="59"/>
      <c r="K1306" s="48">
        <v>64</v>
      </c>
      <c r="L1306" s="64"/>
    </row>
    <row r="1307" spans="1:12" ht="15" customHeight="1">
      <c r="A1307" s="103"/>
      <c r="B1307" s="19" t="s">
        <v>54</v>
      </c>
      <c r="C1307" s="19" t="s">
        <v>14</v>
      </c>
      <c r="D1307" s="79" t="s">
        <v>1271</v>
      </c>
      <c r="E1307" s="19" t="s">
        <v>1545</v>
      </c>
      <c r="F1307" s="21"/>
      <c r="G1307" s="19" t="s">
        <v>1550</v>
      </c>
      <c r="H1307" s="25" t="str">
        <f t="shared" si="98"/>
        <v>GT211</v>
      </c>
      <c r="I1307" s="59" t="str">
        <f t="shared" si="99"/>
        <v>Non-M</v>
      </c>
      <c r="J1307" s="59"/>
      <c r="K1307" s="48">
        <v>64</v>
      </c>
      <c r="L1307" s="64"/>
    </row>
    <row r="1308" spans="1:12" ht="15" customHeight="1">
      <c r="A1308" s="103"/>
      <c r="B1308" s="19" t="s">
        <v>54</v>
      </c>
      <c r="C1308" s="19" t="s">
        <v>14</v>
      </c>
      <c r="D1308" s="79" t="s">
        <v>1271</v>
      </c>
      <c r="E1308" s="19" t="s">
        <v>1545</v>
      </c>
      <c r="F1308" s="21"/>
      <c r="G1308" s="19" t="s">
        <v>1552</v>
      </c>
      <c r="H1308" s="25" t="str">
        <f t="shared" si="98"/>
        <v>PK801</v>
      </c>
      <c r="I1308" s="59" t="str">
        <f t="shared" si="99"/>
        <v>Non-M</v>
      </c>
      <c r="J1308" s="59"/>
      <c r="K1308" s="48">
        <v>64</v>
      </c>
      <c r="L1308" s="64"/>
    </row>
    <row r="1309" spans="1:12" ht="15" customHeight="1">
      <c r="A1309" s="103"/>
      <c r="B1309" s="19" t="s">
        <v>54</v>
      </c>
      <c r="C1309" s="19" t="s">
        <v>14</v>
      </c>
      <c r="D1309" s="79" t="s">
        <v>1271</v>
      </c>
      <c r="E1309" s="19" t="s">
        <v>1545</v>
      </c>
      <c r="F1309" s="21"/>
      <c r="G1309" s="19" t="s">
        <v>1554</v>
      </c>
      <c r="H1309" s="25" t="str">
        <f t="shared" si="98"/>
        <v>PK805</v>
      </c>
      <c r="I1309" s="59" t="str">
        <f t="shared" si="99"/>
        <v>Non-M</v>
      </c>
      <c r="J1309" s="59"/>
      <c r="K1309" s="48">
        <v>64</v>
      </c>
      <c r="L1309" s="64"/>
    </row>
    <row r="1310" spans="1:12" ht="15" customHeight="1">
      <c r="A1310" s="18" t="s">
        <v>1555</v>
      </c>
      <c r="B1310" s="19" t="s">
        <v>54</v>
      </c>
      <c r="C1310" s="19" t="s">
        <v>1055</v>
      </c>
      <c r="D1310" s="79" t="s">
        <v>1271</v>
      </c>
      <c r="E1310" s="19" t="s">
        <v>1556</v>
      </c>
      <c r="F1310" s="21"/>
      <c r="G1310" s="19" t="s">
        <v>1163</v>
      </c>
      <c r="H1310" s="19" t="str">
        <f t="shared" si="94"/>
        <v>WB301</v>
      </c>
      <c r="I1310" s="35" t="str">
        <f t="shared" si="95"/>
        <v>Non-M</v>
      </c>
      <c r="J1310" s="35"/>
      <c r="K1310" s="34" t="s">
        <v>445</v>
      </c>
      <c r="L1310" s="42" t="str">
        <f>IF(COUNTIF($E$3:E1310,E1310)=1,K1310,"")</f>
        <v>-</v>
      </c>
    </row>
    <row r="1311" spans="1:12" ht="15" customHeight="1">
      <c r="A1311" s="18" t="s">
        <v>1557</v>
      </c>
      <c r="B1311" s="19" t="s">
        <v>54</v>
      </c>
      <c r="C1311" s="19" t="s">
        <v>1055</v>
      </c>
      <c r="D1311" s="79" t="s">
        <v>1271</v>
      </c>
      <c r="E1311" s="19" t="s">
        <v>1556</v>
      </c>
      <c r="F1311" s="21"/>
      <c r="G1311" s="19" t="s">
        <v>109</v>
      </c>
      <c r="H1311" s="19" t="str">
        <f t="shared" si="94"/>
        <v>DC202</v>
      </c>
      <c r="I1311" s="35" t="str">
        <f t="shared" si="95"/>
        <v>Non-M</v>
      </c>
      <c r="J1311" s="35"/>
      <c r="K1311" s="34" t="s">
        <v>445</v>
      </c>
      <c r="L1311" s="42" t="str">
        <f>IF(COUNTIF($E$3:E1311,E1311)=1,K1311,"")</f>
        <v/>
      </c>
    </row>
    <row r="1312" spans="1:12" ht="15" customHeight="1">
      <c r="A1312" s="18" t="s">
        <v>1558</v>
      </c>
      <c r="B1312" s="19" t="s">
        <v>54</v>
      </c>
      <c r="C1312" s="19" t="s">
        <v>1055</v>
      </c>
      <c r="D1312" s="79" t="s">
        <v>1271</v>
      </c>
      <c r="E1312" s="19" t="s">
        <v>1556</v>
      </c>
      <c r="F1312" s="21"/>
      <c r="G1312" s="19" t="s">
        <v>76</v>
      </c>
      <c r="H1312" s="19" t="str">
        <f t="shared" si="94"/>
        <v>DC101</v>
      </c>
      <c r="I1312" s="35" t="str">
        <f t="shared" si="95"/>
        <v>Non-M</v>
      </c>
      <c r="J1312" s="35"/>
      <c r="K1312" s="34" t="s">
        <v>445</v>
      </c>
      <c r="L1312" s="42" t="str">
        <f>IF(COUNTIF($E$3:E1312,E1312)=1,K1312,"")</f>
        <v/>
      </c>
    </row>
    <row r="1313" spans="1:12" ht="15" customHeight="1">
      <c r="A1313" s="18" t="s">
        <v>1559</v>
      </c>
      <c r="B1313" s="19" t="s">
        <v>54</v>
      </c>
      <c r="C1313" s="19" t="s">
        <v>1055</v>
      </c>
      <c r="D1313" s="79" t="s">
        <v>1271</v>
      </c>
      <c r="E1313" s="19" t="s">
        <v>1556</v>
      </c>
      <c r="F1313" s="21"/>
      <c r="G1313" s="19" t="s">
        <v>111</v>
      </c>
      <c r="H1313" s="19" t="str">
        <f t="shared" si="94"/>
        <v>DC300</v>
      </c>
      <c r="I1313" s="35" t="str">
        <f t="shared" si="95"/>
        <v>Non-M</v>
      </c>
      <c r="J1313" s="35"/>
      <c r="K1313" s="34" t="s">
        <v>445</v>
      </c>
      <c r="L1313" s="42" t="str">
        <f>IF(COUNTIF($E$3:E1313,E1313)=1,K1313,"")</f>
        <v/>
      </c>
    </row>
    <row r="1314" spans="1:12" ht="15" customHeight="1">
      <c r="A1314" s="18" t="s">
        <v>1560</v>
      </c>
      <c r="B1314" s="19" t="s">
        <v>54</v>
      </c>
      <c r="C1314" s="19" t="s">
        <v>1055</v>
      </c>
      <c r="D1314" s="79" t="s">
        <v>1271</v>
      </c>
      <c r="E1314" s="19" t="s">
        <v>1556</v>
      </c>
      <c r="F1314" s="21"/>
      <c r="G1314" s="19" t="s">
        <v>191</v>
      </c>
      <c r="H1314" s="19" t="str">
        <f t="shared" si="94"/>
        <v>DC400</v>
      </c>
      <c r="I1314" s="35" t="str">
        <f t="shared" si="95"/>
        <v>Non-M</v>
      </c>
      <c r="J1314" s="35"/>
      <c r="K1314" s="34" t="s">
        <v>445</v>
      </c>
      <c r="L1314" s="42" t="str">
        <f>IF(COUNTIF($E$3:E1314,E1314)=1,K1314,"")</f>
        <v/>
      </c>
    </row>
    <row r="1315" spans="1:12" ht="15" customHeight="1">
      <c r="A1315" s="18" t="s">
        <v>1561</v>
      </c>
      <c r="B1315" s="19" t="s">
        <v>54</v>
      </c>
      <c r="C1315" s="19" t="s">
        <v>1055</v>
      </c>
      <c r="D1315" s="79" t="s">
        <v>1271</v>
      </c>
      <c r="E1315" s="19" t="s">
        <v>1556</v>
      </c>
      <c r="F1315" s="21"/>
      <c r="G1315" s="19" t="s">
        <v>194</v>
      </c>
      <c r="H1315" s="19" t="str">
        <f t="shared" si="94"/>
        <v>PB204</v>
      </c>
      <c r="I1315" s="35" t="str">
        <f t="shared" si="95"/>
        <v>Non-M</v>
      </c>
      <c r="J1315" s="35"/>
      <c r="K1315" s="34" t="s">
        <v>445</v>
      </c>
      <c r="L1315" s="42" t="str">
        <f>IF(COUNTIF($E$3:E1315,E1315)=1,K1315,"")</f>
        <v/>
      </c>
    </row>
    <row r="1316" spans="1:12" ht="15" customHeight="1">
      <c r="A1316" s="18" t="s">
        <v>1562</v>
      </c>
      <c r="B1316" s="19" t="s">
        <v>54</v>
      </c>
      <c r="C1316" s="19" t="s">
        <v>1055</v>
      </c>
      <c r="D1316" s="79" t="s">
        <v>1271</v>
      </c>
      <c r="E1316" s="19" t="s">
        <v>1556</v>
      </c>
      <c r="F1316" s="21"/>
      <c r="G1316" s="19" t="s">
        <v>262</v>
      </c>
      <c r="H1316" s="19" t="str">
        <f t="shared" si="94"/>
        <v>HM503</v>
      </c>
      <c r="I1316" s="35" t="str">
        <f t="shared" si="95"/>
        <v>Non-M</v>
      </c>
      <c r="J1316" s="35"/>
      <c r="K1316" s="34" t="s">
        <v>445</v>
      </c>
      <c r="L1316" s="42" t="str">
        <f>IF(COUNTIF($E$3:E1316,E1316)=1,K1316,"")</f>
        <v/>
      </c>
    </row>
    <row r="1317" spans="1:12" ht="15" customHeight="1">
      <c r="A1317" s="18" t="s">
        <v>1563</v>
      </c>
      <c r="B1317" s="19" t="s">
        <v>54</v>
      </c>
      <c r="C1317" s="19" t="s">
        <v>1055</v>
      </c>
      <c r="D1317" s="79" t="s">
        <v>1271</v>
      </c>
      <c r="E1317" s="19" t="s">
        <v>1556</v>
      </c>
      <c r="F1317" s="21"/>
      <c r="G1317" s="19" t="s">
        <v>135</v>
      </c>
      <c r="H1317" s="19" t="str">
        <f>IF(RIGHT(G1317,1)="M", LEFT(G1317,LEN(G1317)-1), G1317)</f>
        <v>JS124</v>
      </c>
      <c r="I1317" s="35" t="str">
        <f>IF(RIGHT(G1317,1)="M","M","Non-M")</f>
        <v>Non-M</v>
      </c>
      <c r="J1317" s="35"/>
      <c r="K1317" s="34" t="s">
        <v>445</v>
      </c>
      <c r="L1317" s="42" t="str">
        <f>IF(COUNTIF($E$3:E1317,E1317)=1,K1317,"")</f>
        <v/>
      </c>
    </row>
    <row r="1318" spans="1:12" ht="15" customHeight="1">
      <c r="A1318" s="18" t="s">
        <v>1564</v>
      </c>
      <c r="B1318" s="19" t="s">
        <v>54</v>
      </c>
      <c r="C1318" s="19" t="s">
        <v>1055</v>
      </c>
      <c r="D1318" s="79" t="s">
        <v>1271</v>
      </c>
      <c r="E1318" s="19" t="s">
        <v>1556</v>
      </c>
      <c r="F1318" s="21"/>
      <c r="G1318" s="19" t="s">
        <v>1565</v>
      </c>
      <c r="H1318" s="19" t="str">
        <f t="shared" si="94"/>
        <v>JS105</v>
      </c>
      <c r="I1318" s="35" t="str">
        <f t="shared" si="95"/>
        <v>Non-M</v>
      </c>
      <c r="J1318" s="35"/>
      <c r="K1318" s="34" t="s">
        <v>445</v>
      </c>
      <c r="L1318" s="42" t="str">
        <f>IF(COUNTIF($E$3:E1318,E1318)=1,K1318,"")</f>
        <v/>
      </c>
    </row>
    <row r="1319" spans="1:12" ht="15" customHeight="1">
      <c r="A1319" s="18" t="s">
        <v>1566</v>
      </c>
      <c r="B1319" s="19" t="s">
        <v>54</v>
      </c>
      <c r="C1319" s="19" t="s">
        <v>1055</v>
      </c>
      <c r="D1319" s="79" t="s">
        <v>1271</v>
      </c>
      <c r="E1319" s="19" t="s">
        <v>1556</v>
      </c>
      <c r="F1319" s="21"/>
      <c r="G1319" s="19" t="s">
        <v>1122</v>
      </c>
      <c r="H1319" s="19" t="str">
        <f t="shared" ref="H1319:H1331" si="100">IF(RIGHT(G1319,1)="M", LEFT(G1319,LEN(G1319)-1), G1319)</f>
        <v>PK209</v>
      </c>
      <c r="I1319" s="19" t="str">
        <f t="shared" ref="I1319:I1331" si="101">IF(RIGHT(G1319,1)="M","M","Non-M")</f>
        <v>Non-M</v>
      </c>
      <c r="J1319" s="35"/>
      <c r="K1319" s="34" t="s">
        <v>445</v>
      </c>
      <c r="L1319" s="42" t="str">
        <f>IF(COUNTIF($E$3:E1319,E1319)=1,K1319,"")</f>
        <v/>
      </c>
    </row>
    <row r="1320" spans="1:12" ht="15" customHeight="1">
      <c r="A1320" s="18" t="s">
        <v>1567</v>
      </c>
      <c r="B1320" s="19" t="s">
        <v>54</v>
      </c>
      <c r="C1320" s="19" t="s">
        <v>1470</v>
      </c>
      <c r="D1320" s="79" t="s">
        <v>1271</v>
      </c>
      <c r="E1320" s="19" t="s">
        <v>1568</v>
      </c>
      <c r="F1320" s="21" t="e" vm="36">
        <v>#VALUE!</v>
      </c>
      <c r="G1320" s="19" t="s">
        <v>1301</v>
      </c>
      <c r="H1320" s="19" t="str">
        <f t="shared" si="100"/>
        <v>WB406</v>
      </c>
      <c r="I1320" s="19" t="str">
        <f t="shared" si="101"/>
        <v>Non-M</v>
      </c>
      <c r="J1320" s="81"/>
      <c r="K1320" s="79" t="s">
        <v>445</v>
      </c>
      <c r="L1320" s="42" t="str">
        <f>IF(COUNTIF($E$3:E1320,E1320)=1,K1320,"")</f>
        <v>-</v>
      </c>
    </row>
    <row r="1321" spans="1:12" ht="15" customHeight="1">
      <c r="A1321" s="18" t="s">
        <v>1569</v>
      </c>
      <c r="B1321" s="19" t="s">
        <v>54</v>
      </c>
      <c r="C1321" s="19" t="s">
        <v>1470</v>
      </c>
      <c r="D1321" s="79" t="s">
        <v>1271</v>
      </c>
      <c r="E1321" s="19" t="s">
        <v>1568</v>
      </c>
      <c r="F1321" s="21" t="e" vm="37">
        <v>#VALUE!</v>
      </c>
      <c r="G1321" s="19" t="s">
        <v>455</v>
      </c>
      <c r="H1321" s="19" t="str">
        <f t="shared" si="100"/>
        <v>DC100</v>
      </c>
      <c r="I1321" s="19" t="str">
        <f t="shared" si="101"/>
        <v>Non-M</v>
      </c>
      <c r="J1321" s="81"/>
      <c r="K1321" s="79" t="s">
        <v>445</v>
      </c>
      <c r="L1321" s="42" t="str">
        <f>IF(COUNTIF($E$3:E1321,E1321)=1,K1321,"")</f>
        <v/>
      </c>
    </row>
    <row r="1322" spans="1:12" ht="15" customHeight="1">
      <c r="A1322" s="18" t="s">
        <v>1570</v>
      </c>
      <c r="B1322" s="19" t="s">
        <v>54</v>
      </c>
      <c r="C1322" s="19" t="s">
        <v>1470</v>
      </c>
      <c r="D1322" s="79" t="s">
        <v>1271</v>
      </c>
      <c r="E1322" s="19" t="s">
        <v>1568</v>
      </c>
      <c r="F1322" s="21" t="e" vm="38">
        <v>#VALUE!</v>
      </c>
      <c r="G1322" s="19" t="s">
        <v>150</v>
      </c>
      <c r="H1322" s="19" t="str">
        <f t="shared" si="100"/>
        <v>DC200</v>
      </c>
      <c r="I1322" s="19" t="str">
        <f t="shared" si="101"/>
        <v>Non-M</v>
      </c>
      <c r="J1322" s="81"/>
      <c r="K1322" s="79" t="s">
        <v>445</v>
      </c>
      <c r="L1322" s="42" t="str">
        <f>IF(COUNTIF($E$3:E1322,E1322)=1,K1322,"")</f>
        <v/>
      </c>
    </row>
    <row r="1323" spans="1:12" ht="15" customHeight="1">
      <c r="A1323" s="18" t="s">
        <v>1571</v>
      </c>
      <c r="B1323" s="19" t="s">
        <v>54</v>
      </c>
      <c r="C1323" s="19" t="s">
        <v>1470</v>
      </c>
      <c r="D1323" s="79" t="s">
        <v>1271</v>
      </c>
      <c r="E1323" s="19" t="s">
        <v>1568</v>
      </c>
      <c r="F1323" s="21" t="e" vm="39">
        <v>#VALUE!</v>
      </c>
      <c r="G1323" s="19" t="s">
        <v>111</v>
      </c>
      <c r="H1323" s="19" t="str">
        <f>IF(RIGHT(G1323,1)="M", LEFT(G1323,LEN(G1323)-1), G1323)</f>
        <v>DC300</v>
      </c>
      <c r="I1323" s="19" t="str">
        <f>IF(RIGHT(G1323,1)="M","M","Non-M")</f>
        <v>Non-M</v>
      </c>
      <c r="J1323" s="81"/>
      <c r="K1323" s="79" t="s">
        <v>445</v>
      </c>
      <c r="L1323" s="42" t="str">
        <f>IF(COUNTIF($E$3:E1323,E1323)=1,K1323,"")</f>
        <v/>
      </c>
    </row>
    <row r="1324" spans="1:12" ht="15" customHeight="1">
      <c r="A1324" s="18" t="s">
        <v>1572</v>
      </c>
      <c r="B1324" s="19" t="s">
        <v>54</v>
      </c>
      <c r="C1324" s="19" t="s">
        <v>1470</v>
      </c>
      <c r="D1324" s="79" t="s">
        <v>1271</v>
      </c>
      <c r="E1324" s="19" t="s">
        <v>1568</v>
      </c>
      <c r="F1324" s="21" t="e" vm="40">
        <v>#VALUE!</v>
      </c>
      <c r="G1324" s="19" t="s">
        <v>191</v>
      </c>
      <c r="H1324" s="19" t="str">
        <f t="shared" si="100"/>
        <v>DC400</v>
      </c>
      <c r="I1324" s="19" t="str">
        <f t="shared" si="101"/>
        <v>Non-M</v>
      </c>
      <c r="J1324" s="81"/>
      <c r="K1324" s="79" t="s">
        <v>445</v>
      </c>
      <c r="L1324" s="42" t="str">
        <f>IF(COUNTIF($E$3:E1324,E1324)=1,K1324,"")</f>
        <v/>
      </c>
    </row>
    <row r="1325" spans="1:12" ht="15" customHeight="1">
      <c r="A1325" s="18" t="s">
        <v>1573</v>
      </c>
      <c r="B1325" s="19" t="s">
        <v>54</v>
      </c>
      <c r="C1325" s="19" t="s">
        <v>1470</v>
      </c>
      <c r="D1325" s="79" t="s">
        <v>1271</v>
      </c>
      <c r="E1325" s="19" t="s">
        <v>1568</v>
      </c>
      <c r="F1325" s="21" t="e" vm="41">
        <v>#VALUE!</v>
      </c>
      <c r="G1325" s="19" t="s">
        <v>803</v>
      </c>
      <c r="H1325" s="19" t="str">
        <f t="shared" si="100"/>
        <v>PK602</v>
      </c>
      <c r="I1325" s="19" t="str">
        <f t="shared" si="101"/>
        <v>Non-M</v>
      </c>
      <c r="J1325" s="81" t="s">
        <v>1574</v>
      </c>
      <c r="K1325" s="79" t="s">
        <v>445</v>
      </c>
      <c r="L1325" s="42" t="str">
        <f>IF(COUNTIF($E$3:E1325,E1325)=1,K1325,"")</f>
        <v/>
      </c>
    </row>
    <row r="1326" spans="1:12" ht="15" customHeight="1">
      <c r="A1326" s="18" t="s">
        <v>1575</v>
      </c>
      <c r="B1326" s="19" t="s">
        <v>54</v>
      </c>
      <c r="C1326" s="19" t="s">
        <v>1470</v>
      </c>
      <c r="D1326" s="79" t="s">
        <v>1271</v>
      </c>
      <c r="E1326" s="19" t="s">
        <v>1568</v>
      </c>
      <c r="F1326" s="21" t="e" vm="42">
        <v>#VALUE!</v>
      </c>
      <c r="G1326" s="19" t="s">
        <v>1576</v>
      </c>
      <c r="H1326" s="19" t="str">
        <f t="shared" si="100"/>
        <v>PB108</v>
      </c>
      <c r="I1326" s="19" t="str">
        <f t="shared" si="101"/>
        <v>Non-M</v>
      </c>
      <c r="J1326" s="81"/>
      <c r="K1326" s="79" t="s">
        <v>445</v>
      </c>
      <c r="L1326" s="42" t="str">
        <f>IF(COUNTIF($E$3:E1326,E1326)=1,K1326,"")</f>
        <v/>
      </c>
    </row>
    <row r="1327" spans="1:12" ht="15" customHeight="1">
      <c r="A1327" s="18" t="s">
        <v>1577</v>
      </c>
      <c r="B1327" s="19" t="s">
        <v>54</v>
      </c>
      <c r="C1327" s="19" t="s">
        <v>1470</v>
      </c>
      <c r="D1327" s="79" t="s">
        <v>1271</v>
      </c>
      <c r="E1327" s="19" t="s">
        <v>1568</v>
      </c>
      <c r="F1327" s="21" t="e" vm="43">
        <v>#VALUE!</v>
      </c>
      <c r="G1327" s="19" t="s">
        <v>1578</v>
      </c>
      <c r="H1327" s="19" t="str">
        <f>IF(RIGHT(G1327,1)="M", LEFT(G1327,LEN(G1327)-1), G1327)</f>
        <v>JS400</v>
      </c>
      <c r="I1327" s="19" t="str">
        <f>IF(RIGHT(G1327,1)="M","M","Non-M")</f>
        <v>Non-M</v>
      </c>
      <c r="J1327" s="81"/>
      <c r="K1327" s="79" t="s">
        <v>445</v>
      </c>
      <c r="L1327" s="42" t="str">
        <f>IF(COUNTIF($E$3:E1327,E1327)=1,K1327,"")</f>
        <v/>
      </c>
    </row>
    <row r="1328" spans="1:12" ht="15" customHeight="1">
      <c r="A1328" s="18" t="s">
        <v>1579</v>
      </c>
      <c r="B1328" s="19" t="s">
        <v>54</v>
      </c>
      <c r="C1328" s="19" t="s">
        <v>1470</v>
      </c>
      <c r="D1328" s="79" t="s">
        <v>1271</v>
      </c>
      <c r="E1328" s="19" t="s">
        <v>1568</v>
      </c>
      <c r="F1328" s="21" t="e" vm="44">
        <v>#VALUE!</v>
      </c>
      <c r="G1328" s="19" t="s">
        <v>810</v>
      </c>
      <c r="H1328" s="19" t="str">
        <f t="shared" si="100"/>
        <v>HM507</v>
      </c>
      <c r="I1328" s="19" t="str">
        <f t="shared" si="101"/>
        <v>Non-M</v>
      </c>
      <c r="J1328" s="81"/>
      <c r="K1328" s="79" t="s">
        <v>445</v>
      </c>
      <c r="L1328" s="42" t="str">
        <f>IF(COUNTIF($E$3:E1328,E1328)=1,K1328,"")</f>
        <v/>
      </c>
    </row>
    <row r="1329" spans="1:12" ht="15" customHeight="1">
      <c r="A1329" s="18" t="s">
        <v>1580</v>
      </c>
      <c r="B1329" s="19" t="s">
        <v>54</v>
      </c>
      <c r="C1329" s="19" t="s">
        <v>1470</v>
      </c>
      <c r="D1329" s="79" t="s">
        <v>1271</v>
      </c>
      <c r="E1329" s="19" t="s">
        <v>1568</v>
      </c>
      <c r="F1329" s="21" t="e" vm="45">
        <v>#VALUE!</v>
      </c>
      <c r="G1329" s="19" t="s">
        <v>503</v>
      </c>
      <c r="H1329" s="19" t="str">
        <f t="shared" si="100"/>
        <v>VT805</v>
      </c>
      <c r="I1329" s="19" t="str">
        <f t="shared" si="101"/>
        <v>Non-M</v>
      </c>
      <c r="J1329" s="81"/>
      <c r="K1329" s="79" t="s">
        <v>445</v>
      </c>
      <c r="L1329" s="42" t="str">
        <f>IF(COUNTIF($E$3:E1329,E1329)=1,K1329,"")</f>
        <v/>
      </c>
    </row>
    <row r="1330" spans="1:12" ht="15" customHeight="1">
      <c r="A1330" s="18" t="s">
        <v>1581</v>
      </c>
      <c r="B1330" s="19" t="s">
        <v>54</v>
      </c>
      <c r="C1330" s="19" t="s">
        <v>443</v>
      </c>
      <c r="D1330" s="79" t="s">
        <v>1582</v>
      </c>
      <c r="E1330" s="19" t="s">
        <v>1583</v>
      </c>
      <c r="F1330" s="21" t="e" vm="38">
        <v>#VALUE!</v>
      </c>
      <c r="G1330" s="19" t="s">
        <v>150</v>
      </c>
      <c r="H1330" s="19" t="str">
        <f t="shared" si="100"/>
        <v>DC200</v>
      </c>
      <c r="I1330" s="19" t="str">
        <f t="shared" si="101"/>
        <v>Non-M</v>
      </c>
      <c r="J1330" s="81"/>
      <c r="K1330" s="79" t="s">
        <v>445</v>
      </c>
      <c r="L1330" s="42" t="str">
        <f>IF(COUNTIF($E$3:E1330,E1330)=1,K1330,"")</f>
        <v>-</v>
      </c>
    </row>
    <row r="1331" spans="1:12" ht="15" customHeight="1">
      <c r="A1331" s="18" t="s">
        <v>1584</v>
      </c>
      <c r="B1331" s="19" t="s">
        <v>54</v>
      </c>
      <c r="C1331" s="19" t="s">
        <v>443</v>
      </c>
      <c r="D1331" s="79" t="s">
        <v>1582</v>
      </c>
      <c r="E1331" s="19" t="s">
        <v>1583</v>
      </c>
      <c r="F1331" s="21" t="e" vm="37">
        <v>#VALUE!</v>
      </c>
      <c r="G1331" s="19" t="s">
        <v>455</v>
      </c>
      <c r="H1331" s="19" t="str">
        <f t="shared" si="100"/>
        <v>DC100</v>
      </c>
      <c r="I1331" s="19" t="str">
        <f t="shared" si="101"/>
        <v>Non-M</v>
      </c>
      <c r="J1331" s="81"/>
      <c r="K1331" s="79" t="s">
        <v>445</v>
      </c>
      <c r="L1331" s="42">
        <f>IF(COUNTIFS($E$3:E1331,E1331)=1, K1331, 0)</f>
        <v>0</v>
      </c>
    </row>
    <row r="1332" spans="1:12" ht="15" customHeight="1">
      <c r="A1332" s="18" t="s">
        <v>1585</v>
      </c>
      <c r="B1332" s="19" t="s">
        <v>54</v>
      </c>
      <c r="C1332" s="19" t="s">
        <v>443</v>
      </c>
      <c r="D1332" s="79" t="s">
        <v>1582</v>
      </c>
      <c r="E1332" s="19" t="s">
        <v>1583</v>
      </c>
      <c r="F1332" s="21" t="e" vm="40">
        <v>#VALUE!</v>
      </c>
      <c r="G1332" s="19" t="s">
        <v>191</v>
      </c>
      <c r="H1332" s="19" t="str">
        <f t="shared" ref="H1332:H1335" si="102">IF(RIGHT(G1332,1)="M", LEFT(G1332,LEN(G1332)-1), G1332)</f>
        <v>DC400</v>
      </c>
      <c r="I1332" s="19" t="str">
        <f t="shared" ref="I1332:I1335" si="103">IF(RIGHT(G1332,1)="M","M","Non-M")</f>
        <v>Non-M</v>
      </c>
      <c r="J1332" s="81"/>
      <c r="K1332" s="79" t="s">
        <v>445</v>
      </c>
      <c r="L1332" s="42">
        <f>IF(COUNTIFS($E$3:E1332,E1332)=1, K1332, 0)</f>
        <v>0</v>
      </c>
    </row>
    <row r="1333" spans="1:12" ht="15" customHeight="1">
      <c r="A1333" s="18" t="s">
        <v>1586</v>
      </c>
      <c r="B1333" s="19" t="s">
        <v>54</v>
      </c>
      <c r="C1333" s="19" t="s">
        <v>443</v>
      </c>
      <c r="D1333" s="79" t="s">
        <v>1582</v>
      </c>
      <c r="E1333" s="19" t="s">
        <v>1583</v>
      </c>
      <c r="F1333" s="21" t="e" vm="39">
        <v>#VALUE!</v>
      </c>
      <c r="G1333" s="19" t="s">
        <v>111</v>
      </c>
      <c r="H1333" s="19" t="str">
        <f t="shared" si="102"/>
        <v>DC300</v>
      </c>
      <c r="I1333" s="19" t="str">
        <f t="shared" si="103"/>
        <v>Non-M</v>
      </c>
      <c r="J1333" s="81"/>
      <c r="K1333" s="79" t="s">
        <v>445</v>
      </c>
      <c r="L1333" s="42">
        <f>IF(COUNTIFS($E$3:E1333,E1333)=1, K1333, 0)</f>
        <v>0</v>
      </c>
    </row>
    <row r="1334" spans="1:12" ht="15" customHeight="1">
      <c r="A1334" s="18" t="s">
        <v>1587</v>
      </c>
      <c r="B1334" s="19" t="s">
        <v>54</v>
      </c>
      <c r="C1334" s="19" t="s">
        <v>443</v>
      </c>
      <c r="D1334" s="79" t="s">
        <v>1582</v>
      </c>
      <c r="E1334" s="19" t="s">
        <v>1583</v>
      </c>
      <c r="F1334" s="21" t="e" vm="36">
        <v>#VALUE!</v>
      </c>
      <c r="G1334" s="19" t="s">
        <v>170</v>
      </c>
      <c r="H1334" s="19" t="str">
        <f t="shared" si="102"/>
        <v>WB406</v>
      </c>
      <c r="I1334" s="19" t="str">
        <f t="shared" si="103"/>
        <v>M</v>
      </c>
      <c r="J1334" s="81"/>
      <c r="K1334" s="79" t="s">
        <v>445</v>
      </c>
      <c r="L1334" s="42">
        <f>IF(COUNTIFS($E$3:E1334,E1334)=1, K1334, 0)</f>
        <v>0</v>
      </c>
    </row>
    <row r="1335" spans="1:12" ht="15" customHeight="1">
      <c r="A1335" s="18" t="s">
        <v>1588</v>
      </c>
      <c r="B1335" s="19" t="s">
        <v>54</v>
      </c>
      <c r="C1335" s="19" t="s">
        <v>443</v>
      </c>
      <c r="D1335" s="79" t="s">
        <v>1582</v>
      </c>
      <c r="E1335" s="19" t="s">
        <v>1583</v>
      </c>
      <c r="F1335" s="21" t="e" vm="46">
        <v>#VALUE!</v>
      </c>
      <c r="G1335" s="19" t="s">
        <v>499</v>
      </c>
      <c r="H1335" s="19" t="str">
        <f t="shared" si="102"/>
        <v>PK205</v>
      </c>
      <c r="I1335" s="19" t="str">
        <f t="shared" si="103"/>
        <v>Non-M</v>
      </c>
      <c r="J1335" s="81"/>
      <c r="K1335" s="79" t="s">
        <v>445</v>
      </c>
      <c r="L1335" s="42">
        <f>IF(COUNTIFS($E$3:E1335,E1335)=1, K1335, 0)</f>
        <v>0</v>
      </c>
    </row>
    <row r="1336" spans="1:12" ht="15" customHeight="1">
      <c r="A1336" s="18" t="s">
        <v>1589</v>
      </c>
      <c r="B1336" s="19" t="s">
        <v>54</v>
      </c>
      <c r="C1336" s="19" t="s">
        <v>443</v>
      </c>
      <c r="D1336" s="79" t="s">
        <v>1582</v>
      </c>
      <c r="E1336" s="19" t="s">
        <v>1583</v>
      </c>
      <c r="F1336" s="21" t="e" vm="47">
        <v>#VALUE!</v>
      </c>
      <c r="G1336" s="19" t="s">
        <v>194</v>
      </c>
      <c r="H1336" s="19" t="str">
        <f t="shared" ref="H1336:H1348" si="104">IF(RIGHT(G1336,1)="M", LEFT(G1336,LEN(G1336)-1), G1336)</f>
        <v>PB204</v>
      </c>
      <c r="I1336" s="19" t="str">
        <f t="shared" ref="I1336:I1348" si="105">IF(RIGHT(G1336,1)="M","M","Non-M")</f>
        <v>Non-M</v>
      </c>
      <c r="J1336" s="81"/>
      <c r="K1336" s="79" t="s">
        <v>445</v>
      </c>
      <c r="L1336" s="42">
        <f>IF(COUNTIFS($E$3:E1336,E1336)=1, K1336, 0)</f>
        <v>0</v>
      </c>
    </row>
    <row r="1337" spans="1:12" ht="15" customHeight="1">
      <c r="A1337" s="18" t="s">
        <v>1590</v>
      </c>
      <c r="B1337" s="19" t="s">
        <v>54</v>
      </c>
      <c r="C1337" s="19" t="s">
        <v>443</v>
      </c>
      <c r="D1337" s="79" t="s">
        <v>1582</v>
      </c>
      <c r="E1337" s="19" t="s">
        <v>1583</v>
      </c>
      <c r="F1337" s="21" t="e" vm="48">
        <v>#VALUE!</v>
      </c>
      <c r="G1337" s="19" t="s">
        <v>918</v>
      </c>
      <c r="H1337" s="19" t="str">
        <f t="shared" si="104"/>
        <v>HM508</v>
      </c>
      <c r="I1337" s="19" t="str">
        <f t="shared" si="105"/>
        <v>Non-M</v>
      </c>
      <c r="J1337" s="81"/>
      <c r="K1337" s="79" t="s">
        <v>445</v>
      </c>
      <c r="L1337" s="42">
        <f>IF(COUNTIFS($E$3:E1337,E1337)=1, K1337, 0)</f>
        <v>0</v>
      </c>
    </row>
    <row r="1338" spans="1:12" ht="15" customHeight="1">
      <c r="A1338" s="18" t="s">
        <v>1591</v>
      </c>
      <c r="B1338" s="19" t="s">
        <v>54</v>
      </c>
      <c r="C1338" s="19" t="s">
        <v>443</v>
      </c>
      <c r="D1338" s="79" t="s">
        <v>1582</v>
      </c>
      <c r="E1338" s="19" t="s">
        <v>1583</v>
      </c>
      <c r="F1338" s="21" t="e" vm="49">
        <v>#VALUE!</v>
      </c>
      <c r="G1338" s="19" t="s">
        <v>1592</v>
      </c>
      <c r="H1338" s="19" t="str">
        <f t="shared" si="104"/>
        <v>HM702</v>
      </c>
      <c r="I1338" s="19" t="str">
        <f t="shared" si="105"/>
        <v>Non-M</v>
      </c>
      <c r="J1338" s="84" t="s">
        <v>1593</v>
      </c>
      <c r="K1338" s="79" t="s">
        <v>445</v>
      </c>
      <c r="L1338" s="47">
        <f>IF(COUNTIFS($E$3:E2987,E1338)=1, K1338, 0)</f>
        <v>0</v>
      </c>
    </row>
    <row r="1339" spans="1:12" ht="15" customHeight="1">
      <c r="A1339" s="18" t="s">
        <v>1594</v>
      </c>
      <c r="B1339" s="79" t="s">
        <v>13</v>
      </c>
      <c r="C1339" s="79" t="s">
        <v>260</v>
      </c>
      <c r="D1339" s="79" t="s">
        <v>1271</v>
      </c>
      <c r="E1339" s="79" t="s">
        <v>1595</v>
      </c>
      <c r="F1339" s="80" t="e" vm="50">
        <v>#VALUE!</v>
      </c>
      <c r="G1339" s="79" t="s">
        <v>1596</v>
      </c>
      <c r="H1339" s="79" t="str">
        <f t="shared" si="104"/>
        <v>WB405</v>
      </c>
      <c r="I1339" s="79" t="str">
        <f t="shared" si="105"/>
        <v>M</v>
      </c>
      <c r="J1339" s="79"/>
      <c r="K1339" s="79">
        <v>8684</v>
      </c>
      <c r="L1339" s="67">
        <f>IF(COUNTIFS($E$3:E2987,E1339)=1, K1339, 0)</f>
        <v>0</v>
      </c>
    </row>
    <row r="1340" spans="1:12" ht="15" customHeight="1">
      <c r="A1340" s="18" t="s">
        <v>1597</v>
      </c>
      <c r="B1340" s="79" t="s">
        <v>13</v>
      </c>
      <c r="C1340" s="79" t="s">
        <v>260</v>
      </c>
      <c r="D1340" s="79" t="s">
        <v>1271</v>
      </c>
      <c r="E1340" s="79" t="s">
        <v>1595</v>
      </c>
      <c r="F1340" s="80" t="e" vm="7">
        <v>#VALUE!</v>
      </c>
      <c r="G1340" s="79" t="s">
        <v>76</v>
      </c>
      <c r="H1340" s="79" t="str">
        <f t="shared" si="104"/>
        <v>DC101</v>
      </c>
      <c r="I1340" s="79" t="str">
        <f t="shared" si="105"/>
        <v>Non-M</v>
      </c>
      <c r="J1340" s="79"/>
      <c r="K1340" s="79">
        <v>8684</v>
      </c>
      <c r="L1340" s="67">
        <f>IF(COUNTIFS($E$3:E2987,E1340)=1, K1340, 0)</f>
        <v>0</v>
      </c>
    </row>
    <row r="1341" spans="1:12" ht="15" customHeight="1">
      <c r="A1341" s="18" t="s">
        <v>1598</v>
      </c>
      <c r="B1341" s="79" t="s">
        <v>13</v>
      </c>
      <c r="C1341" s="79" t="s">
        <v>260</v>
      </c>
      <c r="D1341" s="79" t="s">
        <v>1271</v>
      </c>
      <c r="E1341" s="79" t="s">
        <v>1595</v>
      </c>
      <c r="F1341" s="21" t="e" vm="40">
        <v>#VALUE!</v>
      </c>
      <c r="G1341" s="79" t="s">
        <v>191</v>
      </c>
      <c r="H1341" s="79" t="str">
        <f t="shared" si="104"/>
        <v>DC400</v>
      </c>
      <c r="I1341" s="79" t="str">
        <f t="shared" si="105"/>
        <v>Non-M</v>
      </c>
      <c r="J1341" s="79"/>
      <c r="K1341" s="79">
        <v>8684</v>
      </c>
      <c r="L1341" s="67">
        <f>IF(COUNTIFS($E$3:E2987,E1341)=1, K1341, 0)</f>
        <v>0</v>
      </c>
    </row>
    <row r="1342" spans="1:12" ht="15" customHeight="1">
      <c r="A1342" s="18" t="s">
        <v>1599</v>
      </c>
      <c r="B1342" s="79" t="s">
        <v>13</v>
      </c>
      <c r="C1342" s="79" t="s">
        <v>260</v>
      </c>
      <c r="D1342" s="79" t="s">
        <v>1271</v>
      </c>
      <c r="E1342" s="79" t="s">
        <v>1595</v>
      </c>
      <c r="F1342" s="21" t="e" vm="39">
        <v>#VALUE!</v>
      </c>
      <c r="G1342" s="79" t="s">
        <v>111</v>
      </c>
      <c r="H1342" s="79" t="str">
        <f t="shared" si="104"/>
        <v>DC300</v>
      </c>
      <c r="I1342" s="79" t="str">
        <f t="shared" si="105"/>
        <v>Non-M</v>
      </c>
      <c r="J1342" s="79"/>
      <c r="K1342" s="79">
        <v>8684</v>
      </c>
      <c r="L1342" s="67">
        <f>IF(COUNTIFS($E$3:E2987,E1342)=1, K1342, 0)</f>
        <v>0</v>
      </c>
    </row>
    <row r="1343" spans="1:12" ht="15" customHeight="1">
      <c r="A1343" s="18" t="s">
        <v>1600</v>
      </c>
      <c r="B1343" s="79" t="s">
        <v>13</v>
      </c>
      <c r="C1343" s="79" t="s">
        <v>260</v>
      </c>
      <c r="D1343" s="79" t="s">
        <v>1271</v>
      </c>
      <c r="E1343" s="79" t="s">
        <v>1595</v>
      </c>
      <c r="F1343" s="21" t="e" vm="23">
        <v>#VALUE!</v>
      </c>
      <c r="G1343" s="79" t="s">
        <v>109</v>
      </c>
      <c r="H1343" s="79" t="str">
        <f t="shared" si="104"/>
        <v>DC202</v>
      </c>
      <c r="I1343" s="79" t="str">
        <f t="shared" si="105"/>
        <v>Non-M</v>
      </c>
      <c r="J1343" s="79"/>
      <c r="K1343" s="79">
        <v>8684</v>
      </c>
      <c r="L1343" s="67">
        <f>IF(COUNTIFS($E$3:E2987,E1343)=1, K1343, 0)</f>
        <v>0</v>
      </c>
    </row>
    <row r="1344" spans="1:12" ht="15" customHeight="1">
      <c r="A1344" s="18" t="s">
        <v>1601</v>
      </c>
      <c r="B1344" s="79" t="s">
        <v>13</v>
      </c>
      <c r="C1344" s="79" t="s">
        <v>260</v>
      </c>
      <c r="D1344" s="79" t="s">
        <v>1271</v>
      </c>
      <c r="E1344" s="79" t="s">
        <v>1595</v>
      </c>
      <c r="F1344" s="80" t="e" vm="51">
        <v>#VALUE!</v>
      </c>
      <c r="G1344" s="79" t="s">
        <v>280</v>
      </c>
      <c r="H1344" s="79" t="str">
        <f t="shared" si="104"/>
        <v>PK200</v>
      </c>
      <c r="I1344" s="79" t="str">
        <f t="shared" si="105"/>
        <v>M</v>
      </c>
      <c r="J1344" s="79"/>
      <c r="K1344" s="79">
        <v>8684</v>
      </c>
      <c r="L1344" s="67">
        <f>IF(COUNTIFS($E$3:E2987,E1344)=1, K1344, 0)</f>
        <v>0</v>
      </c>
    </row>
    <row r="1345" spans="1:12" ht="15" customHeight="1">
      <c r="A1345" s="18" t="s">
        <v>1602</v>
      </c>
      <c r="B1345" s="79" t="s">
        <v>13</v>
      </c>
      <c r="C1345" s="79" t="s">
        <v>260</v>
      </c>
      <c r="D1345" s="79" t="s">
        <v>1271</v>
      </c>
      <c r="E1345" s="79" t="s">
        <v>1595</v>
      </c>
      <c r="F1345" s="80" t="e" vm="52">
        <v>#VALUE!</v>
      </c>
      <c r="G1345" s="79" t="s">
        <v>1603</v>
      </c>
      <c r="H1345" s="79" t="str">
        <f t="shared" si="104"/>
        <v>PB214</v>
      </c>
      <c r="I1345" s="79" t="str">
        <f t="shared" si="105"/>
        <v>Non-M</v>
      </c>
      <c r="J1345" s="79"/>
      <c r="K1345" s="79">
        <v>8684</v>
      </c>
      <c r="L1345" s="67">
        <f>IF(COUNTIFS($E$3:E2987,E1345)=1, K1345, 0)</f>
        <v>0</v>
      </c>
    </row>
    <row r="1346" spans="1:12" ht="15" customHeight="1">
      <c r="A1346" s="18" t="s">
        <v>1604</v>
      </c>
      <c r="B1346" s="79" t="s">
        <v>13</v>
      </c>
      <c r="C1346" s="79" t="s">
        <v>260</v>
      </c>
      <c r="D1346" s="79" t="s">
        <v>1271</v>
      </c>
      <c r="E1346" s="79" t="s">
        <v>1595</v>
      </c>
      <c r="F1346" s="80" t="e" vm="18">
        <v>#VALUE!</v>
      </c>
      <c r="G1346" s="79" t="s">
        <v>249</v>
      </c>
      <c r="H1346" s="79" t="str">
        <f t="shared" si="104"/>
        <v>HM402</v>
      </c>
      <c r="I1346" s="79" t="str">
        <f t="shared" si="105"/>
        <v>Non-M</v>
      </c>
      <c r="J1346" s="79"/>
      <c r="K1346" s="79">
        <v>8684</v>
      </c>
      <c r="L1346" s="67">
        <f>IF(COUNTIFS($E$3:E2987,E1346)=1, K1346, 0)</f>
        <v>0</v>
      </c>
    </row>
    <row r="1347" spans="1:12" ht="15" customHeight="1">
      <c r="A1347" s="18" t="s">
        <v>1605</v>
      </c>
      <c r="B1347" s="79" t="s">
        <v>13</v>
      </c>
      <c r="C1347" s="79" t="s">
        <v>260</v>
      </c>
      <c r="D1347" s="79" t="s">
        <v>1271</v>
      </c>
      <c r="E1347" s="79" t="s">
        <v>1595</v>
      </c>
      <c r="F1347" s="21" t="e" vm="24">
        <v>#VALUE!</v>
      </c>
      <c r="G1347" s="79" t="s">
        <v>1565</v>
      </c>
      <c r="H1347" s="79" t="str">
        <f>IF(RIGHT(G1347,1)="M", LEFT(G1347,LEN(G1347)-1), G1347)</f>
        <v>JS105</v>
      </c>
      <c r="I1347" s="79" t="str">
        <f>IF(RIGHT(G1347,1)="M","M","Non-M")</f>
        <v>Non-M</v>
      </c>
      <c r="J1347" s="79"/>
      <c r="K1347" s="79">
        <v>8684</v>
      </c>
      <c r="L1347" s="67">
        <f>IF(COUNTIFS($E$3:E2987,E1347)=1, K1347, 0)</f>
        <v>0</v>
      </c>
    </row>
    <row r="1348" spans="1:12" ht="15" customHeight="1">
      <c r="A1348" s="18" t="s">
        <v>1606</v>
      </c>
      <c r="B1348" s="19" t="s">
        <v>13</v>
      </c>
      <c r="C1348" s="19" t="s">
        <v>14</v>
      </c>
      <c r="D1348" s="79" t="s">
        <v>1271</v>
      </c>
      <c r="E1348" s="19" t="s">
        <v>1607</v>
      </c>
      <c r="F1348" s="21" t="e" vm="53">
        <v>#VALUE!</v>
      </c>
      <c r="G1348" s="19" t="s">
        <v>1608</v>
      </c>
      <c r="H1348" s="19" t="str">
        <f t="shared" si="104"/>
        <v>WB502</v>
      </c>
      <c r="I1348" s="19" t="str">
        <f t="shared" si="105"/>
        <v>Non-M</v>
      </c>
      <c r="J1348" s="81"/>
      <c r="K1348" s="79">
        <v>19998</v>
      </c>
      <c r="L1348" s="47">
        <f>IF(COUNTIFS($E$3:E2987,E1348)=1, K1348, 0)</f>
        <v>0</v>
      </c>
    </row>
    <row r="1349" spans="1:12" ht="15" customHeight="1">
      <c r="A1349" s="18" t="s">
        <v>1609</v>
      </c>
      <c r="B1349" s="19" t="s">
        <v>13</v>
      </c>
      <c r="C1349" s="19" t="s">
        <v>14</v>
      </c>
      <c r="D1349" s="79" t="s">
        <v>1271</v>
      </c>
      <c r="E1349" s="19" t="s">
        <v>1607</v>
      </c>
      <c r="F1349" s="80" t="e" vm="7">
        <v>#VALUE!</v>
      </c>
      <c r="G1349" s="19" t="s">
        <v>76</v>
      </c>
      <c r="H1349" s="19" t="str">
        <f t="shared" ref="H1349:H1353" si="106">IF(RIGHT(G1349,1)="M", LEFT(G1349,LEN(G1349)-1), G1349)</f>
        <v>DC101</v>
      </c>
      <c r="I1349" s="19" t="str">
        <f t="shared" ref="I1349:I1353" si="107">IF(RIGHT(G1349,1)="M","M","Non-M")</f>
        <v>Non-M</v>
      </c>
      <c r="J1349" s="81"/>
      <c r="K1349" s="79">
        <v>19998</v>
      </c>
      <c r="L1349" s="42">
        <f>IF(COUNTIFS($E$3:E1349,E1349)=1, K1349, 0)</f>
        <v>0</v>
      </c>
    </row>
    <row r="1350" spans="1:12" ht="15" customHeight="1">
      <c r="A1350" s="18" t="s">
        <v>1610</v>
      </c>
      <c r="B1350" s="19" t="s">
        <v>13</v>
      </c>
      <c r="C1350" s="19" t="s">
        <v>14</v>
      </c>
      <c r="D1350" s="79" t="s">
        <v>1271</v>
      </c>
      <c r="E1350" s="19" t="s">
        <v>1607</v>
      </c>
      <c r="F1350" s="21" t="e" vm="23">
        <v>#VALUE!</v>
      </c>
      <c r="G1350" s="19" t="s">
        <v>109</v>
      </c>
      <c r="H1350" s="19" t="str">
        <f t="shared" si="106"/>
        <v>DC202</v>
      </c>
      <c r="I1350" s="19" t="str">
        <f t="shared" si="107"/>
        <v>Non-M</v>
      </c>
      <c r="J1350" s="81"/>
      <c r="K1350" s="79">
        <v>19998</v>
      </c>
      <c r="L1350" s="42">
        <f>IF(COUNTIFS($E$3:E1350,E1350)=1, K1350, 0)</f>
        <v>0</v>
      </c>
    </row>
    <row r="1351" spans="1:12" ht="15" customHeight="1">
      <c r="A1351" s="18" t="s">
        <v>1611</v>
      </c>
      <c r="B1351" s="19" t="s">
        <v>13</v>
      </c>
      <c r="C1351" s="19" t="s">
        <v>14</v>
      </c>
      <c r="D1351" s="79" t="s">
        <v>1271</v>
      </c>
      <c r="E1351" s="19" t="s">
        <v>1607</v>
      </c>
      <c r="F1351" s="21" t="e" vm="40">
        <v>#VALUE!</v>
      </c>
      <c r="G1351" s="19" t="s">
        <v>191</v>
      </c>
      <c r="H1351" s="19" t="str">
        <f t="shared" si="106"/>
        <v>DC400</v>
      </c>
      <c r="I1351" s="19" t="str">
        <f t="shared" si="107"/>
        <v>Non-M</v>
      </c>
      <c r="J1351" s="81"/>
      <c r="K1351" s="79">
        <v>19998</v>
      </c>
      <c r="L1351" s="42">
        <f>IF(COUNTIFS($E$3:E1351,E1351)=1, K1351, 0)</f>
        <v>0</v>
      </c>
    </row>
    <row r="1352" spans="1:12" ht="15" customHeight="1">
      <c r="A1352" s="18" t="s">
        <v>1612</v>
      </c>
      <c r="B1352" s="19" t="s">
        <v>13</v>
      </c>
      <c r="C1352" s="19" t="s">
        <v>14</v>
      </c>
      <c r="D1352" s="79" t="s">
        <v>1271</v>
      </c>
      <c r="E1352" s="19" t="s">
        <v>1607</v>
      </c>
      <c r="F1352" s="21" t="e" vm="39">
        <v>#VALUE!</v>
      </c>
      <c r="G1352" s="19" t="s">
        <v>111</v>
      </c>
      <c r="H1352" s="19" t="str">
        <f t="shared" si="106"/>
        <v>DC300</v>
      </c>
      <c r="I1352" s="19" t="str">
        <f t="shared" si="107"/>
        <v>Non-M</v>
      </c>
      <c r="J1352" s="81"/>
      <c r="K1352" s="79">
        <v>19998</v>
      </c>
      <c r="L1352" s="42">
        <f>IF(COUNTIFS($E$3:E1352,E1352)=1, K1352, 0)</f>
        <v>0</v>
      </c>
    </row>
    <row r="1353" spans="1:12" ht="15" customHeight="1">
      <c r="A1353" s="18" t="s">
        <v>1613</v>
      </c>
      <c r="B1353" s="19" t="s">
        <v>13</v>
      </c>
      <c r="C1353" s="19" t="s">
        <v>14</v>
      </c>
      <c r="D1353" s="79" t="s">
        <v>1271</v>
      </c>
      <c r="E1353" s="19" t="s">
        <v>1607</v>
      </c>
      <c r="F1353" s="21" t="e" vm="51">
        <v>#VALUE!</v>
      </c>
      <c r="G1353" s="19" t="s">
        <v>723</v>
      </c>
      <c r="H1353" s="19" t="str">
        <f t="shared" si="106"/>
        <v>PK200</v>
      </c>
      <c r="I1353" s="19" t="str">
        <f t="shared" si="107"/>
        <v>Non-M</v>
      </c>
      <c r="J1353" s="81"/>
      <c r="K1353" s="79">
        <v>19998</v>
      </c>
      <c r="L1353" s="47">
        <f>IF(COUNTIFS($E$3:E2987,E1353)=1, K1353, 0)</f>
        <v>0</v>
      </c>
    </row>
    <row r="1354" spans="1:12" ht="15" customHeight="1">
      <c r="A1354" s="18" t="s">
        <v>1614</v>
      </c>
      <c r="B1354" s="19" t="s">
        <v>13</v>
      </c>
      <c r="C1354" s="19" t="s">
        <v>14</v>
      </c>
      <c r="D1354" s="79" t="s">
        <v>1271</v>
      </c>
      <c r="E1354" s="19" t="s">
        <v>1607</v>
      </c>
      <c r="F1354" s="80" t="e" vm="15">
        <v>#VALUE!</v>
      </c>
      <c r="G1354" s="19" t="s">
        <v>194</v>
      </c>
      <c r="H1354" s="19" t="str">
        <f>IF(RIGHT(G1354,1)="M", LEFT(G1354,LEN(G1354)-1), G1354)</f>
        <v>PB204</v>
      </c>
      <c r="I1354" s="19" t="str">
        <f>IF(RIGHT(G1354,1)="M","M","Non-M")</f>
        <v>Non-M</v>
      </c>
      <c r="J1354" s="81"/>
      <c r="K1354" s="79">
        <v>19998</v>
      </c>
      <c r="L1354" s="47">
        <f>IF(COUNTIFS($E$3:E2987,E1354)=1, K1354, 0)</f>
        <v>0</v>
      </c>
    </row>
    <row r="1355" spans="1:12" ht="15" customHeight="1">
      <c r="A1355" s="18" t="s">
        <v>1615</v>
      </c>
      <c r="B1355" s="19" t="s">
        <v>13</v>
      </c>
      <c r="C1355" s="19" t="s">
        <v>14</v>
      </c>
      <c r="D1355" s="79" t="s">
        <v>1271</v>
      </c>
      <c r="E1355" s="19" t="s">
        <v>1607</v>
      </c>
      <c r="F1355" s="21" t="e" vm="54">
        <v>#VALUE!</v>
      </c>
      <c r="G1355" s="19" t="s">
        <v>1616</v>
      </c>
      <c r="H1355" s="19" t="str">
        <f>IF(RIGHT(G1355,1)="M", LEFT(G1355,LEN(G1355)-1), G1355)</f>
        <v>HM404</v>
      </c>
      <c r="I1355" s="19" t="str">
        <f>IF(RIGHT(G1355,1)="M","M","Non-M")</f>
        <v>Non-M</v>
      </c>
      <c r="J1355" s="81"/>
      <c r="K1355" s="79">
        <v>19998</v>
      </c>
      <c r="L1355" s="47">
        <f>IF(COUNTIFS($E$3:E2987,E1355)=1, K1355, 0)</f>
        <v>0</v>
      </c>
    </row>
    <row r="1356" spans="1:12" ht="15" customHeight="1">
      <c r="A1356" s="18" t="s">
        <v>1617</v>
      </c>
      <c r="B1356" s="19" t="s">
        <v>13</v>
      </c>
      <c r="C1356" s="19" t="s">
        <v>14</v>
      </c>
      <c r="D1356" s="79" t="s">
        <v>1271</v>
      </c>
      <c r="E1356" s="19" t="s">
        <v>1607</v>
      </c>
      <c r="F1356" s="21" t="e" vm="24">
        <v>#VALUE!</v>
      </c>
      <c r="G1356" s="19" t="s">
        <v>1565</v>
      </c>
      <c r="H1356" s="19" t="str">
        <f>IF(RIGHT(G1356,1)="M", LEFT(G1356,LEN(G1356)-1), G1356)</f>
        <v>JS105</v>
      </c>
      <c r="I1356" s="19" t="str">
        <f>IF(RIGHT(G1356,1)="M","M","Non-M")</f>
        <v>Non-M</v>
      </c>
      <c r="J1356" s="81"/>
      <c r="K1356" s="79">
        <v>19998</v>
      </c>
      <c r="L1356" s="47">
        <f>IF(COUNTIFS($E$3:E2987,E1356)=1, K1356, 0)</f>
        <v>0</v>
      </c>
    </row>
    <row r="1357" spans="1:12" ht="15" customHeight="1">
      <c r="A1357" s="18" t="s">
        <v>1618</v>
      </c>
      <c r="B1357" s="19" t="s">
        <v>13</v>
      </c>
      <c r="C1357" s="19" t="s">
        <v>14</v>
      </c>
      <c r="D1357" s="79" t="s">
        <v>1271</v>
      </c>
      <c r="E1357" s="19" t="s">
        <v>1607</v>
      </c>
      <c r="F1357" s="21" t="e" vm="55">
        <v>#VALUE!</v>
      </c>
      <c r="G1357" s="19" t="s">
        <v>1619</v>
      </c>
      <c r="H1357" s="19" t="str">
        <f>IF(RIGHT(G1357,1)="M", LEFT(G1357,LEN(G1357)-1), G1357)</f>
        <v>JS121</v>
      </c>
      <c r="I1357" s="19" t="str">
        <f>IF(RIGHT(G1357,1)="M","M","Non-M")</f>
        <v>Non-M</v>
      </c>
      <c r="J1357" s="81"/>
      <c r="K1357" s="79">
        <v>19998</v>
      </c>
      <c r="L1357" s="47">
        <f>IF(COUNTIFS($E$3:E2987,E1357)=1, K1357, 0)</f>
        <v>0</v>
      </c>
    </row>
    <row r="1358" spans="1:12" ht="15" customHeight="1">
      <c r="A1358" s="18" t="s">
        <v>1620</v>
      </c>
      <c r="B1358" s="19" t="s">
        <v>13</v>
      </c>
      <c r="C1358" s="19" t="s">
        <v>260</v>
      </c>
      <c r="D1358" s="79" t="s">
        <v>1271</v>
      </c>
      <c r="E1358" s="19" t="s">
        <v>1621</v>
      </c>
      <c r="F1358" s="21" t="e" vm="50">
        <v>#VALUE!</v>
      </c>
      <c r="G1358" s="19" t="s">
        <v>1596</v>
      </c>
      <c r="H1358" s="19" t="str">
        <f t="shared" ref="H1358:H1366" si="108">IF(RIGHT(G1358,1)="M", LEFT(G1358,LEN(G1358)-1), G1358)</f>
        <v>WB405</v>
      </c>
      <c r="I1358" s="19" t="str">
        <f t="shared" ref="I1358:I1366" si="109">IF(RIGHT(G1358,1)="M","M","Non-M")</f>
        <v>M</v>
      </c>
      <c r="J1358" s="81"/>
      <c r="K1358" s="79">
        <v>198076</v>
      </c>
      <c r="L1358" s="64">
        <f>IF(COUNTIFS($E$3:E1358,E1358)=1, K1358, 0)</f>
        <v>198076</v>
      </c>
    </row>
    <row r="1359" spans="1:12" ht="15" customHeight="1">
      <c r="A1359" s="18" t="s">
        <v>1622</v>
      </c>
      <c r="B1359" s="19" t="s">
        <v>13</v>
      </c>
      <c r="C1359" s="19" t="s">
        <v>260</v>
      </c>
      <c r="D1359" s="79" t="s">
        <v>1271</v>
      </c>
      <c r="E1359" s="19" t="s">
        <v>1621</v>
      </c>
      <c r="F1359" s="80" t="e" vm="7">
        <v>#VALUE!</v>
      </c>
      <c r="G1359" s="19" t="s">
        <v>76</v>
      </c>
      <c r="H1359" s="19" t="str">
        <f t="shared" si="108"/>
        <v>DC101</v>
      </c>
      <c r="I1359" s="19" t="str">
        <f t="shared" si="109"/>
        <v>Non-M</v>
      </c>
      <c r="J1359" s="81"/>
      <c r="K1359" s="79">
        <v>198076</v>
      </c>
      <c r="L1359" s="64">
        <f>IF(COUNTIFS($E$3:E1359,E1359)=1, K1359, 0)</f>
        <v>0</v>
      </c>
    </row>
    <row r="1360" spans="1:12" ht="15" customHeight="1">
      <c r="A1360" s="18" t="s">
        <v>1623</v>
      </c>
      <c r="B1360" s="19" t="s">
        <v>13</v>
      </c>
      <c r="C1360" s="19" t="s">
        <v>260</v>
      </c>
      <c r="D1360" s="79" t="s">
        <v>1271</v>
      </c>
      <c r="E1360" s="19" t="s">
        <v>1621</v>
      </c>
      <c r="F1360" s="21" t="e" vm="39">
        <v>#VALUE!</v>
      </c>
      <c r="G1360" s="19" t="s">
        <v>111</v>
      </c>
      <c r="H1360" s="19" t="str">
        <f t="shared" si="108"/>
        <v>DC300</v>
      </c>
      <c r="I1360" s="19" t="str">
        <f t="shared" si="109"/>
        <v>Non-M</v>
      </c>
      <c r="J1360" s="81"/>
      <c r="K1360" s="79">
        <v>198076</v>
      </c>
      <c r="L1360" s="64">
        <f>IF(COUNTIFS($E$3:E1360,E1360)=1, K1360, 0)</f>
        <v>0</v>
      </c>
    </row>
    <row r="1361" spans="1:12" ht="15" customHeight="1">
      <c r="A1361" s="18" t="s">
        <v>1624</v>
      </c>
      <c r="B1361" s="19" t="s">
        <v>13</v>
      </c>
      <c r="C1361" s="19" t="s">
        <v>260</v>
      </c>
      <c r="D1361" s="79" t="s">
        <v>1271</v>
      </c>
      <c r="E1361" s="19" t="s">
        <v>1621</v>
      </c>
      <c r="F1361" s="21" t="e" vm="40">
        <v>#VALUE!</v>
      </c>
      <c r="G1361" s="19" t="s">
        <v>191</v>
      </c>
      <c r="H1361" s="19" t="str">
        <f t="shared" si="108"/>
        <v>DC400</v>
      </c>
      <c r="I1361" s="19" t="str">
        <f t="shared" si="109"/>
        <v>Non-M</v>
      </c>
      <c r="J1361" s="81"/>
      <c r="K1361" s="79">
        <v>198076</v>
      </c>
      <c r="L1361" s="64">
        <f>IF(COUNTIFS($E$3:E1361,E1361)=1, K1361, 0)</f>
        <v>0</v>
      </c>
    </row>
    <row r="1362" spans="1:12" ht="15" customHeight="1">
      <c r="A1362" s="18" t="s">
        <v>1625</v>
      </c>
      <c r="B1362" s="19" t="s">
        <v>13</v>
      </c>
      <c r="C1362" s="19" t="s">
        <v>260</v>
      </c>
      <c r="D1362" s="79" t="s">
        <v>1271</v>
      </c>
      <c r="E1362" s="19" t="s">
        <v>1621</v>
      </c>
      <c r="F1362" s="21" t="e" vm="23">
        <v>#VALUE!</v>
      </c>
      <c r="G1362" s="19" t="s">
        <v>109</v>
      </c>
      <c r="H1362" s="19" t="str">
        <f t="shared" si="108"/>
        <v>DC202</v>
      </c>
      <c r="I1362" s="19" t="str">
        <f t="shared" si="109"/>
        <v>Non-M</v>
      </c>
      <c r="J1362" s="81"/>
      <c r="K1362" s="79">
        <v>198076</v>
      </c>
      <c r="L1362" s="64">
        <f>IF(COUNTIFS($E$3:E1362,E1362)=1, K1362, 0)</f>
        <v>0</v>
      </c>
    </row>
    <row r="1363" spans="1:12" ht="15" customHeight="1">
      <c r="A1363" s="18" t="s">
        <v>1626</v>
      </c>
      <c r="B1363" s="19" t="s">
        <v>13</v>
      </c>
      <c r="C1363" s="19" t="s">
        <v>260</v>
      </c>
      <c r="D1363" s="79" t="s">
        <v>1271</v>
      </c>
      <c r="E1363" s="19" t="s">
        <v>1621</v>
      </c>
      <c r="F1363" s="21" t="e" vm="51">
        <v>#VALUE!</v>
      </c>
      <c r="G1363" s="19" t="s">
        <v>280</v>
      </c>
      <c r="H1363" s="19" t="str">
        <f t="shared" si="108"/>
        <v>PK200</v>
      </c>
      <c r="I1363" s="19" t="str">
        <f t="shared" si="109"/>
        <v>M</v>
      </c>
      <c r="J1363" s="81"/>
      <c r="K1363" s="79">
        <v>198076</v>
      </c>
      <c r="L1363" s="64">
        <f>IF(COUNTIFS($E$3:E1363,E1363)=1, K1363, 0)</f>
        <v>0</v>
      </c>
    </row>
    <row r="1364" spans="1:12" ht="15" customHeight="1">
      <c r="A1364" s="18" t="s">
        <v>1627</v>
      </c>
      <c r="B1364" s="19" t="s">
        <v>13</v>
      </c>
      <c r="C1364" s="19" t="s">
        <v>260</v>
      </c>
      <c r="D1364" s="79" t="s">
        <v>1271</v>
      </c>
      <c r="E1364" s="19" t="s">
        <v>1621</v>
      </c>
      <c r="F1364" s="21" t="e" vm="52">
        <v>#VALUE!</v>
      </c>
      <c r="G1364" s="19" t="s">
        <v>1603</v>
      </c>
      <c r="H1364" s="19" t="str">
        <f t="shared" si="108"/>
        <v>PB214</v>
      </c>
      <c r="I1364" s="19" t="str">
        <f t="shared" si="109"/>
        <v>Non-M</v>
      </c>
      <c r="J1364" s="81"/>
      <c r="K1364" s="79">
        <v>198076</v>
      </c>
      <c r="L1364" s="64">
        <f>IF(COUNTIFS($E$3:E1364,E1364)=1, K1364, 0)</f>
        <v>0</v>
      </c>
    </row>
    <row r="1365" spans="1:12" ht="15" customHeight="1">
      <c r="A1365" s="18" t="s">
        <v>1628</v>
      </c>
      <c r="B1365" s="19" t="s">
        <v>13</v>
      </c>
      <c r="C1365" s="19" t="s">
        <v>260</v>
      </c>
      <c r="D1365" s="79" t="s">
        <v>1271</v>
      </c>
      <c r="E1365" s="19" t="s">
        <v>1621</v>
      </c>
      <c r="F1365" s="80" t="e" vm="18">
        <v>#VALUE!</v>
      </c>
      <c r="G1365" s="19" t="s">
        <v>249</v>
      </c>
      <c r="H1365" s="19" t="str">
        <f t="shared" si="108"/>
        <v>HM402</v>
      </c>
      <c r="I1365" s="19" t="str">
        <f t="shared" si="109"/>
        <v>Non-M</v>
      </c>
      <c r="J1365" s="81"/>
      <c r="K1365" s="79">
        <v>198076</v>
      </c>
      <c r="L1365" s="64">
        <f>IF(COUNTIFS($E$3:E1365,E1365)=1, K1365, 0)</f>
        <v>0</v>
      </c>
    </row>
    <row r="1366" spans="1:12" ht="15" customHeight="1">
      <c r="A1366" s="18" t="s">
        <v>1629</v>
      </c>
      <c r="B1366" s="19" t="s">
        <v>13</v>
      </c>
      <c r="C1366" s="19" t="s">
        <v>260</v>
      </c>
      <c r="D1366" s="79" t="s">
        <v>1271</v>
      </c>
      <c r="E1366" s="19" t="s">
        <v>1621</v>
      </c>
      <c r="F1366" s="21" t="e" vm="24">
        <v>#VALUE!</v>
      </c>
      <c r="G1366" s="19" t="s">
        <v>1565</v>
      </c>
      <c r="H1366" s="19" t="str">
        <f t="shared" si="108"/>
        <v>JS105</v>
      </c>
      <c r="I1366" s="19" t="str">
        <f t="shared" si="109"/>
        <v>Non-M</v>
      </c>
      <c r="J1366" s="81"/>
      <c r="K1366" s="79">
        <v>198076</v>
      </c>
      <c r="L1366" s="64">
        <f>IF(COUNTIFS($E$3:E1366,E1366)=1, K1366, 0)</f>
        <v>0</v>
      </c>
    </row>
    <row r="1367" spans="1:12" ht="15" customHeight="1">
      <c r="A1367" s="18" t="s">
        <v>1630</v>
      </c>
      <c r="B1367" s="19" t="s">
        <v>32</v>
      </c>
      <c r="C1367" s="19" t="s">
        <v>260</v>
      </c>
      <c r="D1367" s="79" t="s">
        <v>1271</v>
      </c>
      <c r="E1367" s="19" t="s">
        <v>1621</v>
      </c>
      <c r="F1367" s="21" t="e" vm="50">
        <v>#VALUE!</v>
      </c>
      <c r="G1367" s="19" t="s">
        <v>1596</v>
      </c>
      <c r="H1367" s="19" t="str">
        <f>IF(RIGHT(G1367,1)="M", LEFT(G1367,LEN(G1367)-1), G1367)</f>
        <v>WB405</v>
      </c>
      <c r="I1367" s="19" t="str">
        <f>IF(RIGHT(G1367,1)="M","M","Non-M")</f>
        <v>M</v>
      </c>
      <c r="J1367" s="81"/>
      <c r="K1367" s="79">
        <v>71817</v>
      </c>
      <c r="L1367" s="67">
        <f>IF(COUNTIFS($E$3:E2987,E1367)=1, K1367, 0)</f>
        <v>0</v>
      </c>
    </row>
    <row r="1368" spans="1:12" ht="15" customHeight="1">
      <c r="A1368" s="18" t="s">
        <v>1631</v>
      </c>
      <c r="B1368" s="19" t="s">
        <v>32</v>
      </c>
      <c r="C1368" s="19" t="s">
        <v>260</v>
      </c>
      <c r="D1368" s="79" t="s">
        <v>1271</v>
      </c>
      <c r="E1368" s="19" t="s">
        <v>1621</v>
      </c>
      <c r="F1368" s="80" t="e" vm="7">
        <v>#VALUE!</v>
      </c>
      <c r="G1368" s="19" t="s">
        <v>76</v>
      </c>
      <c r="H1368" s="19" t="str">
        <f t="shared" ref="H1368:H1372" si="110">IF(RIGHT(G1368,1)="M", LEFT(G1368,LEN(G1368)-1), G1368)</f>
        <v>DC101</v>
      </c>
      <c r="I1368" s="19" t="str">
        <f t="shared" ref="I1368:I1372" si="111">IF(RIGHT(G1368,1)="M","M","Non-M")</f>
        <v>Non-M</v>
      </c>
      <c r="J1368" s="81"/>
      <c r="K1368" s="79">
        <v>71817</v>
      </c>
      <c r="L1368" s="64">
        <f>IF(COUNTIFS($E$3:E1368,E1368)=1, K1368, 0)</f>
        <v>0</v>
      </c>
    </row>
    <row r="1369" spans="1:12" ht="15" customHeight="1">
      <c r="A1369" s="18" t="s">
        <v>1632</v>
      </c>
      <c r="B1369" s="19" t="s">
        <v>32</v>
      </c>
      <c r="C1369" s="19" t="s">
        <v>260</v>
      </c>
      <c r="D1369" s="79" t="s">
        <v>1271</v>
      </c>
      <c r="E1369" s="19" t="s">
        <v>1621</v>
      </c>
      <c r="F1369" s="21" t="e" vm="39">
        <v>#VALUE!</v>
      </c>
      <c r="G1369" s="19" t="s">
        <v>111</v>
      </c>
      <c r="H1369" s="19" t="str">
        <f t="shared" si="110"/>
        <v>DC300</v>
      </c>
      <c r="I1369" s="19" t="str">
        <f t="shared" si="111"/>
        <v>Non-M</v>
      </c>
      <c r="J1369" s="81"/>
      <c r="K1369" s="79">
        <v>71817</v>
      </c>
      <c r="L1369" s="64">
        <f>IF(COUNTIFS($E$3:E1369,E1369)=1, K1369, 0)</f>
        <v>0</v>
      </c>
    </row>
    <row r="1370" spans="1:12" ht="15" customHeight="1">
      <c r="A1370" s="18" t="s">
        <v>1633</v>
      </c>
      <c r="B1370" s="19" t="s">
        <v>32</v>
      </c>
      <c r="C1370" s="19" t="s">
        <v>260</v>
      </c>
      <c r="D1370" s="79" t="s">
        <v>1271</v>
      </c>
      <c r="E1370" s="19" t="s">
        <v>1621</v>
      </c>
      <c r="F1370" s="21" t="e" vm="40">
        <v>#VALUE!</v>
      </c>
      <c r="G1370" s="19" t="s">
        <v>191</v>
      </c>
      <c r="H1370" s="19" t="str">
        <f t="shared" si="110"/>
        <v>DC400</v>
      </c>
      <c r="I1370" s="19" t="str">
        <f t="shared" si="111"/>
        <v>Non-M</v>
      </c>
      <c r="J1370" s="81"/>
      <c r="K1370" s="79">
        <v>71817</v>
      </c>
      <c r="L1370" s="64">
        <f>IF(COUNTIFS($E$3:E1370,E1370)=1, K1370, 0)</f>
        <v>0</v>
      </c>
    </row>
    <row r="1371" spans="1:12" ht="15" customHeight="1">
      <c r="A1371" s="18" t="s">
        <v>1634</v>
      </c>
      <c r="B1371" s="19" t="s">
        <v>32</v>
      </c>
      <c r="C1371" s="19" t="s">
        <v>260</v>
      </c>
      <c r="D1371" s="79" t="s">
        <v>1271</v>
      </c>
      <c r="E1371" s="19" t="s">
        <v>1621</v>
      </c>
      <c r="F1371" s="21" t="e" vm="23">
        <v>#VALUE!</v>
      </c>
      <c r="G1371" s="19" t="s">
        <v>109</v>
      </c>
      <c r="H1371" s="19" t="str">
        <f t="shared" si="110"/>
        <v>DC202</v>
      </c>
      <c r="I1371" s="19" t="str">
        <f t="shared" si="111"/>
        <v>Non-M</v>
      </c>
      <c r="J1371" s="81"/>
      <c r="K1371" s="79">
        <v>71817</v>
      </c>
      <c r="L1371" s="64">
        <f>IF(COUNTIFS($E$3:E1371,E1371)=1, K1371, 0)</f>
        <v>0</v>
      </c>
    </row>
    <row r="1372" spans="1:12" ht="15" customHeight="1">
      <c r="A1372" s="18" t="s">
        <v>1635</v>
      </c>
      <c r="B1372" s="19" t="s">
        <v>32</v>
      </c>
      <c r="C1372" s="19" t="s">
        <v>260</v>
      </c>
      <c r="D1372" s="79" t="s">
        <v>1271</v>
      </c>
      <c r="E1372" s="19" t="s">
        <v>1621</v>
      </c>
      <c r="F1372" s="21" t="e" vm="51">
        <v>#VALUE!</v>
      </c>
      <c r="G1372" s="19" t="s">
        <v>280</v>
      </c>
      <c r="H1372" s="19" t="str">
        <f t="shared" si="110"/>
        <v>PK200</v>
      </c>
      <c r="I1372" s="19" t="str">
        <f t="shared" si="111"/>
        <v>M</v>
      </c>
      <c r="J1372" s="81"/>
      <c r="K1372" s="79">
        <v>71817</v>
      </c>
      <c r="L1372" s="67">
        <f>IF(COUNTIFS($E$3:E2987,E1372)=1, K1372, 0)</f>
        <v>0</v>
      </c>
    </row>
    <row r="1373" spans="1:12" ht="15" customHeight="1">
      <c r="A1373" s="18" t="s">
        <v>1636</v>
      </c>
      <c r="B1373" s="19" t="s">
        <v>32</v>
      </c>
      <c r="C1373" s="19" t="s">
        <v>260</v>
      </c>
      <c r="D1373" s="79" t="s">
        <v>1271</v>
      </c>
      <c r="E1373" s="19" t="s">
        <v>1621</v>
      </c>
      <c r="F1373" s="21" t="e" vm="52">
        <v>#VALUE!</v>
      </c>
      <c r="G1373" s="19" t="s">
        <v>1603</v>
      </c>
      <c r="H1373" s="19" t="str">
        <f>IF(RIGHT(G1373,1)="M", LEFT(G1373,LEN(G1373)-1), G1373)</f>
        <v>PB214</v>
      </c>
      <c r="I1373" s="19" t="str">
        <f>IF(RIGHT(G1373,1)="M","M","Non-M")</f>
        <v>Non-M</v>
      </c>
      <c r="J1373" s="81"/>
      <c r="K1373" s="79">
        <v>71817</v>
      </c>
      <c r="L1373" s="67">
        <f>IF(COUNTIFS($E$3:E2987,E1373)=1, K1373, 0)</f>
        <v>0</v>
      </c>
    </row>
    <row r="1374" spans="1:12" ht="15" customHeight="1">
      <c r="A1374" s="18" t="s">
        <v>1637</v>
      </c>
      <c r="B1374" s="19" t="s">
        <v>32</v>
      </c>
      <c r="C1374" s="19" t="s">
        <v>260</v>
      </c>
      <c r="D1374" s="79" t="s">
        <v>1271</v>
      </c>
      <c r="E1374" s="19" t="s">
        <v>1621</v>
      </c>
      <c r="F1374" s="80" t="e" vm="18">
        <v>#VALUE!</v>
      </c>
      <c r="G1374" s="19" t="s">
        <v>249</v>
      </c>
      <c r="H1374" s="19" t="str">
        <f>IF(RIGHT(G1374,1)="M", LEFT(G1374,LEN(G1374)-1), G1374)</f>
        <v>HM402</v>
      </c>
      <c r="I1374" s="19" t="str">
        <f>IF(RIGHT(G1374,1)="M","M","Non-M")</f>
        <v>Non-M</v>
      </c>
      <c r="J1374" s="81"/>
      <c r="K1374" s="79">
        <v>71817</v>
      </c>
      <c r="L1374" s="67">
        <f>IF(COUNTIFS($E$3:E2987,E1374)=1, K1374, 0)</f>
        <v>0</v>
      </c>
    </row>
    <row r="1375" spans="1:12" ht="15" customHeight="1">
      <c r="A1375" s="18" t="s">
        <v>1638</v>
      </c>
      <c r="B1375" s="19" t="s">
        <v>32</v>
      </c>
      <c r="C1375" s="19" t="s">
        <v>260</v>
      </c>
      <c r="D1375" s="79" t="s">
        <v>1271</v>
      </c>
      <c r="E1375" s="19" t="s">
        <v>1621</v>
      </c>
      <c r="F1375" s="21" t="e" vm="24">
        <v>#VALUE!</v>
      </c>
      <c r="G1375" s="19" t="s">
        <v>1565</v>
      </c>
      <c r="H1375" s="19" t="str">
        <f>IF(RIGHT(G1375,1)="M", LEFT(G1375,LEN(G1375)-1), G1375)</f>
        <v>JS105</v>
      </c>
      <c r="I1375" s="19" t="str">
        <f>IF(RIGHT(G1375,1)="M","M","Non-M")</f>
        <v>Non-M</v>
      </c>
      <c r="J1375" s="81"/>
      <c r="K1375" s="79">
        <v>71817</v>
      </c>
      <c r="L1375" s="67">
        <f>IF(COUNTIFS($E$3:E2987,E1375)=1, K1375, 0)</f>
        <v>0</v>
      </c>
    </row>
    <row r="1376" spans="1:12" ht="15" customHeight="1">
      <c r="A1376" s="18" t="s">
        <v>1639</v>
      </c>
      <c r="B1376" s="19" t="s">
        <v>13</v>
      </c>
      <c r="C1376" s="19" t="s">
        <v>260</v>
      </c>
      <c r="D1376" s="79" t="s">
        <v>1271</v>
      </c>
      <c r="E1376" s="19" t="s">
        <v>1640</v>
      </c>
      <c r="F1376" s="21" t="e" vm="36">
        <v>#VALUE!</v>
      </c>
      <c r="G1376" s="19" t="s">
        <v>170</v>
      </c>
      <c r="H1376" s="19" t="str">
        <f>IF(RIGHT(G1376,1)="M", LEFT(G1376,LEN(G1376)-1), G1376)</f>
        <v>WB406</v>
      </c>
      <c r="I1376" s="19" t="str">
        <f>IF(RIGHT(G1376,1)="M","M","Non-M")</f>
        <v>M</v>
      </c>
      <c r="J1376" s="81"/>
      <c r="K1376" s="79">
        <v>29562</v>
      </c>
      <c r="L1376" s="67">
        <f>IF(COUNTIFS($E$3:E2987,E1376)=1, K1376, 0)</f>
        <v>0</v>
      </c>
    </row>
    <row r="1377" spans="1:12" ht="15" customHeight="1">
      <c r="A1377" s="18" t="s">
        <v>1641</v>
      </c>
      <c r="B1377" s="19" t="s">
        <v>13</v>
      </c>
      <c r="C1377" s="19" t="s">
        <v>260</v>
      </c>
      <c r="D1377" s="79" t="s">
        <v>1271</v>
      </c>
      <c r="E1377" s="19" t="s">
        <v>1640</v>
      </c>
      <c r="F1377" s="80" t="e" vm="7">
        <v>#VALUE!</v>
      </c>
      <c r="G1377" s="19" t="s">
        <v>76</v>
      </c>
      <c r="H1377" s="19" t="str">
        <f t="shared" ref="H1377:H1383" si="112">IF(RIGHT(G1377,1)="M", LEFT(G1377,LEN(G1377)-1), G1377)</f>
        <v>DC101</v>
      </c>
      <c r="I1377" s="19" t="str">
        <f t="shared" ref="I1377:I1383" si="113">IF(RIGHT(G1377,1)="M","M","Non-M")</f>
        <v>Non-M</v>
      </c>
      <c r="J1377" s="81"/>
      <c r="K1377" s="79">
        <v>29562</v>
      </c>
      <c r="L1377" s="64">
        <f>IF(COUNTIFS($E$3:E1377,E1377)=1, K1377, 0)</f>
        <v>0</v>
      </c>
    </row>
    <row r="1378" spans="1:12" ht="15" customHeight="1">
      <c r="A1378" s="18" t="s">
        <v>1642</v>
      </c>
      <c r="B1378" s="19" t="s">
        <v>13</v>
      </c>
      <c r="C1378" s="19" t="s">
        <v>260</v>
      </c>
      <c r="D1378" s="79" t="s">
        <v>1271</v>
      </c>
      <c r="E1378" s="19" t="s">
        <v>1640</v>
      </c>
      <c r="F1378" s="21" t="e" vm="23">
        <v>#VALUE!</v>
      </c>
      <c r="G1378" s="19" t="s">
        <v>109</v>
      </c>
      <c r="H1378" s="19" t="str">
        <f t="shared" si="112"/>
        <v>DC202</v>
      </c>
      <c r="I1378" s="19" t="str">
        <f t="shared" si="113"/>
        <v>Non-M</v>
      </c>
      <c r="J1378" s="81"/>
      <c r="K1378" s="79">
        <v>29562</v>
      </c>
      <c r="L1378" s="64">
        <f>IF(COUNTIFS($E$3:E1378,E1378)=1, K1378, 0)</f>
        <v>0</v>
      </c>
    </row>
    <row r="1379" spans="1:12" ht="15" customHeight="1">
      <c r="A1379" s="18" t="s">
        <v>1643</v>
      </c>
      <c r="B1379" s="19" t="s">
        <v>13</v>
      </c>
      <c r="C1379" s="19" t="s">
        <v>260</v>
      </c>
      <c r="D1379" s="79" t="s">
        <v>1271</v>
      </c>
      <c r="E1379" s="19" t="s">
        <v>1640</v>
      </c>
      <c r="F1379" s="21" t="e" vm="39">
        <v>#VALUE!</v>
      </c>
      <c r="G1379" s="19" t="s">
        <v>111</v>
      </c>
      <c r="H1379" s="19" t="str">
        <f t="shared" si="112"/>
        <v>DC300</v>
      </c>
      <c r="I1379" s="19" t="str">
        <f t="shared" si="113"/>
        <v>Non-M</v>
      </c>
      <c r="J1379" s="81"/>
      <c r="K1379" s="79">
        <v>29562</v>
      </c>
      <c r="L1379" s="64">
        <f>IF(COUNTIFS($E$3:E1379,E1379)=1, K1379, 0)</f>
        <v>0</v>
      </c>
    </row>
    <row r="1380" spans="1:12" ht="15" customHeight="1">
      <c r="A1380" s="18" t="s">
        <v>1644</v>
      </c>
      <c r="B1380" s="19" t="s">
        <v>13</v>
      </c>
      <c r="C1380" s="19" t="s">
        <v>260</v>
      </c>
      <c r="D1380" s="79" t="s">
        <v>1271</v>
      </c>
      <c r="E1380" s="19" t="s">
        <v>1640</v>
      </c>
      <c r="F1380" s="21" t="e" vm="40">
        <v>#VALUE!</v>
      </c>
      <c r="G1380" s="19" t="s">
        <v>191</v>
      </c>
      <c r="H1380" s="19" t="str">
        <f t="shared" si="112"/>
        <v>DC400</v>
      </c>
      <c r="I1380" s="19" t="str">
        <f t="shared" si="113"/>
        <v>Non-M</v>
      </c>
      <c r="J1380" s="81"/>
      <c r="K1380" s="79">
        <v>29562</v>
      </c>
      <c r="L1380" s="64">
        <f>IF(COUNTIFS($E$3:E1380,E1380)=1, K1380, 0)</f>
        <v>0</v>
      </c>
    </row>
    <row r="1381" spans="1:12" ht="15" customHeight="1">
      <c r="A1381" s="18" t="s">
        <v>1645</v>
      </c>
      <c r="B1381" s="19" t="s">
        <v>13</v>
      </c>
      <c r="C1381" s="19" t="s">
        <v>260</v>
      </c>
      <c r="D1381" s="79" t="s">
        <v>1271</v>
      </c>
      <c r="E1381" s="19" t="s">
        <v>1640</v>
      </c>
      <c r="F1381" s="21" t="e" vm="21">
        <v>#VALUE!</v>
      </c>
      <c r="G1381" s="19" t="s">
        <v>247</v>
      </c>
      <c r="H1381" s="19" t="str">
        <f t="shared" si="112"/>
        <v>PK301</v>
      </c>
      <c r="I1381" s="19" t="str">
        <f t="shared" si="113"/>
        <v>M</v>
      </c>
      <c r="J1381" s="81"/>
      <c r="K1381" s="79">
        <v>29562</v>
      </c>
      <c r="L1381" s="64">
        <f>IF(COUNTIFS($E$3:E1381,E1381)=1, K1381, 0)</f>
        <v>0</v>
      </c>
    </row>
    <row r="1382" spans="1:12" ht="15" customHeight="1">
      <c r="A1382" s="18" t="s">
        <v>1646</v>
      </c>
      <c r="B1382" s="19" t="s">
        <v>13</v>
      </c>
      <c r="C1382" s="19" t="s">
        <v>260</v>
      </c>
      <c r="D1382" s="79" t="s">
        <v>1271</v>
      </c>
      <c r="E1382" s="19" t="s">
        <v>1640</v>
      </c>
      <c r="F1382" s="21" t="e" vm="52">
        <v>#VALUE!</v>
      </c>
      <c r="G1382" s="19" t="s">
        <v>1603</v>
      </c>
      <c r="H1382" s="19" t="str">
        <f t="shared" si="112"/>
        <v>PB214</v>
      </c>
      <c r="I1382" s="19" t="str">
        <f t="shared" si="113"/>
        <v>Non-M</v>
      </c>
      <c r="J1382" s="81"/>
      <c r="K1382" s="79">
        <v>29562</v>
      </c>
      <c r="L1382" s="64">
        <f>IF(COUNTIFS($E$3:E1382,E1382)=1, K1382, 0)</f>
        <v>0</v>
      </c>
    </row>
    <row r="1383" spans="1:12" ht="15" customHeight="1">
      <c r="A1383" s="18" t="s">
        <v>1647</v>
      </c>
      <c r="B1383" s="19" t="s">
        <v>13</v>
      </c>
      <c r="C1383" s="19" t="s">
        <v>260</v>
      </c>
      <c r="D1383" s="79" t="s">
        <v>1271</v>
      </c>
      <c r="E1383" s="19" t="s">
        <v>1640</v>
      </c>
      <c r="F1383" s="21" t="e" vm="56">
        <v>#VALUE!</v>
      </c>
      <c r="G1383" s="19" t="s">
        <v>147</v>
      </c>
      <c r="H1383" s="19" t="str">
        <f t="shared" si="112"/>
        <v>HM420</v>
      </c>
      <c r="I1383" s="19" t="str">
        <f t="shared" si="113"/>
        <v>M</v>
      </c>
      <c r="J1383" s="81" t="s">
        <v>1648</v>
      </c>
      <c r="K1383" s="79">
        <v>29562</v>
      </c>
      <c r="L1383" s="67">
        <f>IF(COUNTIFS($E$3:E2987,E1383)=1, K1383, 0)</f>
        <v>0</v>
      </c>
    </row>
    <row r="1384" spans="1:12" ht="15" customHeight="1">
      <c r="A1384" s="18" t="s">
        <v>1649</v>
      </c>
      <c r="B1384" s="19" t="s">
        <v>13</v>
      </c>
      <c r="C1384" s="19" t="s">
        <v>260</v>
      </c>
      <c r="D1384" s="79" t="s">
        <v>1271</v>
      </c>
      <c r="E1384" s="19" t="s">
        <v>1640</v>
      </c>
      <c r="F1384" s="21" t="e" vm="57">
        <v>#VALUE!</v>
      </c>
      <c r="G1384" s="19" t="s">
        <v>1650</v>
      </c>
      <c r="H1384" s="19" t="str">
        <f t="shared" ref="H1384:H1420" si="114">IF(RIGHT(G1384,1)="M", LEFT(G1384,LEN(G1384)-1), G1384)</f>
        <v>JS103</v>
      </c>
      <c r="I1384" s="19" t="str">
        <f t="shared" ref="I1384:I1420" si="115">IF(RIGHT(G1384,1)="M","M","Non-M")</f>
        <v>Non-M</v>
      </c>
      <c r="J1384" s="81"/>
      <c r="K1384" s="79">
        <v>29562</v>
      </c>
      <c r="L1384" s="67">
        <f>IF(COUNTIFS($E$3:E2987,E1384)=1, K1384, 0)</f>
        <v>0</v>
      </c>
    </row>
    <row r="1385" spans="1:12" ht="15" customHeight="1">
      <c r="A1385" s="18" t="s">
        <v>1651</v>
      </c>
      <c r="B1385" s="19" t="s">
        <v>13</v>
      </c>
      <c r="C1385" s="19" t="s">
        <v>260</v>
      </c>
      <c r="D1385" s="79" t="s">
        <v>1271</v>
      </c>
      <c r="E1385" s="19" t="s">
        <v>1640</v>
      </c>
      <c r="F1385" s="21" t="e" vm="24">
        <v>#VALUE!</v>
      </c>
      <c r="G1385" s="19" t="s">
        <v>1565</v>
      </c>
      <c r="H1385" s="19" t="str">
        <f t="shared" si="114"/>
        <v>JS105</v>
      </c>
      <c r="I1385" s="19" t="str">
        <f t="shared" si="115"/>
        <v>Non-M</v>
      </c>
      <c r="J1385" s="81"/>
      <c r="K1385" s="79">
        <v>29562</v>
      </c>
      <c r="L1385" s="67">
        <f>IF(COUNTIFS($E$3:E2987,E1385)=1, K1385, 0)</f>
        <v>0</v>
      </c>
    </row>
    <row r="1386" spans="1:12" ht="15" customHeight="1">
      <c r="A1386" s="18" t="s">
        <v>1652</v>
      </c>
      <c r="B1386" s="19" t="s">
        <v>13</v>
      </c>
      <c r="C1386" s="19" t="s">
        <v>260</v>
      </c>
      <c r="D1386" s="79" t="s">
        <v>1271</v>
      </c>
      <c r="E1386" s="19" t="s">
        <v>1640</v>
      </c>
      <c r="F1386" s="21" t="e" vm="25">
        <v>#VALUE!</v>
      </c>
      <c r="G1386" s="19" t="s">
        <v>135</v>
      </c>
      <c r="H1386" s="19" t="str">
        <f t="shared" si="114"/>
        <v>JS124</v>
      </c>
      <c r="I1386" s="19" t="str">
        <f t="shared" si="115"/>
        <v>Non-M</v>
      </c>
      <c r="J1386" s="81"/>
      <c r="K1386" s="79">
        <v>29562</v>
      </c>
      <c r="L1386" s="64">
        <f>IF(COUNTIFS($E$3:E1386,E1386)=1, K1386, 0)</f>
        <v>0</v>
      </c>
    </row>
    <row r="1387" spans="1:12" ht="15" customHeight="1">
      <c r="A1387" s="18" t="s">
        <v>1653</v>
      </c>
      <c r="B1387" s="19" t="s">
        <v>13</v>
      </c>
      <c r="C1387" s="19" t="s">
        <v>260</v>
      </c>
      <c r="D1387" s="79" t="s">
        <v>1271</v>
      </c>
      <c r="E1387" s="19" t="s">
        <v>1640</v>
      </c>
      <c r="F1387" s="21" t="e" vm="43">
        <v>#VALUE!</v>
      </c>
      <c r="G1387" s="19" t="s">
        <v>1578</v>
      </c>
      <c r="H1387" s="19" t="str">
        <f t="shared" si="114"/>
        <v>JS400</v>
      </c>
      <c r="I1387" s="19" t="str">
        <f t="shared" si="115"/>
        <v>Non-M</v>
      </c>
      <c r="J1387" s="81"/>
      <c r="K1387" s="79">
        <v>29562</v>
      </c>
      <c r="L1387" s="67">
        <f>IF(COUNTIFS($E$3:E2987,E1387)=1, K1387, 0)</f>
        <v>0</v>
      </c>
    </row>
    <row r="1388" spans="1:12" ht="15" customHeight="1">
      <c r="A1388" s="18" t="s">
        <v>1654</v>
      </c>
      <c r="B1388" s="19" t="s">
        <v>32</v>
      </c>
      <c r="C1388" s="19" t="s">
        <v>260</v>
      </c>
      <c r="D1388" s="79" t="s">
        <v>1271</v>
      </c>
      <c r="E1388" s="19" t="s">
        <v>1640</v>
      </c>
      <c r="F1388" s="21" t="e" vm="36">
        <v>#VALUE!</v>
      </c>
      <c r="G1388" s="19" t="s">
        <v>170</v>
      </c>
      <c r="H1388" s="19" t="str">
        <f>IF(RIGHT(G1388,1)="M", LEFT(G1388,LEN(G1388)-1), G1388)</f>
        <v>WB406</v>
      </c>
      <c r="I1388" s="19" t="str">
        <f>IF(RIGHT(G1388,1)="M","M","Non-M")</f>
        <v>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1655</v>
      </c>
      <c r="B1389" s="19" t="s">
        <v>32</v>
      </c>
      <c r="C1389" s="19" t="s">
        <v>260</v>
      </c>
      <c r="D1389" s="79" t="s">
        <v>1271</v>
      </c>
      <c r="E1389" s="19" t="s">
        <v>1640</v>
      </c>
      <c r="F1389" s="80" t="e" vm="7">
        <v>#VALUE!</v>
      </c>
      <c r="G1389" s="19" t="s">
        <v>76</v>
      </c>
      <c r="H1389" s="19" t="str">
        <f t="shared" ref="H1389:H1399" si="116">IF(RIGHT(G1389,1)="M", LEFT(G1389,LEN(G1389)-1), G1389)</f>
        <v>DC101</v>
      </c>
      <c r="I1389" s="19" t="str">
        <f t="shared" ref="I1389:I1399" si="117">IF(RIGHT(G1389,1)="M","M","Non-M")</f>
        <v>Non-M</v>
      </c>
      <c r="J1389" s="81"/>
      <c r="K1389" s="79">
        <v>13447</v>
      </c>
      <c r="L1389" s="64">
        <f>IF(COUNTIFS($E$3:E1389,E1389)=1, K1389, 0)</f>
        <v>0</v>
      </c>
    </row>
    <row r="1390" spans="1:12" ht="15" customHeight="1">
      <c r="A1390" s="18" t="s">
        <v>1656</v>
      </c>
      <c r="B1390" s="19" t="s">
        <v>32</v>
      </c>
      <c r="C1390" s="19" t="s">
        <v>260</v>
      </c>
      <c r="D1390" s="79" t="s">
        <v>1271</v>
      </c>
      <c r="E1390" s="19" t="s">
        <v>1640</v>
      </c>
      <c r="F1390" s="21" t="e" vm="23">
        <v>#VALUE!</v>
      </c>
      <c r="G1390" s="19" t="s">
        <v>109</v>
      </c>
      <c r="H1390" s="19" t="str">
        <f t="shared" si="116"/>
        <v>DC202</v>
      </c>
      <c r="I1390" s="19" t="str">
        <f t="shared" si="117"/>
        <v>Non-M</v>
      </c>
      <c r="J1390" s="81"/>
      <c r="K1390" s="79">
        <v>13447</v>
      </c>
      <c r="L1390" s="64">
        <f>IF(COUNTIFS($E$3:E1390,E1390)=1, K1390, 0)</f>
        <v>0</v>
      </c>
    </row>
    <row r="1391" spans="1:12" ht="15" customHeight="1">
      <c r="A1391" s="18" t="s">
        <v>1657</v>
      </c>
      <c r="B1391" s="19" t="s">
        <v>32</v>
      </c>
      <c r="C1391" s="19" t="s">
        <v>260</v>
      </c>
      <c r="D1391" s="79" t="s">
        <v>1271</v>
      </c>
      <c r="E1391" s="19" t="s">
        <v>1640</v>
      </c>
      <c r="F1391" s="21" t="e" vm="39">
        <v>#VALUE!</v>
      </c>
      <c r="G1391" s="19" t="s">
        <v>111</v>
      </c>
      <c r="H1391" s="19" t="str">
        <f t="shared" si="116"/>
        <v>DC300</v>
      </c>
      <c r="I1391" s="19" t="str">
        <f t="shared" si="117"/>
        <v>Non-M</v>
      </c>
      <c r="J1391" s="81"/>
      <c r="K1391" s="79">
        <v>13447</v>
      </c>
      <c r="L1391" s="64">
        <f>IF(COUNTIFS($E$3:E1391,E1391)=1, K1391, 0)</f>
        <v>0</v>
      </c>
    </row>
    <row r="1392" spans="1:12" ht="15" customHeight="1">
      <c r="A1392" s="18" t="s">
        <v>1658</v>
      </c>
      <c r="B1392" s="19" t="s">
        <v>32</v>
      </c>
      <c r="C1392" s="19" t="s">
        <v>260</v>
      </c>
      <c r="D1392" s="79" t="s">
        <v>1271</v>
      </c>
      <c r="E1392" s="19" t="s">
        <v>1640</v>
      </c>
      <c r="F1392" s="21" t="e" vm="40">
        <v>#VALUE!</v>
      </c>
      <c r="G1392" s="19" t="s">
        <v>191</v>
      </c>
      <c r="H1392" s="19" t="str">
        <f t="shared" si="116"/>
        <v>DC400</v>
      </c>
      <c r="I1392" s="19" t="str">
        <f t="shared" si="117"/>
        <v>Non-M</v>
      </c>
      <c r="J1392" s="81"/>
      <c r="K1392" s="79">
        <v>13447</v>
      </c>
      <c r="L1392" s="64">
        <f>IF(COUNTIFS($E$3:E1392,E1392)=1, K1392, 0)</f>
        <v>0</v>
      </c>
    </row>
    <row r="1393" spans="1:12" ht="15" customHeight="1">
      <c r="A1393" s="18" t="s">
        <v>1659</v>
      </c>
      <c r="B1393" s="19" t="s">
        <v>32</v>
      </c>
      <c r="C1393" s="19" t="s">
        <v>260</v>
      </c>
      <c r="D1393" s="79" t="s">
        <v>1271</v>
      </c>
      <c r="E1393" s="19" t="s">
        <v>1640</v>
      </c>
      <c r="F1393" s="21" t="e" vm="21">
        <v>#VALUE!</v>
      </c>
      <c r="G1393" s="19" t="s">
        <v>247</v>
      </c>
      <c r="H1393" s="19" t="str">
        <f t="shared" si="116"/>
        <v>PK301</v>
      </c>
      <c r="I1393" s="19" t="str">
        <f t="shared" si="117"/>
        <v>M</v>
      </c>
      <c r="J1393" s="81"/>
      <c r="K1393" s="79">
        <v>13447</v>
      </c>
      <c r="L1393" s="64">
        <f>IF(COUNTIFS($E$3:E1393,E1393)=1, K1393, 0)</f>
        <v>0</v>
      </c>
    </row>
    <row r="1394" spans="1:12" ht="15" customHeight="1">
      <c r="A1394" s="18" t="s">
        <v>1660</v>
      </c>
      <c r="B1394" s="19" t="s">
        <v>32</v>
      </c>
      <c r="C1394" s="19" t="s">
        <v>260</v>
      </c>
      <c r="D1394" s="79" t="s">
        <v>1271</v>
      </c>
      <c r="E1394" s="19" t="s">
        <v>1640</v>
      </c>
      <c r="F1394" s="21" t="e" vm="52">
        <v>#VALUE!</v>
      </c>
      <c r="G1394" s="19" t="s">
        <v>1603</v>
      </c>
      <c r="H1394" s="19" t="str">
        <f t="shared" si="116"/>
        <v>PB214</v>
      </c>
      <c r="I1394" s="19" t="str">
        <f t="shared" si="117"/>
        <v>Non-M</v>
      </c>
      <c r="J1394" s="81"/>
      <c r="K1394" s="79">
        <v>13447</v>
      </c>
      <c r="L1394" s="64">
        <f>IF(COUNTIFS($E$3:E1394,E1394)=1, K1394, 0)</f>
        <v>0</v>
      </c>
    </row>
    <row r="1395" spans="1:12" ht="15" customHeight="1">
      <c r="A1395" s="18" t="s">
        <v>1661</v>
      </c>
      <c r="B1395" s="19" t="s">
        <v>32</v>
      </c>
      <c r="C1395" s="19" t="s">
        <v>260</v>
      </c>
      <c r="D1395" s="79" t="s">
        <v>1271</v>
      </c>
      <c r="E1395" s="19" t="s">
        <v>1640</v>
      </c>
      <c r="F1395" s="21" t="e" vm="56">
        <v>#VALUE!</v>
      </c>
      <c r="G1395" s="19" t="s">
        <v>147</v>
      </c>
      <c r="H1395" s="19" t="str">
        <f t="shared" si="116"/>
        <v>HM420</v>
      </c>
      <c r="I1395" s="19" t="str">
        <f t="shared" si="117"/>
        <v>M</v>
      </c>
      <c r="J1395" s="81"/>
      <c r="K1395" s="79">
        <v>13447</v>
      </c>
      <c r="L1395" s="64">
        <f>IF(COUNTIFS($E$3:E1395,E1395)=1, K1395, 0)</f>
        <v>0</v>
      </c>
    </row>
    <row r="1396" spans="1:12" ht="15" customHeight="1">
      <c r="A1396" s="18" t="s">
        <v>1662</v>
      </c>
      <c r="B1396" s="19" t="s">
        <v>32</v>
      </c>
      <c r="C1396" s="19" t="s">
        <v>260</v>
      </c>
      <c r="D1396" s="79" t="s">
        <v>1271</v>
      </c>
      <c r="E1396" s="19" t="s">
        <v>1640</v>
      </c>
      <c r="F1396" s="21" t="e" vm="57">
        <v>#VALUE!</v>
      </c>
      <c r="G1396" s="19" t="s">
        <v>1650</v>
      </c>
      <c r="H1396" s="19" t="str">
        <f t="shared" si="116"/>
        <v>JS103</v>
      </c>
      <c r="I1396" s="19" t="str">
        <f t="shared" si="117"/>
        <v>Non-M</v>
      </c>
      <c r="J1396" s="81"/>
      <c r="K1396" s="79">
        <v>13447</v>
      </c>
      <c r="L1396" s="64">
        <f>IF(COUNTIFS($E$3:E1396,E1396)=1, K1396, 0)</f>
        <v>0</v>
      </c>
    </row>
    <row r="1397" spans="1:12" ht="15" customHeight="1">
      <c r="A1397" s="18" t="s">
        <v>1663</v>
      </c>
      <c r="B1397" s="19" t="s">
        <v>32</v>
      </c>
      <c r="C1397" s="19" t="s">
        <v>260</v>
      </c>
      <c r="D1397" s="79" t="s">
        <v>1271</v>
      </c>
      <c r="E1397" s="19" t="s">
        <v>1640</v>
      </c>
      <c r="F1397" s="21" t="e" vm="24">
        <v>#VALUE!</v>
      </c>
      <c r="G1397" s="19" t="s">
        <v>1565</v>
      </c>
      <c r="H1397" s="19" t="str">
        <f t="shared" si="116"/>
        <v>JS105</v>
      </c>
      <c r="I1397" s="19" t="str">
        <f t="shared" si="117"/>
        <v>Non-M</v>
      </c>
      <c r="J1397" s="81"/>
      <c r="K1397" s="79">
        <v>13447</v>
      </c>
      <c r="L1397" s="64">
        <f>IF(COUNTIFS($E$3:E1397,E1397)=1, K1397, 0)</f>
        <v>0</v>
      </c>
    </row>
    <row r="1398" spans="1:12" ht="15" customHeight="1">
      <c r="A1398" s="18" t="s">
        <v>1664</v>
      </c>
      <c r="B1398" s="19" t="s">
        <v>32</v>
      </c>
      <c r="C1398" s="19" t="s">
        <v>260</v>
      </c>
      <c r="D1398" s="79" t="s">
        <v>1271</v>
      </c>
      <c r="E1398" s="19" t="s">
        <v>1640</v>
      </c>
      <c r="F1398" s="21" t="e" vm="25">
        <v>#VALUE!</v>
      </c>
      <c r="G1398" s="19" t="s">
        <v>135</v>
      </c>
      <c r="H1398" s="19" t="str">
        <f t="shared" si="116"/>
        <v>JS124</v>
      </c>
      <c r="I1398" s="19" t="str">
        <f t="shared" si="117"/>
        <v>Non-M</v>
      </c>
      <c r="J1398" s="81"/>
      <c r="K1398" s="79">
        <v>13447</v>
      </c>
      <c r="L1398" s="64">
        <f>IF(COUNTIFS($E$3:E1398,E1398)=1, K1398, 0)</f>
        <v>0</v>
      </c>
    </row>
    <row r="1399" spans="1:12" ht="15" customHeight="1">
      <c r="A1399" s="18" t="s">
        <v>1665</v>
      </c>
      <c r="B1399" s="19" t="s">
        <v>32</v>
      </c>
      <c r="C1399" s="19" t="s">
        <v>260</v>
      </c>
      <c r="D1399" s="79" t="s">
        <v>1271</v>
      </c>
      <c r="E1399" s="19" t="s">
        <v>1640</v>
      </c>
      <c r="F1399" s="21" t="e" vm="43">
        <v>#VALUE!</v>
      </c>
      <c r="G1399" s="19" t="s">
        <v>1578</v>
      </c>
      <c r="H1399" s="19" t="str">
        <f t="shared" si="116"/>
        <v>JS400</v>
      </c>
      <c r="I1399" s="19" t="str">
        <f t="shared" si="117"/>
        <v>Non-M</v>
      </c>
      <c r="J1399" s="81"/>
      <c r="K1399" s="79">
        <v>13447</v>
      </c>
      <c r="L1399" s="64">
        <f>IF(COUNTIFS($E$3:E1399,E1399)=1, K1399, 0)</f>
        <v>0</v>
      </c>
    </row>
    <row r="1400" spans="1:12" ht="15" customHeight="1">
      <c r="A1400" s="18" t="s">
        <v>1666</v>
      </c>
      <c r="B1400" s="19" t="s">
        <v>54</v>
      </c>
      <c r="C1400" s="19" t="s">
        <v>1667</v>
      </c>
      <c r="D1400" s="79" t="s">
        <v>1668</v>
      </c>
      <c r="E1400" s="19" t="s">
        <v>1669</v>
      </c>
      <c r="F1400" s="21" t="e" vm="58">
        <v>#VALUE!</v>
      </c>
      <c r="G1400" s="19" t="s">
        <v>1670</v>
      </c>
      <c r="H1400" s="19" t="str">
        <f t="shared" si="114"/>
        <v>DC104</v>
      </c>
      <c r="I1400" s="19" t="str">
        <f t="shared" si="115"/>
        <v>M</v>
      </c>
      <c r="J1400" s="81"/>
      <c r="K1400" s="79" t="s">
        <v>445</v>
      </c>
      <c r="L1400" s="67">
        <f>IF(COUNTIFS($E$3:E2987,E1400)=1, K1400, 0)</f>
        <v>0</v>
      </c>
    </row>
    <row r="1401" spans="1:12" ht="15" customHeight="1">
      <c r="A1401" s="18" t="s">
        <v>1671</v>
      </c>
      <c r="B1401" s="19" t="s">
        <v>54</v>
      </c>
      <c r="C1401" s="19" t="s">
        <v>1667</v>
      </c>
      <c r="D1401" s="79" t="s">
        <v>1668</v>
      </c>
      <c r="E1401" s="19" t="s">
        <v>1669</v>
      </c>
      <c r="F1401" s="21" t="e" vm="56">
        <v>#VALUE!</v>
      </c>
      <c r="G1401" s="19" t="s">
        <v>147</v>
      </c>
      <c r="H1401" s="19" t="str">
        <f t="shared" si="114"/>
        <v>HM420</v>
      </c>
      <c r="I1401" s="19" t="str">
        <f t="shared" si="115"/>
        <v>M</v>
      </c>
      <c r="J1401" s="81" t="s">
        <v>1648</v>
      </c>
      <c r="K1401" s="79" t="s">
        <v>445</v>
      </c>
      <c r="L1401" s="67">
        <f>IF(COUNTIFS($E$3:E2987,E1401)=1, K1401, 0)</f>
        <v>0</v>
      </c>
    </row>
    <row r="1402" spans="1:12" ht="15" customHeight="1">
      <c r="A1402" s="18" t="s">
        <v>1672</v>
      </c>
      <c r="B1402" s="19" t="s">
        <v>54</v>
      </c>
      <c r="C1402" s="19" t="s">
        <v>1667</v>
      </c>
      <c r="D1402" s="79" t="s">
        <v>1668</v>
      </c>
      <c r="E1402" s="19" t="s">
        <v>1669</v>
      </c>
      <c r="F1402" s="21" t="e" vm="59">
        <v>#VALUE!</v>
      </c>
      <c r="G1402" s="38" t="s">
        <v>284</v>
      </c>
      <c r="H1402" s="19" t="str">
        <f t="shared" si="114"/>
        <v>CL413</v>
      </c>
      <c r="I1402" s="19" t="str">
        <f t="shared" si="115"/>
        <v>Non-M</v>
      </c>
      <c r="J1402" s="81"/>
      <c r="K1402" s="79" t="s">
        <v>445</v>
      </c>
      <c r="L1402" s="67">
        <f>IF(COUNTIFS($E$3:E2987,E1402)=1, K1402, 0)</f>
        <v>0</v>
      </c>
    </row>
    <row r="1403" spans="1:12" ht="15" customHeight="1">
      <c r="A1403" s="18" t="s">
        <v>1673</v>
      </c>
      <c r="B1403" s="19" t="s">
        <v>54</v>
      </c>
      <c r="C1403" s="19" t="s">
        <v>1667</v>
      </c>
      <c r="D1403" s="79" t="s">
        <v>1668</v>
      </c>
      <c r="E1403" s="19" t="s">
        <v>1669</v>
      </c>
      <c r="F1403" s="21" t="e" vm="30">
        <v>#VALUE!</v>
      </c>
      <c r="G1403" s="19" t="s">
        <v>199</v>
      </c>
      <c r="H1403" s="19" t="str">
        <f t="shared" si="114"/>
        <v>ZP106</v>
      </c>
      <c r="I1403" s="19" t="str">
        <f t="shared" si="115"/>
        <v>M</v>
      </c>
      <c r="J1403" s="85" t="s">
        <v>1674</v>
      </c>
      <c r="K1403" s="79" t="s">
        <v>445</v>
      </c>
      <c r="L1403" s="67">
        <f>IF(COUNTIFS($E$3:E2987,E1403)=1, K1403, 0)</f>
        <v>0</v>
      </c>
    </row>
    <row r="1404" spans="1:12" ht="15" customHeight="1">
      <c r="A1404" s="18" t="s">
        <v>1675</v>
      </c>
      <c r="B1404" s="19" t="s">
        <v>54</v>
      </c>
      <c r="C1404" s="19" t="s">
        <v>1667</v>
      </c>
      <c r="D1404" s="79" t="s">
        <v>1668</v>
      </c>
      <c r="E1404" s="19" t="s">
        <v>1669</v>
      </c>
      <c r="F1404" s="21" t="e" vm="60">
        <v>#VALUE!</v>
      </c>
      <c r="G1404" s="19" t="s">
        <v>1676</v>
      </c>
      <c r="H1404" s="19" t="str">
        <f t="shared" si="114"/>
        <v>PK210</v>
      </c>
      <c r="I1404" s="19" t="str">
        <f t="shared" si="115"/>
        <v>Non-M</v>
      </c>
      <c r="J1404" s="81"/>
      <c r="K1404" s="79" t="s">
        <v>445</v>
      </c>
      <c r="L1404" s="67">
        <f>IF(COUNTIFS($E$3:E2987,E1404)=1, K1404, 0)</f>
        <v>0</v>
      </c>
    </row>
    <row r="1405" spans="1:12" ht="15" customHeight="1">
      <c r="A1405" s="18" t="s">
        <v>1677</v>
      </c>
      <c r="B1405" s="19" t="s">
        <v>54</v>
      </c>
      <c r="C1405" s="19" t="s">
        <v>1667</v>
      </c>
      <c r="D1405" s="79" t="s">
        <v>1668</v>
      </c>
      <c r="E1405" s="19" t="s">
        <v>1669</v>
      </c>
      <c r="F1405" s="21" t="e" vm="61">
        <v>#VALUE!</v>
      </c>
      <c r="G1405" s="19" t="s">
        <v>282</v>
      </c>
      <c r="H1405" s="19" t="str">
        <f t="shared" si="114"/>
        <v>PB201</v>
      </c>
      <c r="I1405" s="19" t="str">
        <f t="shared" si="115"/>
        <v>Non-M</v>
      </c>
      <c r="J1405" s="81"/>
      <c r="K1405" s="79" t="s">
        <v>445</v>
      </c>
      <c r="L1405" s="67">
        <f>IF(COUNTIFS($E$3:E2987,E1405)=1, K1405, 0)</f>
        <v>0</v>
      </c>
    </row>
    <row r="1406" spans="1:12" ht="15" customHeight="1">
      <c r="A1406" s="18" t="s">
        <v>1678</v>
      </c>
      <c r="B1406" s="19" t="s">
        <v>54</v>
      </c>
      <c r="C1406" s="19" t="s">
        <v>1667</v>
      </c>
      <c r="D1406" s="79" t="s">
        <v>1668</v>
      </c>
      <c r="E1406" s="19" t="s">
        <v>1669</v>
      </c>
      <c r="F1406" s="21" t="e" vm="24">
        <v>#VALUE!</v>
      </c>
      <c r="G1406" s="19" t="s">
        <v>1565</v>
      </c>
      <c r="H1406" s="19" t="str">
        <f t="shared" ref="H1406:H1419" si="118">IF(RIGHT(G1406,1)="M", LEFT(G1406,LEN(G1406)-1), G1406)</f>
        <v>JS105</v>
      </c>
      <c r="I1406" s="19" t="str">
        <f t="shared" ref="I1406:I1419" si="119">IF(RIGHT(G1406,1)="M","M","Non-M")</f>
        <v>Non-M</v>
      </c>
      <c r="J1406" s="81"/>
      <c r="K1406" s="79" t="s">
        <v>445</v>
      </c>
      <c r="L1406" s="64">
        <f>IF(COUNTIFS($E$3:E1406,E1406)=1, K1406, 0)</f>
        <v>0</v>
      </c>
    </row>
    <row r="1407" spans="1:12" ht="15" customHeight="1">
      <c r="A1407" s="18" t="s">
        <v>1679</v>
      </c>
      <c r="B1407" s="19" t="s">
        <v>54</v>
      </c>
      <c r="C1407" s="19" t="s">
        <v>1667</v>
      </c>
      <c r="D1407" s="79" t="s">
        <v>1668</v>
      </c>
      <c r="E1407" s="19" t="s">
        <v>1669</v>
      </c>
      <c r="F1407" s="21" t="e" vm="25">
        <v>#VALUE!</v>
      </c>
      <c r="G1407" s="19" t="s">
        <v>135</v>
      </c>
      <c r="H1407" s="19" t="str">
        <f t="shared" si="118"/>
        <v>JS124</v>
      </c>
      <c r="I1407" s="19" t="str">
        <f t="shared" si="119"/>
        <v>Non-M</v>
      </c>
      <c r="J1407" s="81"/>
      <c r="K1407" s="79" t="s">
        <v>445</v>
      </c>
      <c r="L1407" s="64">
        <f>IF(COUNTIFS($E$3:E1407,E1407)=1, K1407, 0)</f>
        <v>0</v>
      </c>
    </row>
    <row r="1408" spans="1:12" ht="15" customHeight="1">
      <c r="A1408" s="18" t="s">
        <v>1680</v>
      </c>
      <c r="B1408" s="19" t="s">
        <v>54</v>
      </c>
      <c r="C1408" s="19" t="s">
        <v>1667</v>
      </c>
      <c r="D1408" s="79" t="s">
        <v>1668</v>
      </c>
      <c r="E1408" s="19" t="s">
        <v>1669</v>
      </c>
      <c r="F1408" s="21" t="e" vm="62">
        <v>#VALUE!</v>
      </c>
      <c r="G1408" s="19" t="s">
        <v>625</v>
      </c>
      <c r="H1408" s="19" t="str">
        <f t="shared" si="118"/>
        <v>LP100</v>
      </c>
      <c r="I1408" s="19" t="str">
        <f t="shared" si="119"/>
        <v>Non-M</v>
      </c>
      <c r="J1408" s="81"/>
      <c r="K1408" s="79" t="s">
        <v>445</v>
      </c>
      <c r="L1408" s="64">
        <f>IF(COUNTIFS($E$3:E1408,E1408)=1, K1408, 0)</f>
        <v>0</v>
      </c>
    </row>
    <row r="1409" spans="1:12" ht="15" customHeight="1">
      <c r="A1409" s="18" t="s">
        <v>1681</v>
      </c>
      <c r="B1409" s="19" t="s">
        <v>54</v>
      </c>
      <c r="C1409" s="19" t="s">
        <v>1667</v>
      </c>
      <c r="D1409" s="79" t="s">
        <v>1668</v>
      </c>
      <c r="E1409" s="19" t="s">
        <v>1669</v>
      </c>
      <c r="F1409" s="21" t="e" vm="63">
        <v>#VALUE!</v>
      </c>
      <c r="G1409" s="19" t="s">
        <v>1682</v>
      </c>
      <c r="H1409" s="19" t="str">
        <f t="shared" si="118"/>
        <v>JS401</v>
      </c>
      <c r="I1409" s="19" t="str">
        <f t="shared" si="119"/>
        <v>Non-M</v>
      </c>
      <c r="J1409" s="81"/>
      <c r="K1409" s="79" t="s">
        <v>445</v>
      </c>
      <c r="L1409" s="64">
        <f>IF(COUNTIFS($E$3:E1409,E1409)=1, K1409, 0)</f>
        <v>0</v>
      </c>
    </row>
    <row r="1410" spans="1:12" ht="15" customHeight="1">
      <c r="A1410" s="18" t="s">
        <v>1683</v>
      </c>
      <c r="B1410" s="19" t="s">
        <v>54</v>
      </c>
      <c r="C1410" s="19" t="s">
        <v>1667</v>
      </c>
      <c r="D1410" s="79" t="s">
        <v>1668</v>
      </c>
      <c r="E1410" s="19" t="s">
        <v>1684</v>
      </c>
      <c r="F1410" s="21" t="e" vm="58">
        <v>#VALUE!</v>
      </c>
      <c r="G1410" s="19" t="s">
        <v>1670</v>
      </c>
      <c r="H1410" s="19" t="str">
        <f t="shared" si="118"/>
        <v>DC104</v>
      </c>
      <c r="I1410" s="19" t="str">
        <f t="shared" si="119"/>
        <v>M</v>
      </c>
      <c r="J1410" s="81"/>
      <c r="K1410" s="48" t="s">
        <v>445</v>
      </c>
      <c r="L1410" s="64"/>
    </row>
    <row r="1411" spans="1:12" ht="15" customHeight="1">
      <c r="A1411" s="18" t="s">
        <v>1685</v>
      </c>
      <c r="B1411" s="19" t="s">
        <v>54</v>
      </c>
      <c r="C1411" s="19" t="s">
        <v>1667</v>
      </c>
      <c r="D1411" s="79" t="s">
        <v>1668</v>
      </c>
      <c r="E1411" s="19" t="s">
        <v>1684</v>
      </c>
      <c r="F1411" s="21" t="e" vm="56">
        <v>#VALUE!</v>
      </c>
      <c r="G1411" s="19" t="s">
        <v>147</v>
      </c>
      <c r="H1411" s="19" t="str">
        <f t="shared" si="118"/>
        <v>HM420</v>
      </c>
      <c r="I1411" s="19" t="str">
        <f t="shared" si="119"/>
        <v>M</v>
      </c>
      <c r="J1411" s="81" t="s">
        <v>1648</v>
      </c>
      <c r="K1411" s="48" t="s">
        <v>445</v>
      </c>
      <c r="L1411" s="64"/>
    </row>
    <row r="1412" spans="1:12" ht="15" customHeight="1">
      <c r="A1412" s="18" t="s">
        <v>1686</v>
      </c>
      <c r="B1412" s="19" t="s">
        <v>54</v>
      </c>
      <c r="C1412" s="19" t="s">
        <v>1667</v>
      </c>
      <c r="D1412" s="79" t="s">
        <v>1668</v>
      </c>
      <c r="E1412" s="19" t="s">
        <v>1684</v>
      </c>
      <c r="F1412" s="21" t="e" vm="59">
        <v>#VALUE!</v>
      </c>
      <c r="G1412" s="38" t="s">
        <v>284</v>
      </c>
      <c r="H1412" s="19" t="str">
        <f t="shared" si="118"/>
        <v>CL413</v>
      </c>
      <c r="I1412" s="19" t="str">
        <f t="shared" si="119"/>
        <v>Non-M</v>
      </c>
      <c r="J1412" s="81"/>
      <c r="K1412" s="48" t="s">
        <v>445</v>
      </c>
      <c r="L1412" s="64"/>
    </row>
    <row r="1413" spans="1:12" ht="15" customHeight="1">
      <c r="A1413" s="18" t="s">
        <v>1687</v>
      </c>
      <c r="B1413" s="19" t="s">
        <v>54</v>
      </c>
      <c r="C1413" s="19" t="s">
        <v>1667</v>
      </c>
      <c r="D1413" s="79" t="s">
        <v>1668</v>
      </c>
      <c r="E1413" s="19" t="s">
        <v>1684</v>
      </c>
      <c r="F1413" s="21" t="e" vm="30">
        <v>#VALUE!</v>
      </c>
      <c r="G1413" s="19" t="s">
        <v>199</v>
      </c>
      <c r="H1413" s="19" t="str">
        <f t="shared" si="118"/>
        <v>ZP106</v>
      </c>
      <c r="I1413" s="19" t="str">
        <f t="shared" si="119"/>
        <v>M</v>
      </c>
      <c r="J1413" s="85" t="s">
        <v>1674</v>
      </c>
      <c r="K1413" s="48" t="s">
        <v>445</v>
      </c>
      <c r="L1413" s="64"/>
    </row>
    <row r="1414" spans="1:12" ht="15" customHeight="1">
      <c r="A1414" s="18" t="s">
        <v>1688</v>
      </c>
      <c r="B1414" s="19" t="s">
        <v>54</v>
      </c>
      <c r="C1414" s="19" t="s">
        <v>1667</v>
      </c>
      <c r="D1414" s="79" t="s">
        <v>1668</v>
      </c>
      <c r="E1414" s="19" t="s">
        <v>1684</v>
      </c>
      <c r="F1414" s="21" t="e" vm="60">
        <v>#VALUE!</v>
      </c>
      <c r="G1414" s="19" t="s">
        <v>1676</v>
      </c>
      <c r="H1414" s="19" t="str">
        <f t="shared" si="118"/>
        <v>PK210</v>
      </c>
      <c r="I1414" s="19" t="str">
        <f t="shared" si="119"/>
        <v>Non-M</v>
      </c>
      <c r="J1414" s="81"/>
      <c r="K1414" s="48" t="s">
        <v>445</v>
      </c>
      <c r="L1414" s="64"/>
    </row>
    <row r="1415" spans="1:12" ht="15" customHeight="1">
      <c r="A1415" s="18" t="s">
        <v>1689</v>
      </c>
      <c r="B1415" s="19" t="s">
        <v>54</v>
      </c>
      <c r="C1415" s="19" t="s">
        <v>1667</v>
      </c>
      <c r="D1415" s="79" t="s">
        <v>1668</v>
      </c>
      <c r="E1415" s="19" t="s">
        <v>1684</v>
      </c>
      <c r="F1415" s="21" t="e" vm="61">
        <v>#VALUE!</v>
      </c>
      <c r="G1415" s="19" t="s">
        <v>282</v>
      </c>
      <c r="H1415" s="19" t="str">
        <f t="shared" si="118"/>
        <v>PB201</v>
      </c>
      <c r="I1415" s="19" t="str">
        <f t="shared" si="119"/>
        <v>Non-M</v>
      </c>
      <c r="J1415" s="81"/>
      <c r="K1415" s="48" t="s">
        <v>445</v>
      </c>
      <c r="L1415" s="64"/>
    </row>
    <row r="1416" spans="1:12" ht="15" customHeight="1">
      <c r="A1416" s="18" t="s">
        <v>1690</v>
      </c>
      <c r="B1416" s="19" t="s">
        <v>54</v>
      </c>
      <c r="C1416" s="19" t="s">
        <v>1667</v>
      </c>
      <c r="D1416" s="79" t="s">
        <v>1668</v>
      </c>
      <c r="E1416" s="19" t="s">
        <v>1684</v>
      </c>
      <c r="F1416" s="21" t="e" vm="24">
        <v>#VALUE!</v>
      </c>
      <c r="G1416" s="19" t="s">
        <v>1565</v>
      </c>
      <c r="H1416" s="19" t="str">
        <f t="shared" si="118"/>
        <v>JS105</v>
      </c>
      <c r="I1416" s="19" t="str">
        <f t="shared" si="119"/>
        <v>Non-M</v>
      </c>
      <c r="J1416" s="81"/>
      <c r="K1416" s="48" t="s">
        <v>445</v>
      </c>
      <c r="L1416" s="64"/>
    </row>
    <row r="1417" spans="1:12" ht="15" customHeight="1">
      <c r="A1417" s="18" t="s">
        <v>1691</v>
      </c>
      <c r="B1417" s="19" t="s">
        <v>54</v>
      </c>
      <c r="C1417" s="19" t="s">
        <v>1667</v>
      </c>
      <c r="D1417" s="79" t="s">
        <v>1668</v>
      </c>
      <c r="E1417" s="19" t="s">
        <v>1684</v>
      </c>
      <c r="F1417" s="21" t="e" vm="25">
        <v>#VALUE!</v>
      </c>
      <c r="G1417" s="19" t="s">
        <v>135</v>
      </c>
      <c r="H1417" s="19" t="str">
        <f t="shared" si="118"/>
        <v>JS124</v>
      </c>
      <c r="I1417" s="19" t="str">
        <f t="shared" si="119"/>
        <v>Non-M</v>
      </c>
      <c r="J1417" s="81"/>
      <c r="K1417" s="48" t="s">
        <v>445</v>
      </c>
      <c r="L1417" s="64"/>
    </row>
    <row r="1418" spans="1:12" ht="15" customHeight="1">
      <c r="A1418" s="18" t="s">
        <v>1692</v>
      </c>
      <c r="B1418" s="19" t="s">
        <v>54</v>
      </c>
      <c r="C1418" s="19" t="s">
        <v>1667</v>
      </c>
      <c r="D1418" s="79" t="s">
        <v>1668</v>
      </c>
      <c r="E1418" s="19" t="s">
        <v>1684</v>
      </c>
      <c r="F1418" s="21" t="e" vm="62">
        <v>#VALUE!</v>
      </c>
      <c r="G1418" s="19" t="s">
        <v>625</v>
      </c>
      <c r="H1418" s="19" t="str">
        <f t="shared" si="118"/>
        <v>LP100</v>
      </c>
      <c r="I1418" s="19" t="str">
        <f t="shared" si="119"/>
        <v>Non-M</v>
      </c>
      <c r="J1418" s="81"/>
      <c r="K1418" s="48" t="s">
        <v>445</v>
      </c>
      <c r="L1418" s="64"/>
    </row>
    <row r="1419" spans="1:12" ht="15" customHeight="1">
      <c r="A1419" s="18" t="s">
        <v>1693</v>
      </c>
      <c r="B1419" s="19" t="s">
        <v>54</v>
      </c>
      <c r="C1419" s="19" t="s">
        <v>1667</v>
      </c>
      <c r="D1419" s="79" t="s">
        <v>1668</v>
      </c>
      <c r="E1419" s="19" t="s">
        <v>1684</v>
      </c>
      <c r="F1419" s="21" t="e" vm="63">
        <v>#VALUE!</v>
      </c>
      <c r="G1419" s="19" t="s">
        <v>1682</v>
      </c>
      <c r="H1419" s="19" t="str">
        <f t="shared" si="118"/>
        <v>JS401</v>
      </c>
      <c r="I1419" s="19" t="str">
        <f t="shared" si="119"/>
        <v>Non-M</v>
      </c>
      <c r="J1419" s="81"/>
      <c r="K1419" s="48" t="s">
        <v>445</v>
      </c>
      <c r="L1419" s="64"/>
    </row>
    <row r="1420" spans="1:12" ht="15" customHeight="1">
      <c r="A1420" s="18" t="s">
        <v>1694</v>
      </c>
      <c r="B1420" s="19" t="s">
        <v>54</v>
      </c>
      <c r="C1420" s="19" t="s">
        <v>1055</v>
      </c>
      <c r="D1420" s="79" t="s">
        <v>1668</v>
      </c>
      <c r="E1420" s="19" t="s">
        <v>1695</v>
      </c>
      <c r="F1420" s="21" t="e" vm="20">
        <v>#VALUE!</v>
      </c>
      <c r="G1420" s="19" t="s">
        <v>1472</v>
      </c>
      <c r="H1420" s="19" t="str">
        <f t="shared" si="114"/>
        <v>WB504</v>
      </c>
      <c r="I1420" s="19" t="str">
        <f t="shared" si="115"/>
        <v>Non-M</v>
      </c>
      <c r="J1420" s="81"/>
      <c r="K1420" s="79" t="s">
        <v>445</v>
      </c>
      <c r="L1420" s="47"/>
    </row>
    <row r="1421" spans="1:12" ht="15" customHeight="1">
      <c r="A1421" s="18" t="s">
        <v>1696</v>
      </c>
      <c r="B1421" s="19" t="s">
        <v>54</v>
      </c>
      <c r="C1421" s="19" t="s">
        <v>1055</v>
      </c>
      <c r="D1421" s="79" t="s">
        <v>1668</v>
      </c>
      <c r="E1421" s="19" t="s">
        <v>1695</v>
      </c>
      <c r="F1421" s="80" t="e" vm="7">
        <v>#VALUE!</v>
      </c>
      <c r="G1421" s="19" t="s">
        <v>76</v>
      </c>
      <c r="H1421" s="19" t="str">
        <f t="shared" ref="H1421:H1427" si="120">IF(RIGHT(G1421,1)="M", LEFT(G1421,LEN(G1421)-1), G1421)</f>
        <v>DC101</v>
      </c>
      <c r="I1421" s="19" t="str">
        <f t="shared" ref="I1421:I1427" si="121">IF(RIGHT(G1421,1)="M","M","Non-M")</f>
        <v>Non-M</v>
      </c>
      <c r="J1421" s="81"/>
      <c r="K1421" s="79" t="s">
        <v>445</v>
      </c>
    </row>
    <row r="1422" spans="1:12" ht="15" customHeight="1">
      <c r="A1422" s="18" t="s">
        <v>1697</v>
      </c>
      <c r="B1422" s="19" t="s">
        <v>54</v>
      </c>
      <c r="C1422" s="19" t="s">
        <v>1055</v>
      </c>
      <c r="D1422" s="79" t="s">
        <v>1668</v>
      </c>
      <c r="E1422" s="19" t="s">
        <v>1695</v>
      </c>
      <c r="F1422" s="21" t="e" vm="39">
        <v>#VALUE!</v>
      </c>
      <c r="G1422" s="19" t="s">
        <v>111</v>
      </c>
      <c r="H1422" s="19" t="str">
        <f t="shared" si="120"/>
        <v>DC300</v>
      </c>
      <c r="I1422" s="19" t="str">
        <f t="shared" si="121"/>
        <v>Non-M</v>
      </c>
      <c r="J1422" s="81"/>
      <c r="K1422" s="79" t="s">
        <v>445</v>
      </c>
    </row>
    <row r="1423" spans="1:12" ht="15" customHeight="1">
      <c r="A1423" s="18" t="s">
        <v>1698</v>
      </c>
      <c r="B1423" s="19" t="s">
        <v>54</v>
      </c>
      <c r="C1423" s="19" t="s">
        <v>1055</v>
      </c>
      <c r="D1423" s="79" t="s">
        <v>1668</v>
      </c>
      <c r="E1423" s="19" t="s">
        <v>1695</v>
      </c>
      <c r="F1423" s="21" t="e" vm="40">
        <v>#VALUE!</v>
      </c>
      <c r="G1423" s="19" t="s">
        <v>191</v>
      </c>
      <c r="H1423" s="19" t="str">
        <f t="shared" si="120"/>
        <v>DC400</v>
      </c>
      <c r="I1423" s="19" t="str">
        <f t="shared" si="121"/>
        <v>Non-M</v>
      </c>
      <c r="J1423" s="81"/>
      <c r="K1423" s="79" t="s">
        <v>445</v>
      </c>
    </row>
    <row r="1424" spans="1:12" ht="15" customHeight="1">
      <c r="A1424" s="18" t="s">
        <v>1699</v>
      </c>
      <c r="B1424" s="19" t="s">
        <v>54</v>
      </c>
      <c r="C1424" s="19" t="s">
        <v>1055</v>
      </c>
      <c r="D1424" s="79" t="s">
        <v>1668</v>
      </c>
      <c r="E1424" s="19" t="s">
        <v>1695</v>
      </c>
      <c r="F1424" s="21" t="e" vm="51">
        <v>#VALUE!</v>
      </c>
      <c r="G1424" s="19" t="s">
        <v>723</v>
      </c>
      <c r="H1424" s="19" t="str">
        <f>IF(RIGHT(G1424,1)="M", LEFT(G1424,LEN(G1424)-1), G1424)</f>
        <v>PK200</v>
      </c>
      <c r="I1424" s="19" t="str">
        <f>IF(RIGHT(G1424,1)="M","M","Non-M")</f>
        <v>Non-M</v>
      </c>
      <c r="J1424" s="81"/>
      <c r="K1424" s="79" t="s">
        <v>445</v>
      </c>
    </row>
    <row r="1425" spans="1:12" ht="15" customHeight="1">
      <c r="A1425" s="18" t="s">
        <v>1700</v>
      </c>
      <c r="B1425" s="19" t="s">
        <v>54</v>
      </c>
      <c r="C1425" s="19" t="s">
        <v>1055</v>
      </c>
      <c r="D1425" s="79" t="s">
        <v>1668</v>
      </c>
      <c r="E1425" s="19" t="s">
        <v>1695</v>
      </c>
      <c r="F1425" s="21"/>
      <c r="G1425" s="19" t="s">
        <v>150</v>
      </c>
      <c r="H1425" s="19" t="str">
        <f>IF(RIGHT(G1425,1)="M", LEFT(G1425,LEN(G1425)-1), G1425)</f>
        <v>DC200</v>
      </c>
      <c r="I1425" s="19" t="str">
        <f>IF(RIGHT(G1425,1)="M","M","Non-M")</f>
        <v>Non-M</v>
      </c>
      <c r="J1425" s="81"/>
      <c r="K1425" s="79" t="s">
        <v>445</v>
      </c>
    </row>
    <row r="1426" spans="1:12" ht="15" customHeight="1">
      <c r="A1426" s="18" t="s">
        <v>1701</v>
      </c>
      <c r="B1426" s="19" t="s">
        <v>54</v>
      </c>
      <c r="C1426" s="19" t="s">
        <v>1055</v>
      </c>
      <c r="D1426" s="79" t="s">
        <v>1668</v>
      </c>
      <c r="E1426" s="19" t="s">
        <v>1695</v>
      </c>
      <c r="F1426" s="21"/>
      <c r="G1426" s="19" t="s">
        <v>726</v>
      </c>
      <c r="H1426" s="19" t="str">
        <f>IF(RIGHT(G1426,1)="M", LEFT(G1426,LEN(G1426)-1), G1426)</f>
        <v>PK102</v>
      </c>
      <c r="I1426" s="19" t="str">
        <f>IF(RIGHT(G1426,1)="M","M","Non-M")</f>
        <v>M</v>
      </c>
      <c r="J1426" s="85"/>
      <c r="K1426" s="79" t="s">
        <v>445</v>
      </c>
    </row>
    <row r="1427" spans="1:12" ht="15" customHeight="1">
      <c r="A1427" s="18" t="s">
        <v>1702</v>
      </c>
      <c r="B1427" s="19" t="s">
        <v>54</v>
      </c>
      <c r="C1427" s="19" t="s">
        <v>1055</v>
      </c>
      <c r="D1427" s="79" t="s">
        <v>1668</v>
      </c>
      <c r="E1427" s="19" t="s">
        <v>1695</v>
      </c>
      <c r="F1427" s="21"/>
      <c r="G1427" s="19" t="s">
        <v>728</v>
      </c>
      <c r="H1427" s="19" t="str">
        <f t="shared" si="120"/>
        <v>PB105</v>
      </c>
      <c r="I1427" s="19" t="str">
        <f t="shared" si="121"/>
        <v>M</v>
      </c>
      <c r="J1427" s="81"/>
      <c r="K1427" s="79" t="s">
        <v>445</v>
      </c>
      <c r="L1427" s="47"/>
    </row>
    <row r="1428" spans="1:12" ht="15" customHeight="1">
      <c r="A1428" s="18" t="s">
        <v>1703</v>
      </c>
      <c r="B1428" s="19" t="s">
        <v>54</v>
      </c>
      <c r="C1428" s="19" t="s">
        <v>1055</v>
      </c>
      <c r="D1428" s="79" t="s">
        <v>1668</v>
      </c>
      <c r="E1428" s="19" t="s">
        <v>1695</v>
      </c>
      <c r="F1428" s="80" t="e" vm="15">
        <v>#VALUE!</v>
      </c>
      <c r="G1428" s="19" t="s">
        <v>194</v>
      </c>
      <c r="H1428" s="19" t="str">
        <f>IF(RIGHT(G1428,1)="M", LEFT(G1428,LEN(G1428)-1), G1428)</f>
        <v>PB204</v>
      </c>
      <c r="I1428" s="19" t="str">
        <f>IF(RIGHT(G1428,1)="M","M","Non-M")</f>
        <v>Non-M</v>
      </c>
      <c r="J1428" s="81"/>
      <c r="K1428" s="79" t="s">
        <v>445</v>
      </c>
    </row>
    <row r="1429" spans="1:12" ht="15" customHeight="1">
      <c r="A1429" s="18" t="s">
        <v>1704</v>
      </c>
      <c r="B1429" s="19" t="s">
        <v>54</v>
      </c>
      <c r="C1429" s="19" t="s">
        <v>1055</v>
      </c>
      <c r="D1429" s="79" t="s">
        <v>1668</v>
      </c>
      <c r="E1429" s="19" t="s">
        <v>1695</v>
      </c>
      <c r="F1429" s="21"/>
      <c r="G1429" s="19" t="s">
        <v>86</v>
      </c>
      <c r="H1429" s="19" t="str">
        <f t="shared" ref="H1429:H1432" si="122">IF(RIGHT(G1429,1)="M", LEFT(G1429,LEN(G1429)-1), G1429)</f>
        <v>HM500</v>
      </c>
      <c r="I1429" s="19" t="str">
        <f t="shared" ref="I1429:I1432" si="123">IF(RIGHT(G1429,1)="M","M","Non-M")</f>
        <v>Non-M</v>
      </c>
      <c r="J1429" s="81"/>
      <c r="K1429" s="79" t="s">
        <v>445</v>
      </c>
    </row>
    <row r="1430" spans="1:12" ht="15" customHeight="1">
      <c r="A1430" s="18" t="s">
        <v>1705</v>
      </c>
      <c r="B1430" s="19" t="s">
        <v>54</v>
      </c>
      <c r="C1430" s="19" t="s">
        <v>1055</v>
      </c>
      <c r="D1430" s="79" t="s">
        <v>1668</v>
      </c>
      <c r="E1430" s="19" t="s">
        <v>1695</v>
      </c>
      <c r="F1430" s="21"/>
      <c r="G1430" s="19" t="s">
        <v>1226</v>
      </c>
      <c r="H1430" s="19" t="str">
        <f t="shared" si="122"/>
        <v>HM803</v>
      </c>
      <c r="I1430" s="19" t="str">
        <f t="shared" si="123"/>
        <v>Non-M</v>
      </c>
      <c r="J1430" s="81"/>
      <c r="K1430" s="79" t="s">
        <v>445</v>
      </c>
    </row>
    <row r="1431" spans="1:12" ht="15" customHeight="1">
      <c r="A1431" s="18" t="s">
        <v>1706</v>
      </c>
      <c r="B1431" s="19" t="s">
        <v>54</v>
      </c>
      <c r="C1431" s="19" t="s">
        <v>1055</v>
      </c>
      <c r="D1431" s="79" t="s">
        <v>1668</v>
      </c>
      <c r="E1431" s="19" t="s">
        <v>1695</v>
      </c>
      <c r="F1431" s="21" t="e" vm="24">
        <v>#VALUE!</v>
      </c>
      <c r="G1431" s="19" t="s">
        <v>1565</v>
      </c>
      <c r="H1431" s="19" t="str">
        <f t="shared" si="122"/>
        <v>JS105</v>
      </c>
      <c r="I1431" s="19" t="str">
        <f t="shared" si="123"/>
        <v>Non-M</v>
      </c>
      <c r="J1431" s="81" t="s">
        <v>1515</v>
      </c>
      <c r="K1431" s="79" t="s">
        <v>445</v>
      </c>
    </row>
    <row r="1432" spans="1:12" ht="15" customHeight="1">
      <c r="A1432" s="18" t="s">
        <v>1707</v>
      </c>
      <c r="B1432" s="19" t="s">
        <v>54</v>
      </c>
      <c r="C1432" s="19" t="s">
        <v>1055</v>
      </c>
      <c r="D1432" s="79" t="s">
        <v>1668</v>
      </c>
      <c r="E1432" s="19" t="s">
        <v>1695</v>
      </c>
      <c r="F1432" s="21" t="e" vm="57">
        <v>#VALUE!</v>
      </c>
      <c r="G1432" s="19" t="s">
        <v>1650</v>
      </c>
      <c r="H1432" s="19" t="str">
        <f t="shared" si="122"/>
        <v>JS103</v>
      </c>
      <c r="I1432" s="19" t="str">
        <f t="shared" si="123"/>
        <v>Non-M</v>
      </c>
      <c r="J1432" s="81" t="s">
        <v>1515</v>
      </c>
      <c r="K1432" s="79" t="s">
        <v>445</v>
      </c>
      <c r="L1432" s="47"/>
    </row>
    <row r="1433" spans="1:12" ht="15" customHeight="1">
      <c r="A1433" s="18" t="s">
        <v>1708</v>
      </c>
      <c r="B1433" s="19" t="s">
        <v>54</v>
      </c>
      <c r="C1433" s="19" t="s">
        <v>1055</v>
      </c>
      <c r="D1433" s="79" t="s">
        <v>1668</v>
      </c>
      <c r="E1433" s="19" t="s">
        <v>1709</v>
      </c>
      <c r="F1433" s="21"/>
      <c r="G1433" s="19" t="s">
        <v>1710</v>
      </c>
      <c r="H1433" s="19" t="str">
        <f>IF(RIGHT(G1433,1)="M", LEFT(G1433,LEN(G1433)-1), G1433)</f>
        <v>LP101</v>
      </c>
      <c r="I1433" s="19" t="str">
        <f>IF(RIGHT(G1433,1)="M","M","Non-M")</f>
        <v>Non-M</v>
      </c>
      <c r="J1433" s="81"/>
      <c r="K1433" s="79">
        <v>1055</v>
      </c>
      <c r="L1433" s="67"/>
    </row>
    <row r="1434" spans="1:12" ht="15" customHeight="1">
      <c r="A1434" s="18" t="s">
        <v>1711</v>
      </c>
      <c r="B1434" s="19" t="s">
        <v>54</v>
      </c>
      <c r="C1434" s="19" t="s">
        <v>1055</v>
      </c>
      <c r="D1434" s="79" t="s">
        <v>1668</v>
      </c>
      <c r="E1434" s="19" t="s">
        <v>1709</v>
      </c>
      <c r="F1434" s="21"/>
      <c r="G1434" s="19" t="s">
        <v>1712</v>
      </c>
      <c r="H1434" s="19" t="str">
        <f t="shared" ref="H1434:H1437" si="124">IF(RIGHT(G1434,1)="M", LEFT(G1434,LEN(G1434)-1), G1434)</f>
        <v>PK601</v>
      </c>
      <c r="I1434" s="19" t="str">
        <f t="shared" ref="I1434:I1437" si="125">IF(RIGHT(G1434,1)="M","M","Non-M")</f>
        <v>M</v>
      </c>
      <c r="J1434" s="81" t="s">
        <v>1713</v>
      </c>
      <c r="K1434" s="79">
        <v>1055</v>
      </c>
      <c r="L1434" s="64"/>
    </row>
    <row r="1435" spans="1:12" ht="15" customHeight="1">
      <c r="A1435" s="18" t="s">
        <v>1714</v>
      </c>
      <c r="B1435" s="19" t="s">
        <v>54</v>
      </c>
      <c r="C1435" s="19" t="s">
        <v>1055</v>
      </c>
      <c r="D1435" s="79" t="s">
        <v>1668</v>
      </c>
      <c r="E1435" s="19" t="s">
        <v>1709</v>
      </c>
      <c r="F1435" s="21"/>
      <c r="G1435" s="19" t="s">
        <v>1715</v>
      </c>
      <c r="H1435" s="19" t="str">
        <f t="shared" si="124"/>
        <v>HM208</v>
      </c>
      <c r="I1435" s="19" t="str">
        <f t="shared" si="125"/>
        <v>M</v>
      </c>
      <c r="J1435" s="81" t="s">
        <v>1716</v>
      </c>
      <c r="K1435" s="79">
        <v>1055</v>
      </c>
      <c r="L1435" s="64"/>
    </row>
    <row r="1436" spans="1:12" ht="15" customHeight="1">
      <c r="A1436" s="18" t="s">
        <v>1717</v>
      </c>
      <c r="B1436" s="19" t="s">
        <v>54</v>
      </c>
      <c r="C1436" s="19" t="s">
        <v>1055</v>
      </c>
      <c r="D1436" s="79" t="s">
        <v>1668</v>
      </c>
      <c r="E1436" s="19" t="s">
        <v>1709</v>
      </c>
      <c r="F1436" s="21"/>
      <c r="G1436" s="19" t="s">
        <v>1718</v>
      </c>
      <c r="H1436" s="19" t="str">
        <f t="shared" si="124"/>
        <v>LP104</v>
      </c>
      <c r="I1436" s="19" t="str">
        <f t="shared" si="125"/>
        <v>M</v>
      </c>
      <c r="J1436" s="81"/>
      <c r="K1436" s="79">
        <v>1055</v>
      </c>
      <c r="L1436" s="64"/>
    </row>
    <row r="1437" spans="1:12" ht="15" customHeight="1">
      <c r="A1437" s="18" t="s">
        <v>1719</v>
      </c>
      <c r="B1437" s="19" t="s">
        <v>54</v>
      </c>
      <c r="C1437" s="19" t="s">
        <v>1055</v>
      </c>
      <c r="D1437" s="79" t="s">
        <v>1668</v>
      </c>
      <c r="E1437" s="19" t="s">
        <v>1709</v>
      </c>
      <c r="F1437" s="21"/>
      <c r="G1437" s="19" t="s">
        <v>1720</v>
      </c>
      <c r="H1437" s="19" t="str">
        <f t="shared" si="124"/>
        <v>ZP108</v>
      </c>
      <c r="I1437" s="19" t="str">
        <f t="shared" si="125"/>
        <v>M</v>
      </c>
      <c r="J1437" s="81"/>
      <c r="K1437" s="79">
        <v>1055</v>
      </c>
      <c r="L1437" s="64"/>
    </row>
    <row r="1438" spans="1:12" ht="15" customHeight="1">
      <c r="A1438" s="18" t="s">
        <v>1721</v>
      </c>
      <c r="B1438" s="19" t="s">
        <v>54</v>
      </c>
      <c r="C1438" s="19" t="s">
        <v>1055</v>
      </c>
      <c r="D1438" s="79" t="s">
        <v>1722</v>
      </c>
      <c r="E1438" s="19" t="s">
        <v>1723</v>
      </c>
      <c r="F1438" s="21"/>
      <c r="G1438" s="19" t="s">
        <v>1200</v>
      </c>
      <c r="H1438" s="19" t="str">
        <f>IF(RIGHT(G1438,1)="M", LEFT(G1438,LEN(G1438)-1), G1438)</f>
        <v>NK107</v>
      </c>
      <c r="I1438" s="19" t="str">
        <f>IF(RIGHT(G1438,1)="M","M","Non-M")</f>
        <v>M</v>
      </c>
      <c r="J1438" s="81"/>
      <c r="K1438" s="79" t="s">
        <v>445</v>
      </c>
      <c r="L1438" s="67">
        <f>IF(COUNTIFS($E$3:E2987,E1438)=1, K1438, 0)</f>
        <v>0</v>
      </c>
    </row>
    <row r="1439" spans="1:12" ht="15" customHeight="1">
      <c r="A1439" s="18" t="s">
        <v>1724</v>
      </c>
      <c r="B1439" s="19" t="s">
        <v>54</v>
      </c>
      <c r="C1439" s="19" t="s">
        <v>1055</v>
      </c>
      <c r="D1439" s="79" t="s">
        <v>1722</v>
      </c>
      <c r="E1439" s="19" t="s">
        <v>1723</v>
      </c>
      <c r="F1439" s="21" t="e" vm="24">
        <v>#VALUE!</v>
      </c>
      <c r="G1439" s="19" t="s">
        <v>1725</v>
      </c>
      <c r="H1439" s="19" t="str">
        <f t="shared" ref="H1439:H1443" si="126">IF(RIGHT(G1439,1)="M", LEFT(G1439,LEN(G1439)-1), G1439)</f>
        <v xml:space="preserve">JS105M </v>
      </c>
      <c r="I1439" s="19" t="str">
        <f t="shared" ref="I1439:I1443" si="127">IF(RIGHT(G1439,1)="M","M","Non-M")</f>
        <v>Non-M</v>
      </c>
      <c r="J1439" s="81" t="s">
        <v>1515</v>
      </c>
      <c r="K1439" s="79" t="s">
        <v>445</v>
      </c>
      <c r="L1439" s="64">
        <f>IF(COUNTIFS($E$3:E1439,E1439)=1, K1439, 0)</f>
        <v>0</v>
      </c>
    </row>
    <row r="1440" spans="1:12" ht="15" customHeight="1">
      <c r="A1440" s="18" t="s">
        <v>1726</v>
      </c>
      <c r="B1440" s="19" t="s">
        <v>54</v>
      </c>
      <c r="C1440" s="19" t="s">
        <v>1055</v>
      </c>
      <c r="D1440" s="79" t="s">
        <v>1722</v>
      </c>
      <c r="E1440" s="19" t="s">
        <v>1723</v>
      </c>
      <c r="F1440" s="21"/>
      <c r="G1440" s="19" t="s">
        <v>1727</v>
      </c>
      <c r="H1440" s="19" t="str">
        <f t="shared" si="126"/>
        <v>JS108</v>
      </c>
      <c r="I1440" s="19" t="str">
        <f t="shared" si="127"/>
        <v>M</v>
      </c>
      <c r="J1440" s="81" t="s">
        <v>1515</v>
      </c>
      <c r="K1440" s="79" t="s">
        <v>445</v>
      </c>
      <c r="L1440" s="64">
        <f>IF(COUNTIFS($E$3:E1440,E1440)=1, K1440, 0)</f>
        <v>0</v>
      </c>
    </row>
    <row r="1441" spans="1:12" ht="15" customHeight="1">
      <c r="A1441" s="18" t="s">
        <v>1728</v>
      </c>
      <c r="B1441" s="19" t="s">
        <v>54</v>
      </c>
      <c r="C1441" s="19" t="s">
        <v>1055</v>
      </c>
      <c r="D1441" s="79" t="s">
        <v>1722</v>
      </c>
      <c r="E1441" s="19" t="s">
        <v>1723</v>
      </c>
      <c r="F1441" s="21"/>
      <c r="G1441" s="19" t="s">
        <v>24</v>
      </c>
      <c r="H1441" s="19" t="str">
        <f t="shared" si="126"/>
        <v>PK207</v>
      </c>
      <c r="I1441" s="19" t="str">
        <f t="shared" si="127"/>
        <v>Non-M</v>
      </c>
      <c r="J1441" s="81"/>
      <c r="K1441" s="79" t="s">
        <v>445</v>
      </c>
      <c r="L1441" s="64">
        <f>IF(COUNTIFS($E$3:E1441,E1441)=1, K1441, 0)</f>
        <v>0</v>
      </c>
    </row>
    <row r="1442" spans="1:12" ht="15" customHeight="1">
      <c r="A1442" s="18" t="s">
        <v>1729</v>
      </c>
      <c r="B1442" s="19" t="s">
        <v>54</v>
      </c>
      <c r="C1442" s="19" t="s">
        <v>1055</v>
      </c>
      <c r="D1442" s="79" t="s">
        <v>1722</v>
      </c>
      <c r="E1442" s="19" t="s">
        <v>1723</v>
      </c>
      <c r="F1442" s="21"/>
      <c r="G1442" s="19" t="s">
        <v>1730</v>
      </c>
      <c r="H1442" s="19" t="str">
        <f t="shared" si="126"/>
        <v>PB202</v>
      </c>
      <c r="I1442" s="19" t="str">
        <f t="shared" si="127"/>
        <v>Non-M</v>
      </c>
      <c r="J1442" s="81"/>
      <c r="K1442" s="79" t="s">
        <v>445</v>
      </c>
      <c r="L1442" s="64">
        <f>IF(COUNTIFS($E$3:E1442,E1442)=1, K1442, 0)</f>
        <v>0</v>
      </c>
    </row>
    <row r="1443" spans="1:12" ht="15" customHeight="1">
      <c r="A1443" s="18" t="s">
        <v>1731</v>
      </c>
      <c r="B1443" s="69" t="s">
        <v>54</v>
      </c>
      <c r="C1443" s="69" t="s">
        <v>1055</v>
      </c>
      <c r="D1443" s="79" t="s">
        <v>1722</v>
      </c>
      <c r="E1443" s="69" t="s">
        <v>1723</v>
      </c>
      <c r="F1443" s="71"/>
      <c r="G1443" s="69" t="s">
        <v>196</v>
      </c>
      <c r="H1443" s="69" t="str">
        <f t="shared" si="126"/>
        <v>HM504</v>
      </c>
      <c r="I1443" s="69" t="str">
        <f t="shared" si="127"/>
        <v>Non-M</v>
      </c>
      <c r="J1443" s="83"/>
      <c r="K1443" s="82" t="s">
        <v>445</v>
      </c>
      <c r="L1443" s="86">
        <f>IF(COUNTIFS($E$3:E2987,E1443)=1, K1443, 0)</f>
        <v>0</v>
      </c>
    </row>
    <row r="1444" spans="1:12" ht="15" customHeight="1">
      <c r="A1444" s="18" t="s">
        <v>1732</v>
      </c>
      <c r="B1444" s="19" t="s">
        <v>54</v>
      </c>
      <c r="C1444" s="19" t="s">
        <v>1733</v>
      </c>
      <c r="D1444" s="79" t="s">
        <v>1582</v>
      </c>
      <c r="E1444" s="19" t="s">
        <v>1734</v>
      </c>
      <c r="F1444" s="21" t="e" vm="36">
        <v>#VALUE!</v>
      </c>
      <c r="G1444" s="19" t="s">
        <v>170</v>
      </c>
      <c r="H1444" s="19" t="str">
        <f>IF(RIGHT(G1444,1)="M", LEFT(G1444,LEN(G1444)-1), G1444)</f>
        <v>WB406</v>
      </c>
      <c r="I1444" s="19" t="str">
        <f>IF(RIGHT(G1444,1)="M","M","Non-M")</f>
        <v>M</v>
      </c>
      <c r="J1444" s="81"/>
      <c r="K1444" s="79" t="s">
        <v>445</v>
      </c>
      <c r="L1444" s="47">
        <f>IF(COUNTIFS($E$3:E2987,E1444)=1, K1444, 0)</f>
        <v>0</v>
      </c>
    </row>
    <row r="1445" spans="1:12" ht="15" customHeight="1">
      <c r="A1445" s="18" t="s">
        <v>1735</v>
      </c>
      <c r="B1445" s="19" t="s">
        <v>54</v>
      </c>
      <c r="C1445" s="19" t="s">
        <v>1733</v>
      </c>
      <c r="D1445" s="79" t="s">
        <v>1582</v>
      </c>
      <c r="E1445" s="19" t="s">
        <v>1734</v>
      </c>
      <c r="F1445" s="80" t="e" vm="7">
        <v>#VALUE!</v>
      </c>
      <c r="G1445" s="19" t="s">
        <v>76</v>
      </c>
      <c r="H1445" s="19" t="str">
        <f t="shared" ref="H1445:H1454" si="128">IF(RIGHT(G1445,1)="M", LEFT(G1445,LEN(G1445)-1), G1445)</f>
        <v>DC101</v>
      </c>
      <c r="I1445" s="19" t="str">
        <f t="shared" ref="I1445:I1454" si="129">IF(RIGHT(G1445,1)="M","M","Non-M")</f>
        <v>Non-M</v>
      </c>
      <c r="J1445" s="81"/>
      <c r="K1445" s="79" t="s">
        <v>445</v>
      </c>
      <c r="L1445" s="42">
        <f>IF(COUNTIFS($E$3:E1445,E1445)=1, K1445, 0)</f>
        <v>0</v>
      </c>
    </row>
    <row r="1446" spans="1:12" ht="15" customHeight="1">
      <c r="A1446" s="18" t="s">
        <v>1736</v>
      </c>
      <c r="B1446" s="19" t="s">
        <v>54</v>
      </c>
      <c r="C1446" s="19" t="s">
        <v>1733</v>
      </c>
      <c r="D1446" s="79" t="s">
        <v>1582</v>
      </c>
      <c r="E1446" s="19" t="s">
        <v>1734</v>
      </c>
      <c r="F1446" s="21" t="e" vm="39">
        <v>#VALUE!</v>
      </c>
      <c r="G1446" s="19" t="s">
        <v>111</v>
      </c>
      <c r="H1446" s="19" t="str">
        <f t="shared" si="128"/>
        <v>DC300</v>
      </c>
      <c r="I1446" s="19" t="str">
        <f t="shared" si="129"/>
        <v>Non-M</v>
      </c>
      <c r="J1446" s="81"/>
      <c r="K1446" s="79" t="s">
        <v>445</v>
      </c>
      <c r="L1446" s="42">
        <f>IF(COUNTIFS($E$3:E1446,E1446)=1, K1446, 0)</f>
        <v>0</v>
      </c>
    </row>
    <row r="1447" spans="1:12" ht="15" customHeight="1">
      <c r="A1447" s="18" t="s">
        <v>1737</v>
      </c>
      <c r="B1447" s="19" t="s">
        <v>54</v>
      </c>
      <c r="C1447" s="19" t="s">
        <v>1733</v>
      </c>
      <c r="D1447" s="79" t="s">
        <v>1582</v>
      </c>
      <c r="E1447" s="19" t="s">
        <v>1734</v>
      </c>
      <c r="F1447" s="21" t="e" vm="40">
        <v>#VALUE!</v>
      </c>
      <c r="G1447" s="19" t="s">
        <v>191</v>
      </c>
      <c r="H1447" s="19" t="str">
        <f t="shared" si="128"/>
        <v>DC400</v>
      </c>
      <c r="I1447" s="19" t="str">
        <f t="shared" si="129"/>
        <v>Non-M</v>
      </c>
      <c r="J1447" s="81"/>
      <c r="K1447" s="79" t="s">
        <v>445</v>
      </c>
      <c r="L1447" s="42">
        <f>IF(COUNTIFS($E$3:E1447,E1447)=1, K1447, 0)</f>
        <v>0</v>
      </c>
    </row>
    <row r="1448" spans="1:12" ht="15" customHeight="1">
      <c r="A1448" s="18" t="s">
        <v>1738</v>
      </c>
      <c r="B1448" s="19" t="s">
        <v>54</v>
      </c>
      <c r="C1448" s="19" t="s">
        <v>1733</v>
      </c>
      <c r="D1448" s="79" t="s">
        <v>1582</v>
      </c>
      <c r="E1448" s="19" t="s">
        <v>1734</v>
      </c>
      <c r="F1448" s="21"/>
      <c r="G1448" s="19" t="s">
        <v>150</v>
      </c>
      <c r="H1448" s="19" t="str">
        <f t="shared" si="128"/>
        <v>DC200</v>
      </c>
      <c r="I1448" s="19" t="str">
        <f t="shared" si="129"/>
        <v>Non-M</v>
      </c>
      <c r="J1448" s="81"/>
      <c r="K1448" s="79" t="s">
        <v>445</v>
      </c>
      <c r="L1448" s="42">
        <f>IF(COUNTIFS($E$3:E1448,E1448)=1, K1448, 0)</f>
        <v>0</v>
      </c>
    </row>
    <row r="1449" spans="1:12" ht="15" customHeight="1">
      <c r="A1449" s="18" t="s">
        <v>1739</v>
      </c>
      <c r="B1449" s="19" t="s">
        <v>54</v>
      </c>
      <c r="C1449" s="19" t="s">
        <v>1733</v>
      </c>
      <c r="D1449" s="79" t="s">
        <v>1582</v>
      </c>
      <c r="E1449" s="19" t="s">
        <v>1734</v>
      </c>
      <c r="F1449" s="21"/>
      <c r="G1449" s="19" t="s">
        <v>114</v>
      </c>
      <c r="H1449" s="19" t="str">
        <f t="shared" si="128"/>
        <v>PK201</v>
      </c>
      <c r="I1449" s="19" t="str">
        <f t="shared" si="129"/>
        <v>Non-M</v>
      </c>
      <c r="J1449" s="81"/>
      <c r="K1449" s="79" t="s">
        <v>445</v>
      </c>
      <c r="L1449" s="42">
        <f>IF(COUNTIFS($E$3:E1449,E1449)=1, K1449, 0)</f>
        <v>0</v>
      </c>
    </row>
    <row r="1450" spans="1:12" ht="15" customHeight="1">
      <c r="A1450" s="18" t="s">
        <v>1740</v>
      </c>
      <c r="B1450" s="19" t="s">
        <v>54</v>
      </c>
      <c r="C1450" s="19" t="s">
        <v>1733</v>
      </c>
      <c r="D1450" s="79" t="s">
        <v>1582</v>
      </c>
      <c r="E1450" s="19" t="s">
        <v>1734</v>
      </c>
      <c r="F1450" s="21" t="e" vm="52">
        <v>#VALUE!</v>
      </c>
      <c r="G1450" s="19" t="s">
        <v>1603</v>
      </c>
      <c r="H1450" s="19" t="str">
        <f t="shared" si="128"/>
        <v>PB214</v>
      </c>
      <c r="I1450" s="19" t="str">
        <f t="shared" si="129"/>
        <v>Non-M</v>
      </c>
      <c r="J1450" s="81"/>
      <c r="K1450" s="79" t="s">
        <v>445</v>
      </c>
      <c r="L1450" s="42">
        <f>IF(COUNTIFS($E$3:E1450,E1450)=1, K1450, 0)</f>
        <v>0</v>
      </c>
    </row>
    <row r="1451" spans="1:12" ht="15" customHeight="1">
      <c r="A1451" s="18" t="s">
        <v>1741</v>
      </c>
      <c r="B1451" s="19" t="s">
        <v>54</v>
      </c>
      <c r="C1451" s="19" t="s">
        <v>1733</v>
      </c>
      <c r="D1451" s="79" t="s">
        <v>1582</v>
      </c>
      <c r="E1451" s="19" t="s">
        <v>1734</v>
      </c>
      <c r="F1451" s="21"/>
      <c r="G1451" s="19" t="s">
        <v>1742</v>
      </c>
      <c r="H1451" s="19" t="str">
        <f t="shared" si="128"/>
        <v>HM506</v>
      </c>
      <c r="I1451" s="19" t="str">
        <f t="shared" si="129"/>
        <v>Non-M</v>
      </c>
      <c r="J1451" s="81"/>
      <c r="K1451" s="79" t="s">
        <v>445</v>
      </c>
      <c r="L1451" s="42">
        <f>IF(COUNTIFS($E$3:E1451,E1451)=1, K1451, 0)</f>
        <v>0</v>
      </c>
    </row>
    <row r="1452" spans="1:12" ht="15" customHeight="1">
      <c r="A1452" s="18" t="s">
        <v>1743</v>
      </c>
      <c r="B1452" s="19" t="s">
        <v>54</v>
      </c>
      <c r="C1452" s="19" t="s">
        <v>1733</v>
      </c>
      <c r="D1452" s="79" t="s">
        <v>1582</v>
      </c>
      <c r="E1452" s="19" t="s">
        <v>1734</v>
      </c>
      <c r="F1452" s="21" t="e" vm="24">
        <v>#VALUE!</v>
      </c>
      <c r="G1452" s="19" t="s">
        <v>1417</v>
      </c>
      <c r="H1452" s="19" t="str">
        <f t="shared" si="128"/>
        <v>JS105</v>
      </c>
      <c r="I1452" s="19" t="str">
        <f t="shared" si="129"/>
        <v>M</v>
      </c>
      <c r="J1452" s="81" t="s">
        <v>1515</v>
      </c>
      <c r="K1452" s="79" t="s">
        <v>445</v>
      </c>
      <c r="L1452" s="42">
        <f>IF(COUNTIFS($E$3:E1452,E1452)=1, K1452, 0)</f>
        <v>0</v>
      </c>
    </row>
    <row r="1453" spans="1:12" ht="15" customHeight="1">
      <c r="A1453" s="18" t="s">
        <v>1744</v>
      </c>
      <c r="B1453" s="19" t="s">
        <v>54</v>
      </c>
      <c r="C1453" s="19" t="s">
        <v>1733</v>
      </c>
      <c r="D1453" s="79" t="s">
        <v>1582</v>
      </c>
      <c r="E1453" s="19" t="s">
        <v>1734</v>
      </c>
      <c r="F1453" s="21" t="e" vm="25">
        <v>#VALUE!</v>
      </c>
      <c r="G1453" s="19" t="s">
        <v>1745</v>
      </c>
      <c r="H1453" s="19" t="str">
        <f t="shared" si="128"/>
        <v>JS124</v>
      </c>
      <c r="I1453" s="19" t="str">
        <f t="shared" si="129"/>
        <v>M</v>
      </c>
      <c r="J1453" s="81" t="s">
        <v>1515</v>
      </c>
      <c r="K1453" s="79" t="s">
        <v>445</v>
      </c>
      <c r="L1453" s="42">
        <f>IF(COUNTIFS($E$3:E1453,E1453)=1, K1453, 0)</f>
        <v>0</v>
      </c>
    </row>
    <row r="1454" spans="1:12" ht="15" customHeight="1">
      <c r="A1454" s="18" t="s">
        <v>1746</v>
      </c>
      <c r="B1454" s="19" t="s">
        <v>54</v>
      </c>
      <c r="C1454" s="19" t="s">
        <v>1733</v>
      </c>
      <c r="D1454" s="79" t="s">
        <v>1582</v>
      </c>
      <c r="E1454" s="19" t="s">
        <v>1734</v>
      </c>
      <c r="F1454" s="21" t="e" vm="43">
        <v>#VALUE!</v>
      </c>
      <c r="G1454" s="19" t="s">
        <v>1578</v>
      </c>
      <c r="H1454" s="19" t="str">
        <f t="shared" si="128"/>
        <v>JS400</v>
      </c>
      <c r="I1454" s="19" t="str">
        <f t="shared" si="129"/>
        <v>Non-M</v>
      </c>
      <c r="J1454" s="81"/>
      <c r="K1454" s="79" t="s">
        <v>445</v>
      </c>
      <c r="L1454" s="47">
        <f>IF(COUNTIFS($E$3:E2987,E1454)=1, K1454, 0)</f>
        <v>0</v>
      </c>
    </row>
    <row r="1455" spans="1:12" ht="15" customHeight="1">
      <c r="A1455" s="18" t="s">
        <v>1747</v>
      </c>
      <c r="B1455" s="19" t="s">
        <v>54</v>
      </c>
      <c r="C1455" s="19" t="s">
        <v>1748</v>
      </c>
      <c r="D1455" s="79" t="s">
        <v>1668</v>
      </c>
      <c r="E1455" s="19" t="s">
        <v>1749</v>
      </c>
      <c r="F1455" s="21"/>
      <c r="G1455" s="19" t="s">
        <v>1750</v>
      </c>
      <c r="H1455" s="19" t="str">
        <f t="shared" ref="H1455:H1463" si="130">IF(RIGHT(G1455,1)="M", LEFT(G1455,LEN(G1455)-1), G1455)</f>
        <v>WB211</v>
      </c>
      <c r="I1455" s="19" t="str">
        <f t="shared" ref="I1455:I1463" si="131">IF(RIGHT(G1455,1)="M","M","Non-M")</f>
        <v>M</v>
      </c>
      <c r="J1455" s="81"/>
      <c r="K1455" s="79" t="s">
        <v>445</v>
      </c>
      <c r="L1455" s="47">
        <f>IF(COUNTIFS($E$3:E2987,E1455)=1, K1455, 0)</f>
        <v>0</v>
      </c>
    </row>
    <row r="1456" spans="1:12" ht="15" customHeight="1">
      <c r="A1456" s="18" t="s">
        <v>1751</v>
      </c>
      <c r="B1456" s="19" t="s">
        <v>54</v>
      </c>
      <c r="C1456" s="19" t="s">
        <v>1748</v>
      </c>
      <c r="D1456" s="79" t="s">
        <v>1668</v>
      </c>
      <c r="E1456" s="19" t="s">
        <v>1749</v>
      </c>
      <c r="F1456" s="80" t="e" vm="7">
        <v>#VALUE!</v>
      </c>
      <c r="G1456" s="19" t="s">
        <v>76</v>
      </c>
      <c r="H1456" s="19" t="str">
        <f t="shared" si="130"/>
        <v>DC101</v>
      </c>
      <c r="I1456" s="19" t="str">
        <f t="shared" si="131"/>
        <v>Non-M</v>
      </c>
      <c r="J1456" s="81"/>
      <c r="K1456" s="79" t="s">
        <v>445</v>
      </c>
      <c r="L1456" s="47">
        <f>IF(COUNTIFS($E$3:E2987,E1456)=1, K1456, 0)</f>
        <v>0</v>
      </c>
    </row>
    <row r="1457" spans="1:12" ht="15" customHeight="1">
      <c r="A1457" s="18" t="s">
        <v>1752</v>
      </c>
      <c r="B1457" s="19" t="s">
        <v>54</v>
      </c>
      <c r="C1457" s="19" t="s">
        <v>1748</v>
      </c>
      <c r="D1457" s="79" t="s">
        <v>1668</v>
      </c>
      <c r="E1457" s="19" t="s">
        <v>1749</v>
      </c>
      <c r="F1457" s="21" t="e" vm="40">
        <v>#VALUE!</v>
      </c>
      <c r="G1457" s="19" t="s">
        <v>191</v>
      </c>
      <c r="H1457" s="19" t="str">
        <f t="shared" si="130"/>
        <v>DC400</v>
      </c>
      <c r="I1457" s="19" t="str">
        <f t="shared" si="131"/>
        <v>Non-M</v>
      </c>
      <c r="J1457" s="81"/>
      <c r="K1457" s="79" t="s">
        <v>445</v>
      </c>
      <c r="L1457" s="47">
        <f>IF(COUNTIFS($E$3:E2987,E1457)=1, K1457, 0)</f>
        <v>0</v>
      </c>
    </row>
    <row r="1458" spans="1:12" ht="15" customHeight="1">
      <c r="A1458" s="18" t="s">
        <v>1753</v>
      </c>
      <c r="B1458" s="19" t="s">
        <v>54</v>
      </c>
      <c r="C1458" s="19" t="s">
        <v>1748</v>
      </c>
      <c r="D1458" s="79" t="s">
        <v>1668</v>
      </c>
      <c r="E1458" s="19" t="s">
        <v>1749</v>
      </c>
      <c r="F1458" s="21" t="e" vm="23">
        <v>#VALUE!</v>
      </c>
      <c r="G1458" s="19" t="s">
        <v>109</v>
      </c>
      <c r="H1458" s="19" t="str">
        <f t="shared" si="130"/>
        <v>DC202</v>
      </c>
      <c r="I1458" s="19" t="str">
        <f t="shared" si="131"/>
        <v>Non-M</v>
      </c>
      <c r="J1458" s="81"/>
      <c r="K1458" s="79" t="s">
        <v>445</v>
      </c>
      <c r="L1458" s="47">
        <f>IF(COUNTIFS($E$3:E2987,E1458)=1, K1458, 0)</f>
        <v>0</v>
      </c>
    </row>
    <row r="1459" spans="1:12" ht="15" customHeight="1">
      <c r="A1459" s="18" t="s">
        <v>1754</v>
      </c>
      <c r="B1459" s="19" t="s">
        <v>54</v>
      </c>
      <c r="C1459" s="19" t="s">
        <v>1748</v>
      </c>
      <c r="D1459" s="79" t="s">
        <v>1668</v>
      </c>
      <c r="E1459" s="19" t="s">
        <v>1749</v>
      </c>
      <c r="F1459" s="21" t="e" vm="21">
        <v>#VALUE!</v>
      </c>
      <c r="G1459" s="19" t="s">
        <v>401</v>
      </c>
      <c r="H1459" s="19" t="str">
        <f t="shared" si="130"/>
        <v>PK301</v>
      </c>
      <c r="I1459" s="19" t="str">
        <f t="shared" si="131"/>
        <v>Non-M</v>
      </c>
      <c r="J1459" s="81"/>
      <c r="K1459" s="79" t="s">
        <v>445</v>
      </c>
      <c r="L1459" s="47">
        <f>IF(COUNTIFS($E$3:E2987,E1459)=1, K1459, 0)</f>
        <v>0</v>
      </c>
    </row>
    <row r="1460" spans="1:12" ht="15" customHeight="1">
      <c r="A1460" s="18" t="s">
        <v>1755</v>
      </c>
      <c r="B1460" s="19" t="s">
        <v>54</v>
      </c>
      <c r="C1460" s="19" t="s">
        <v>1748</v>
      </c>
      <c r="D1460" s="79" t="s">
        <v>1668</v>
      </c>
      <c r="E1460" s="19" t="s">
        <v>1749</v>
      </c>
      <c r="F1460" s="21"/>
      <c r="G1460" s="19" t="s">
        <v>351</v>
      </c>
      <c r="H1460" s="19" t="str">
        <f t="shared" si="130"/>
        <v>PB301</v>
      </c>
      <c r="I1460" s="19" t="str">
        <f t="shared" si="131"/>
        <v>Non-M</v>
      </c>
      <c r="J1460" s="81"/>
      <c r="K1460" s="79" t="s">
        <v>445</v>
      </c>
      <c r="L1460" s="47">
        <f>IF(COUNTIFS($E$3:E2987,E1460)=1, K1460, 0)</f>
        <v>0</v>
      </c>
    </row>
    <row r="1461" spans="1:12" ht="15" customHeight="1">
      <c r="A1461" s="18" t="s">
        <v>1756</v>
      </c>
      <c r="B1461" s="19" t="s">
        <v>54</v>
      </c>
      <c r="C1461" s="19" t="s">
        <v>1748</v>
      </c>
      <c r="D1461" s="79" t="s">
        <v>1668</v>
      </c>
      <c r="E1461" s="19" t="s">
        <v>1749</v>
      </c>
      <c r="F1461" s="21"/>
      <c r="G1461" s="19" t="s">
        <v>1258</v>
      </c>
      <c r="H1461" s="19" t="str">
        <f t="shared" si="130"/>
        <v>VT301</v>
      </c>
      <c r="I1461" s="19" t="str">
        <f t="shared" si="131"/>
        <v>M</v>
      </c>
      <c r="J1461" s="81"/>
      <c r="K1461" s="79" t="s">
        <v>445</v>
      </c>
      <c r="L1461" s="47">
        <f>IF(COUNTIFS($E$3:E2987,E1461)=1, K1461, 0)</f>
        <v>0</v>
      </c>
    </row>
    <row r="1462" spans="1:12" ht="15" customHeight="1">
      <c r="A1462" s="18" t="s">
        <v>1757</v>
      </c>
      <c r="B1462" s="19" t="s">
        <v>54</v>
      </c>
      <c r="C1462" s="19" t="s">
        <v>1748</v>
      </c>
      <c r="D1462" s="79" t="s">
        <v>1668</v>
      </c>
      <c r="E1462" s="19" t="s">
        <v>1749</v>
      </c>
      <c r="F1462" s="21" t="e" vm="54">
        <v>#VALUE!</v>
      </c>
      <c r="G1462" s="19" t="s">
        <v>1616</v>
      </c>
      <c r="H1462" s="19" t="str">
        <f t="shared" si="130"/>
        <v>HM404</v>
      </c>
      <c r="I1462" s="19" t="str">
        <f t="shared" si="131"/>
        <v>Non-M</v>
      </c>
      <c r="J1462" s="81"/>
      <c r="K1462" s="79" t="s">
        <v>445</v>
      </c>
      <c r="L1462" s="47">
        <f>IF(COUNTIFS($E$3:E2987,E1462)=1, K1462, 0)</f>
        <v>0</v>
      </c>
    </row>
    <row r="1463" spans="1:12" ht="15" customHeight="1">
      <c r="A1463" s="18" t="s">
        <v>1758</v>
      </c>
      <c r="B1463" s="19" t="s">
        <v>54</v>
      </c>
      <c r="C1463" s="19" t="s">
        <v>1748</v>
      </c>
      <c r="D1463" s="79" t="s">
        <v>1668</v>
      </c>
      <c r="E1463" s="19" t="s">
        <v>1749</v>
      </c>
      <c r="F1463" s="21" t="e" vm="24">
        <v>#VALUE!</v>
      </c>
      <c r="G1463" s="19" t="s">
        <v>1565</v>
      </c>
      <c r="H1463" s="19" t="str">
        <f t="shared" si="130"/>
        <v>JS105</v>
      </c>
      <c r="I1463" s="19" t="str">
        <f t="shared" si="131"/>
        <v>Non-M</v>
      </c>
      <c r="J1463" s="81"/>
      <c r="K1463" s="79" t="s">
        <v>445</v>
      </c>
      <c r="L1463" s="47">
        <f>IF(COUNTIFS($E$3:E2987,E1463)=1, K1463, 0)</f>
        <v>0</v>
      </c>
    </row>
    <row r="1464" spans="1:12" ht="15" customHeight="1">
      <c r="A1464" s="18" t="s">
        <v>1759</v>
      </c>
      <c r="B1464" s="19" t="s">
        <v>32</v>
      </c>
      <c r="C1464" s="19" t="s">
        <v>1055</v>
      </c>
      <c r="D1464" s="87" t="s">
        <v>1760</v>
      </c>
      <c r="E1464" s="19" t="s">
        <v>1761</v>
      </c>
      <c r="F1464" s="21"/>
      <c r="G1464" s="19" t="s">
        <v>800</v>
      </c>
      <c r="H1464" s="22" t="str">
        <f t="shared" ref="H1464:H1483" si="132">IF(RIGHT(G1464,1)="M", LEFT(G1464,LEN(G1464)-1), G1464)</f>
        <v>HD104</v>
      </c>
      <c r="I1464" s="22" t="str">
        <f t="shared" ref="I1464:I1483" si="133">IF(RIGHT(G1464,1)="M","M","Non-M")</f>
        <v>Non-M</v>
      </c>
      <c r="J1464" s="88"/>
      <c r="K1464" s="81">
        <v>23563</v>
      </c>
      <c r="L1464" s="47">
        <f>IF(COUNTIFS($E$3:E2987,E1464)=1, K1464, 0)</f>
        <v>0</v>
      </c>
    </row>
    <row r="1465" spans="1:12" ht="15" customHeight="1">
      <c r="A1465" s="18" t="s">
        <v>1762</v>
      </c>
      <c r="B1465" s="27" t="s">
        <v>32</v>
      </c>
      <c r="C1465" s="27" t="s">
        <v>1055</v>
      </c>
      <c r="D1465" s="89" t="s">
        <v>1760</v>
      </c>
      <c r="E1465" s="27" t="s">
        <v>1761</v>
      </c>
      <c r="F1465" s="90"/>
      <c r="G1465" s="81" t="s">
        <v>1682</v>
      </c>
      <c r="H1465" s="81" t="str">
        <f>IF(RIGHT(G1465,1)="M", LEFT(G1465,LEN(G1465)-1), G1465)</f>
        <v>JS401</v>
      </c>
      <c r="I1465" s="81" t="str">
        <f>IF(RIGHT(G1465,1)="M","M","Non-M")</f>
        <v>Non-M</v>
      </c>
      <c r="J1465" s="81"/>
      <c r="K1465" s="81">
        <v>23563</v>
      </c>
      <c r="L1465" s="42">
        <f>IF(COUNTIFS($E$3:E1465,E1465)=1, K1465, 0)</f>
        <v>0</v>
      </c>
    </row>
    <row r="1466" spans="1:12" ht="15" customHeight="1">
      <c r="A1466" s="18" t="s">
        <v>1763</v>
      </c>
      <c r="B1466" s="27" t="s">
        <v>32</v>
      </c>
      <c r="C1466" s="19" t="s">
        <v>1055</v>
      </c>
      <c r="D1466" s="89" t="s">
        <v>1760</v>
      </c>
      <c r="E1466" s="19" t="s">
        <v>1761</v>
      </c>
      <c r="F1466" s="21"/>
      <c r="G1466" s="81" t="s">
        <v>1764</v>
      </c>
      <c r="H1466" s="81" t="str">
        <f t="shared" si="132"/>
        <v>JS402</v>
      </c>
      <c r="I1466" s="81" t="str">
        <f t="shared" si="133"/>
        <v>Non-M</v>
      </c>
      <c r="J1466" s="81"/>
      <c r="K1466" s="81">
        <v>23563</v>
      </c>
      <c r="L1466" s="47">
        <f>IF(COUNTIFS($E$3:E2987,E1466)=1, K1466, 0)</f>
        <v>0</v>
      </c>
    </row>
    <row r="1467" spans="1:12" ht="15" customHeight="1">
      <c r="A1467" s="18" t="s">
        <v>1765</v>
      </c>
      <c r="B1467" s="27" t="s">
        <v>32</v>
      </c>
      <c r="C1467" s="19" t="s">
        <v>1055</v>
      </c>
      <c r="D1467" s="89" t="s">
        <v>1760</v>
      </c>
      <c r="E1467" s="19" t="s">
        <v>1761</v>
      </c>
      <c r="F1467" s="21"/>
      <c r="G1467" s="81" t="s">
        <v>70</v>
      </c>
      <c r="H1467" s="81" t="str">
        <f t="shared" si="132"/>
        <v>HD602</v>
      </c>
      <c r="I1467" s="81" t="str">
        <f t="shared" si="133"/>
        <v>Non-M</v>
      </c>
      <c r="J1467" s="85" t="s">
        <v>1674</v>
      </c>
      <c r="K1467" s="81">
        <v>23563</v>
      </c>
      <c r="L1467" s="47">
        <f>IF(COUNTIFS($E$3:E2987,E1467)=1, K1467, 0)</f>
        <v>0</v>
      </c>
    </row>
    <row r="1468" spans="1:12" ht="15" customHeight="1">
      <c r="A1468" s="18" t="s">
        <v>1766</v>
      </c>
      <c r="B1468" s="27" t="s">
        <v>32</v>
      </c>
      <c r="C1468" s="19" t="s">
        <v>1055</v>
      </c>
      <c r="D1468" s="89" t="s">
        <v>1760</v>
      </c>
      <c r="E1468" s="19" t="s">
        <v>1761</v>
      </c>
      <c r="F1468" s="21"/>
      <c r="G1468" s="81" t="s">
        <v>278</v>
      </c>
      <c r="H1468" s="81" t="str">
        <f t="shared" si="132"/>
        <v>ZP106</v>
      </c>
      <c r="I1468" s="81" t="str">
        <f t="shared" si="133"/>
        <v>Non-M</v>
      </c>
      <c r="J1468" s="81"/>
      <c r="K1468" s="81">
        <v>23563</v>
      </c>
      <c r="L1468" s="47">
        <f>IF(COUNTIFS($E$3:E2987,E1468)=1, K1468, 0)</f>
        <v>0</v>
      </c>
    </row>
    <row r="1469" spans="1:12" ht="15" customHeight="1">
      <c r="A1469" s="18" t="s">
        <v>1767</v>
      </c>
      <c r="B1469" s="27" t="s">
        <v>32</v>
      </c>
      <c r="C1469" s="19" t="s">
        <v>1055</v>
      </c>
      <c r="D1469" s="89" t="s">
        <v>1760</v>
      </c>
      <c r="E1469" s="19" t="s">
        <v>1761</v>
      </c>
      <c r="F1469" s="21"/>
      <c r="G1469" s="81" t="s">
        <v>1320</v>
      </c>
      <c r="H1469" s="81" t="str">
        <f t="shared" si="132"/>
        <v>PK111</v>
      </c>
      <c r="I1469" s="81" t="str">
        <f t="shared" si="133"/>
        <v>Non-M</v>
      </c>
      <c r="J1469" s="81"/>
      <c r="K1469" s="81">
        <v>23563</v>
      </c>
      <c r="L1469" s="47">
        <f>IF(COUNTIFS($E$3:E2987,E1469)=1, K1469, 0)</f>
        <v>0</v>
      </c>
    </row>
    <row r="1470" spans="1:12" ht="15" customHeight="1">
      <c r="A1470" s="18" t="s">
        <v>1768</v>
      </c>
      <c r="B1470" s="27" t="s">
        <v>32</v>
      </c>
      <c r="C1470" s="19" t="s">
        <v>1055</v>
      </c>
      <c r="D1470" s="89" t="s">
        <v>1760</v>
      </c>
      <c r="E1470" s="19" t="s">
        <v>1761</v>
      </c>
      <c r="F1470" s="21"/>
      <c r="G1470" s="81" t="s">
        <v>1769</v>
      </c>
      <c r="H1470" s="81" t="str">
        <f t="shared" si="132"/>
        <v>PB101</v>
      </c>
      <c r="I1470" s="81" t="str">
        <f t="shared" si="133"/>
        <v>Non-M</v>
      </c>
      <c r="J1470" s="81"/>
      <c r="K1470" s="81">
        <v>23563</v>
      </c>
      <c r="L1470" s="47">
        <f>IF(COUNTIFS($E$3:E2987,E1470)=1, K1470, 0)</f>
        <v>0</v>
      </c>
    </row>
    <row r="1471" spans="1:12" ht="15" customHeight="1">
      <c r="A1471" s="18" t="s">
        <v>1770</v>
      </c>
      <c r="B1471" s="27" t="s">
        <v>32</v>
      </c>
      <c r="C1471" s="19" t="s">
        <v>1055</v>
      </c>
      <c r="D1471" s="89" t="s">
        <v>1760</v>
      </c>
      <c r="E1471" s="19" t="s">
        <v>1761</v>
      </c>
      <c r="F1471" s="21"/>
      <c r="G1471" s="81" t="s">
        <v>1565</v>
      </c>
      <c r="H1471" s="81" t="str">
        <f t="shared" si="132"/>
        <v>JS105</v>
      </c>
      <c r="I1471" s="81" t="str">
        <f t="shared" si="133"/>
        <v>Non-M</v>
      </c>
      <c r="J1471" s="81"/>
      <c r="K1471" s="81">
        <v>23563</v>
      </c>
      <c r="L1471" s="47">
        <f>IF(COUNTIFS($E$3:E2987,E1471)=1, K1471, 0)</f>
        <v>0</v>
      </c>
    </row>
    <row r="1472" spans="1:12" ht="15" customHeight="1">
      <c r="A1472" s="18" t="s">
        <v>1771</v>
      </c>
      <c r="B1472" s="27" t="s">
        <v>32</v>
      </c>
      <c r="C1472" s="19" t="s">
        <v>1055</v>
      </c>
      <c r="D1472" s="89" t="s">
        <v>1760</v>
      </c>
      <c r="E1472" s="19" t="s">
        <v>1761</v>
      </c>
      <c r="F1472" s="21"/>
      <c r="G1472" s="81" t="s">
        <v>135</v>
      </c>
      <c r="H1472" s="81" t="str">
        <f t="shared" si="132"/>
        <v>JS124</v>
      </c>
      <c r="I1472" s="81" t="str">
        <f t="shared" si="133"/>
        <v>Non-M</v>
      </c>
      <c r="J1472" s="81"/>
      <c r="K1472" s="81">
        <v>23563</v>
      </c>
      <c r="L1472" s="47">
        <f>IF(COUNTIFS($E$3:E2987,E1472)=1, K1472, 0)</f>
        <v>0</v>
      </c>
    </row>
    <row r="1473" spans="1:12" ht="15" customHeight="1">
      <c r="A1473" s="18" t="s">
        <v>1772</v>
      </c>
      <c r="B1473" s="27" t="s">
        <v>32</v>
      </c>
      <c r="C1473" s="19" t="s">
        <v>1055</v>
      </c>
      <c r="D1473" s="89" t="s">
        <v>1760</v>
      </c>
      <c r="E1473" s="19" t="s">
        <v>1761</v>
      </c>
      <c r="F1473" s="21"/>
      <c r="G1473" s="81" t="s">
        <v>147</v>
      </c>
      <c r="H1473" s="81" t="str">
        <f t="shared" si="132"/>
        <v>HM420</v>
      </c>
      <c r="I1473" s="81" t="str">
        <f t="shared" si="133"/>
        <v>M</v>
      </c>
      <c r="J1473" s="81"/>
      <c r="K1473" s="81">
        <v>23563</v>
      </c>
      <c r="L1473" s="47">
        <f>IF(COUNTIFS($E$3:E2987,E1473)=1, K1473, 0)</f>
        <v>0</v>
      </c>
    </row>
    <row r="1474" spans="1:12" ht="15" customHeight="1">
      <c r="A1474" s="18" t="s">
        <v>1773</v>
      </c>
      <c r="B1474" s="27" t="s">
        <v>32</v>
      </c>
      <c r="C1474" s="19" t="s">
        <v>1055</v>
      </c>
      <c r="D1474" s="89" t="s">
        <v>1760</v>
      </c>
      <c r="E1474" s="19" t="s">
        <v>1761</v>
      </c>
      <c r="F1474" s="21"/>
      <c r="G1474" s="19" t="s">
        <v>147</v>
      </c>
      <c r="H1474" s="25" t="str">
        <f t="shared" si="132"/>
        <v>HM420</v>
      </c>
      <c r="I1474" s="25" t="str">
        <f t="shared" si="133"/>
        <v>M</v>
      </c>
      <c r="J1474" s="59" t="s">
        <v>1774</v>
      </c>
      <c r="K1474" s="81">
        <v>23563</v>
      </c>
      <c r="L1474" s="47">
        <f>IF(COUNTIFS($E$3:E2987,E1474)=1, K1474, 0)</f>
        <v>0</v>
      </c>
    </row>
    <row r="1475" spans="1:12" ht="15" customHeight="1">
      <c r="A1475" s="18" t="s">
        <v>1775</v>
      </c>
      <c r="B1475" s="19" t="s">
        <v>54</v>
      </c>
      <c r="C1475" s="19" t="s">
        <v>289</v>
      </c>
      <c r="D1475" s="58" t="s">
        <v>1271</v>
      </c>
      <c r="E1475" s="19" t="s">
        <v>1776</v>
      </c>
      <c r="F1475" s="21"/>
      <c r="G1475" s="19" t="s">
        <v>1777</v>
      </c>
      <c r="H1475" s="25" t="str">
        <f t="shared" si="132"/>
        <v>HD100</v>
      </c>
      <c r="I1475" s="25" t="str">
        <f t="shared" si="133"/>
        <v>M</v>
      </c>
      <c r="J1475" s="59"/>
      <c r="K1475" s="48" t="s">
        <v>445</v>
      </c>
      <c r="L1475" s="47">
        <f>IF(COUNTIFS($E$3:E2987,E1475)=1, K1475, 0)</f>
        <v>0</v>
      </c>
    </row>
    <row r="1476" spans="1:12" ht="15" customHeight="1">
      <c r="A1476" s="18" t="s">
        <v>1778</v>
      </c>
      <c r="B1476" s="19" t="s">
        <v>54</v>
      </c>
      <c r="C1476" s="19" t="s">
        <v>289</v>
      </c>
      <c r="D1476" s="58" t="s">
        <v>1271</v>
      </c>
      <c r="E1476" s="19" t="s">
        <v>1776</v>
      </c>
      <c r="F1476" s="21"/>
      <c r="G1476" s="19" t="s">
        <v>625</v>
      </c>
      <c r="H1476" s="25" t="str">
        <f t="shared" si="132"/>
        <v>LP100</v>
      </c>
      <c r="I1476" s="25" t="str">
        <f t="shared" si="133"/>
        <v>Non-M</v>
      </c>
      <c r="J1476" s="59"/>
      <c r="K1476" s="48" t="s">
        <v>445</v>
      </c>
      <c r="L1476" s="47">
        <f>IF(COUNTIFS($E$3:E2987,E1476)=1, K1476, 0)</f>
        <v>0</v>
      </c>
    </row>
    <row r="1477" spans="1:12" ht="15" customHeight="1">
      <c r="A1477" s="18" t="s">
        <v>1779</v>
      </c>
      <c r="B1477" s="19" t="s">
        <v>54</v>
      </c>
      <c r="C1477" s="19" t="s">
        <v>289</v>
      </c>
      <c r="D1477" s="58" t="s">
        <v>1271</v>
      </c>
      <c r="E1477" s="19" t="s">
        <v>1776</v>
      </c>
      <c r="F1477" s="21"/>
      <c r="G1477" s="19" t="s">
        <v>372</v>
      </c>
      <c r="H1477" s="25" t="str">
        <f t="shared" si="132"/>
        <v>ZP101</v>
      </c>
      <c r="I1477" s="25" t="str">
        <f t="shared" si="133"/>
        <v>Non-M</v>
      </c>
      <c r="J1477" s="59"/>
      <c r="K1477" s="48" t="s">
        <v>445</v>
      </c>
      <c r="L1477" s="47">
        <f>IF(COUNTIFS($E$3:E2987,E1477)=1, K1477, 0)</f>
        <v>0</v>
      </c>
    </row>
    <row r="1478" spans="1:12" ht="15" customHeight="1">
      <c r="A1478" s="18" t="s">
        <v>1780</v>
      </c>
      <c r="B1478" s="19" t="s">
        <v>54</v>
      </c>
      <c r="C1478" s="19" t="s">
        <v>289</v>
      </c>
      <c r="D1478" s="58" t="s">
        <v>1271</v>
      </c>
      <c r="E1478" s="19" t="s">
        <v>1776</v>
      </c>
      <c r="F1478" s="21"/>
      <c r="G1478" s="19" t="s">
        <v>803</v>
      </c>
      <c r="H1478" s="25" t="str">
        <f t="shared" si="132"/>
        <v>PK602</v>
      </c>
      <c r="I1478" s="25" t="str">
        <f t="shared" si="133"/>
        <v>Non-M</v>
      </c>
      <c r="J1478" s="59" t="s">
        <v>1574</v>
      </c>
      <c r="K1478" s="48" t="s">
        <v>445</v>
      </c>
      <c r="L1478" s="47">
        <f>IF(COUNTIFS($E$3:E2987,E1478)=1, K1478, 0)</f>
        <v>0</v>
      </c>
    </row>
    <row r="1479" spans="1:12" ht="15" customHeight="1">
      <c r="A1479" s="18" t="s">
        <v>1781</v>
      </c>
      <c r="B1479" s="19" t="s">
        <v>54</v>
      </c>
      <c r="C1479" s="19" t="s">
        <v>289</v>
      </c>
      <c r="D1479" s="58" t="s">
        <v>1271</v>
      </c>
      <c r="E1479" s="19" t="s">
        <v>1776</v>
      </c>
      <c r="F1479" s="21"/>
      <c r="G1479" s="19" t="s">
        <v>1782</v>
      </c>
      <c r="H1479" s="25" t="str">
        <f t="shared" si="132"/>
        <v>PB207</v>
      </c>
      <c r="I1479" s="25" t="str">
        <f t="shared" si="133"/>
        <v>Non-M</v>
      </c>
      <c r="J1479" s="59" t="s">
        <v>1783</v>
      </c>
      <c r="K1479" s="48" t="s">
        <v>445</v>
      </c>
      <c r="L1479" s="47">
        <f>IF(COUNTIFS($E$3:E2987,E1479)=1, K1479, 0)</f>
        <v>0</v>
      </c>
    </row>
    <row r="1480" spans="1:12" ht="15" customHeight="1">
      <c r="A1480" s="18" t="s">
        <v>1784</v>
      </c>
      <c r="B1480" s="19" t="s">
        <v>54</v>
      </c>
      <c r="C1480" s="19" t="s">
        <v>289</v>
      </c>
      <c r="D1480" s="58" t="s">
        <v>1271</v>
      </c>
      <c r="E1480" s="19" t="s">
        <v>1776</v>
      </c>
      <c r="F1480" s="21"/>
      <c r="G1480" s="19" t="s">
        <v>1565</v>
      </c>
      <c r="H1480" s="25" t="str">
        <f>IF(RIGHT(G1480,1)="M", LEFT(G1480,LEN(G1480)-1), G1480)</f>
        <v>JS105</v>
      </c>
      <c r="I1480" s="25" t="str">
        <f>IF(RIGHT(G1480,1)="M","M","Non-M")</f>
        <v>Non-M</v>
      </c>
      <c r="J1480" s="59" t="s">
        <v>1515</v>
      </c>
      <c r="K1480" s="48" t="s">
        <v>445</v>
      </c>
      <c r="L1480" s="42">
        <f>IF(COUNTIFS($E$3:E1480,E1480)=1, K1480, 0)</f>
        <v>0</v>
      </c>
    </row>
    <row r="1481" spans="1:12" ht="15" customHeight="1">
      <c r="A1481" s="18" t="s">
        <v>1785</v>
      </c>
      <c r="B1481" s="19" t="s">
        <v>54</v>
      </c>
      <c r="C1481" s="19" t="s">
        <v>289</v>
      </c>
      <c r="D1481" s="58" t="s">
        <v>1271</v>
      </c>
      <c r="E1481" s="19" t="s">
        <v>1776</v>
      </c>
      <c r="F1481" s="21"/>
      <c r="G1481" s="19" t="s">
        <v>1280</v>
      </c>
      <c r="H1481" s="25" t="str">
        <f>IF(RIGHT(G1481,1)="M", LEFT(G1481,LEN(G1481)-1), G1481)</f>
        <v>JS111</v>
      </c>
      <c r="I1481" s="25" t="str">
        <f>IF(RIGHT(G1481,1)="M","M","Non-M")</f>
        <v>Non-M</v>
      </c>
      <c r="J1481" s="59"/>
      <c r="K1481" s="48" t="s">
        <v>445</v>
      </c>
      <c r="L1481" s="42">
        <f>IF(COUNTIFS($E$3:E1481,E1481)=1, K1481, 0)</f>
        <v>0</v>
      </c>
    </row>
    <row r="1482" spans="1:12" ht="15" customHeight="1">
      <c r="A1482" s="18" t="s">
        <v>1786</v>
      </c>
      <c r="B1482" s="19" t="s">
        <v>54</v>
      </c>
      <c r="C1482" s="19" t="s">
        <v>289</v>
      </c>
      <c r="D1482" s="58" t="s">
        <v>1271</v>
      </c>
      <c r="E1482" s="19" t="s">
        <v>1776</v>
      </c>
      <c r="F1482" s="21"/>
      <c r="G1482" s="19" t="s">
        <v>135</v>
      </c>
      <c r="H1482" s="25" t="str">
        <f t="shared" si="132"/>
        <v>JS124</v>
      </c>
      <c r="I1482" s="25" t="str">
        <f t="shared" si="133"/>
        <v>Non-M</v>
      </c>
      <c r="J1482" s="59"/>
      <c r="K1482" s="48" t="s">
        <v>445</v>
      </c>
      <c r="L1482" s="47">
        <f>IF(COUNTIFS($E$3:E2987,E1482)=1, K1482, 0)</f>
        <v>0</v>
      </c>
    </row>
    <row r="1483" spans="1:12" ht="15" customHeight="1">
      <c r="A1483" s="18" t="s">
        <v>1787</v>
      </c>
      <c r="B1483" s="19" t="s">
        <v>54</v>
      </c>
      <c r="C1483" s="19" t="s">
        <v>289</v>
      </c>
      <c r="D1483" s="58" t="s">
        <v>1271</v>
      </c>
      <c r="E1483" s="19" t="s">
        <v>1776</v>
      </c>
      <c r="F1483" s="21"/>
      <c r="G1483" s="19" t="s">
        <v>196</v>
      </c>
      <c r="H1483" s="25" t="str">
        <f t="shared" si="132"/>
        <v>HM504</v>
      </c>
      <c r="I1483" s="25" t="str">
        <f t="shared" si="133"/>
        <v>Non-M</v>
      </c>
      <c r="J1483" s="59"/>
      <c r="K1483" s="48" t="s">
        <v>445</v>
      </c>
      <c r="L1483" s="47">
        <f>IF(COUNTIFS($E$3:E2987,E1483)=1, K1483, 0)</f>
        <v>0</v>
      </c>
    </row>
    <row r="1484" spans="1:12" ht="15" customHeight="1">
      <c r="A1484" s="18" t="s">
        <v>1788</v>
      </c>
      <c r="B1484" s="19" t="s">
        <v>1533</v>
      </c>
      <c r="C1484" s="19" t="s">
        <v>983</v>
      </c>
      <c r="D1484" s="58" t="s">
        <v>1271</v>
      </c>
      <c r="E1484" s="19" t="s">
        <v>1789</v>
      </c>
      <c r="F1484" s="21"/>
      <c r="G1484" s="19" t="s">
        <v>284</v>
      </c>
      <c r="H1484" s="25" t="str">
        <f>IF(RIGHT(G1484,1)="M", LEFT(G1484,LEN(G1484)-1), G1484)</f>
        <v>CL413</v>
      </c>
      <c r="I1484" s="25" t="str">
        <f>IF(RIGHT(G1484,1)="M","M","Non-M")</f>
        <v>Non-M</v>
      </c>
      <c r="J1484" s="59"/>
      <c r="K1484" s="48" t="s">
        <v>445</v>
      </c>
      <c r="L1484" s="47">
        <f>IF(COUNTIFS($E$3:E2987,E1484)=1, K1484, 0)</f>
        <v>0</v>
      </c>
    </row>
    <row r="1485" spans="1:12" ht="15" customHeight="1">
      <c r="A1485" s="18" t="s">
        <v>1790</v>
      </c>
      <c r="B1485" s="19" t="s">
        <v>1533</v>
      </c>
      <c r="C1485" s="19" t="s">
        <v>983</v>
      </c>
      <c r="D1485" s="58" t="s">
        <v>1271</v>
      </c>
      <c r="E1485" s="19" t="s">
        <v>1789</v>
      </c>
      <c r="F1485" s="21"/>
      <c r="G1485" s="19" t="s">
        <v>199</v>
      </c>
      <c r="H1485" s="25" t="str">
        <f t="shared" ref="H1485:H1489" si="134">IF(RIGHT(G1485,1)="M", LEFT(G1485,LEN(G1485)-1), G1485)</f>
        <v>ZP106</v>
      </c>
      <c r="I1485" s="25" t="str">
        <f t="shared" ref="I1485:I1489" si="135">IF(RIGHT(G1485,1)="M","M","Non-M")</f>
        <v>M</v>
      </c>
      <c r="J1485" s="59"/>
      <c r="K1485" s="48" t="s">
        <v>445</v>
      </c>
      <c r="L1485" s="42">
        <f>IF(COUNTIFS($E$3:E1485,E1485)=1, K1485, 0)</f>
        <v>0</v>
      </c>
    </row>
    <row r="1486" spans="1:12" ht="15" customHeight="1">
      <c r="A1486" s="18" t="s">
        <v>1791</v>
      </c>
      <c r="B1486" s="19" t="s">
        <v>1533</v>
      </c>
      <c r="C1486" s="19" t="s">
        <v>983</v>
      </c>
      <c r="D1486" s="58" t="s">
        <v>1271</v>
      </c>
      <c r="E1486" s="19" t="s">
        <v>1789</v>
      </c>
      <c r="F1486" s="21"/>
      <c r="G1486" s="19" t="s">
        <v>499</v>
      </c>
      <c r="H1486" s="25" t="str">
        <f t="shared" si="134"/>
        <v>PK205</v>
      </c>
      <c r="I1486" s="25" t="str">
        <f t="shared" si="135"/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1792</v>
      </c>
      <c r="B1487" s="19" t="s">
        <v>1533</v>
      </c>
      <c r="C1487" s="19" t="s">
        <v>983</v>
      </c>
      <c r="D1487" s="58" t="s">
        <v>1271</v>
      </c>
      <c r="E1487" s="19" t="s">
        <v>1789</v>
      </c>
      <c r="F1487" s="21"/>
      <c r="G1487" s="19" t="s">
        <v>282</v>
      </c>
      <c r="H1487" s="25" t="str">
        <f t="shared" si="134"/>
        <v>PB201</v>
      </c>
      <c r="I1487" s="25" t="str">
        <f t="shared" si="135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1793</v>
      </c>
      <c r="B1488" s="19" t="s">
        <v>1533</v>
      </c>
      <c r="C1488" s="19" t="s">
        <v>983</v>
      </c>
      <c r="D1488" s="58" t="s">
        <v>1271</v>
      </c>
      <c r="E1488" s="19" t="s">
        <v>1789</v>
      </c>
      <c r="F1488" s="21"/>
      <c r="G1488" s="19" t="s">
        <v>214</v>
      </c>
      <c r="H1488" s="25" t="str">
        <f t="shared" si="134"/>
        <v>HM315</v>
      </c>
      <c r="I1488" s="25" t="str">
        <f t="shared" si="135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1794</v>
      </c>
      <c r="B1489" s="19" t="s">
        <v>1533</v>
      </c>
      <c r="C1489" s="19" t="s">
        <v>983</v>
      </c>
      <c r="D1489" s="58" t="s">
        <v>1271</v>
      </c>
      <c r="E1489" s="19" t="s">
        <v>1789</v>
      </c>
      <c r="F1489" s="21"/>
      <c r="G1489" s="19" t="s">
        <v>147</v>
      </c>
      <c r="H1489" s="25" t="str">
        <f t="shared" si="134"/>
        <v>HM420</v>
      </c>
      <c r="I1489" s="25" t="str">
        <f t="shared" si="135"/>
        <v>M</v>
      </c>
      <c r="J1489" s="59" t="s">
        <v>1774</v>
      </c>
      <c r="K1489" s="48" t="s">
        <v>445</v>
      </c>
      <c r="L1489" s="47">
        <f>IF(COUNTIFS($E$3:E2987,E1489)=1, K1489, 0)</f>
        <v>0</v>
      </c>
    </row>
    <row r="1490" spans="1:12" ht="15" customHeight="1">
      <c r="A1490" s="18" t="s">
        <v>1795</v>
      </c>
      <c r="B1490" s="19" t="s">
        <v>1533</v>
      </c>
      <c r="C1490" s="19" t="s">
        <v>983</v>
      </c>
      <c r="D1490" s="58" t="s">
        <v>1271</v>
      </c>
      <c r="E1490" s="19" t="s">
        <v>1789</v>
      </c>
      <c r="F1490" s="21"/>
      <c r="G1490" s="19" t="s">
        <v>625</v>
      </c>
      <c r="H1490" s="25" t="str">
        <f t="shared" ref="H1490:H1495" si="136">IF(RIGHT(G1490,1)="M", LEFT(G1490,LEN(G1490)-1), G1490)</f>
        <v>LP100</v>
      </c>
      <c r="I1490" s="25" t="str">
        <f t="shared" ref="I1490:I1495" si="137">IF(RIGHT(G1490,1)="M","M","Non-M")</f>
        <v>Non-M</v>
      </c>
      <c r="J1490" s="59"/>
      <c r="K1490" s="48" t="s">
        <v>445</v>
      </c>
      <c r="L1490" s="47">
        <f>IF(COUNTIFS($E$3:E2987,E1490)=1, K1490, 0)</f>
        <v>0</v>
      </c>
    </row>
    <row r="1491" spans="1:12" ht="15" customHeight="1">
      <c r="A1491" s="18" t="s">
        <v>1796</v>
      </c>
      <c r="B1491" s="19" t="s">
        <v>1533</v>
      </c>
      <c r="C1491" s="19" t="s">
        <v>983</v>
      </c>
      <c r="D1491" s="58" t="s">
        <v>1271</v>
      </c>
      <c r="E1491" s="19" t="s">
        <v>1789</v>
      </c>
      <c r="F1491" s="21"/>
      <c r="G1491" s="19" t="s">
        <v>1670</v>
      </c>
      <c r="H1491" s="25" t="str">
        <f t="shared" si="136"/>
        <v>DC104</v>
      </c>
      <c r="I1491" s="25" t="str">
        <f t="shared" si="137"/>
        <v>M</v>
      </c>
      <c r="J1491" s="59"/>
      <c r="K1491" s="48" t="s">
        <v>445</v>
      </c>
      <c r="L1491" s="47">
        <f>IF(COUNTIFS($E$3:E2987,E1491)=1, K1491, 0)</f>
        <v>0</v>
      </c>
    </row>
    <row r="1492" spans="1:12" ht="15" customHeight="1">
      <c r="A1492" s="18" t="s">
        <v>1797</v>
      </c>
      <c r="B1492" s="19" t="s">
        <v>1533</v>
      </c>
      <c r="C1492" s="19" t="s">
        <v>983</v>
      </c>
      <c r="D1492" s="58" t="s">
        <v>1271</v>
      </c>
      <c r="E1492" s="19" t="s">
        <v>1789</v>
      </c>
      <c r="F1492" s="21"/>
      <c r="G1492" s="19" t="s">
        <v>1565</v>
      </c>
      <c r="H1492" s="25" t="str">
        <f t="shared" si="136"/>
        <v>JS105</v>
      </c>
      <c r="I1492" s="25" t="str">
        <f t="shared" si="137"/>
        <v>Non-M</v>
      </c>
      <c r="J1492" s="59"/>
      <c r="K1492" s="48" t="s">
        <v>445</v>
      </c>
      <c r="L1492" s="42">
        <f>IF(COUNTIFS($E$3:E1492,E1492)=1, K1492, 0)</f>
        <v>0</v>
      </c>
    </row>
    <row r="1493" spans="1:12" ht="15" customHeight="1">
      <c r="A1493" s="18" t="s">
        <v>1798</v>
      </c>
      <c r="B1493" s="19" t="s">
        <v>1533</v>
      </c>
      <c r="C1493" s="19" t="s">
        <v>983</v>
      </c>
      <c r="D1493" s="58" t="s">
        <v>1271</v>
      </c>
      <c r="E1493" s="19" t="s">
        <v>1789</v>
      </c>
      <c r="F1493" s="21"/>
      <c r="G1493" s="19" t="s">
        <v>1682</v>
      </c>
      <c r="H1493" s="25" t="str">
        <f t="shared" si="136"/>
        <v>JS401</v>
      </c>
      <c r="I1493" s="25" t="str">
        <f t="shared" si="137"/>
        <v>Non-M</v>
      </c>
      <c r="J1493" s="59"/>
      <c r="K1493" s="48" t="s">
        <v>445</v>
      </c>
      <c r="L1493" s="42">
        <f>IF(COUNTIFS($E$3:E1493,E1493)=1, K1493, 0)</f>
        <v>0</v>
      </c>
    </row>
    <row r="1494" spans="1:12" ht="15" customHeight="1">
      <c r="A1494" s="18" t="s">
        <v>1799</v>
      </c>
      <c r="B1494" s="19" t="s">
        <v>1533</v>
      </c>
      <c r="C1494" s="19" t="s">
        <v>983</v>
      </c>
      <c r="D1494" s="58" t="s">
        <v>1271</v>
      </c>
      <c r="E1494" s="19" t="s">
        <v>1789</v>
      </c>
      <c r="F1494" s="21"/>
      <c r="G1494" s="19" t="s">
        <v>135</v>
      </c>
      <c r="H1494" s="25" t="str">
        <f t="shared" si="136"/>
        <v>JS124</v>
      </c>
      <c r="I1494" s="25" t="str">
        <f t="shared" si="137"/>
        <v>Non-M</v>
      </c>
      <c r="J1494" s="59"/>
      <c r="K1494" s="48" t="s">
        <v>445</v>
      </c>
      <c r="L1494" s="47">
        <f>IF(COUNTIFS($E$3:E2987,E1494)=1, K1494, 0)</f>
        <v>0</v>
      </c>
    </row>
    <row r="1495" spans="1:12" ht="15" customHeight="1">
      <c r="A1495" s="18" t="s">
        <v>1800</v>
      </c>
      <c r="B1495" s="19" t="s">
        <v>54</v>
      </c>
      <c r="C1495" s="19" t="s">
        <v>397</v>
      </c>
      <c r="D1495" s="58" t="s">
        <v>1668</v>
      </c>
      <c r="E1495" s="19" t="s">
        <v>1801</v>
      </c>
      <c r="F1495" s="21"/>
      <c r="G1495" s="19" t="s">
        <v>1090</v>
      </c>
      <c r="H1495" s="25" t="str">
        <f t="shared" si="136"/>
        <v>WB501</v>
      </c>
      <c r="I1495" s="25" t="str">
        <f t="shared" si="137"/>
        <v>Non-M</v>
      </c>
      <c r="J1495" s="59"/>
      <c r="K1495" s="48" t="s">
        <v>445</v>
      </c>
      <c r="L1495" s="47">
        <f>IF(COUNTIFS($E$3:E2987,E1495)=1, K1495, 0)</f>
        <v>0</v>
      </c>
    </row>
    <row r="1496" spans="1:12" ht="15" customHeight="1">
      <c r="A1496" s="18" t="s">
        <v>1802</v>
      </c>
      <c r="B1496" s="19" t="s">
        <v>54</v>
      </c>
      <c r="C1496" s="19" t="s">
        <v>397</v>
      </c>
      <c r="D1496" s="58" t="s">
        <v>1668</v>
      </c>
      <c r="E1496" s="19" t="s">
        <v>1801</v>
      </c>
      <c r="F1496" s="21"/>
      <c r="G1496" s="19" t="s">
        <v>76</v>
      </c>
      <c r="H1496" s="25" t="str">
        <f t="shared" ref="H1496:H1499" si="138">IF(RIGHT(G1496,1)="M", LEFT(G1496,LEN(G1496)-1), G1496)</f>
        <v>DC101</v>
      </c>
      <c r="I1496" s="25" t="str">
        <f t="shared" ref="I1496:I1499" si="139">IF(RIGHT(G1496,1)="M","M","Non-M")</f>
        <v>Non-M</v>
      </c>
      <c r="J1496" s="59"/>
      <c r="K1496" s="48" t="s">
        <v>445</v>
      </c>
      <c r="L1496" s="42">
        <f>IF(COUNTIFS($E$3:E1496,E1496)=1, K1496, 0)</f>
        <v>0</v>
      </c>
    </row>
    <row r="1497" spans="1:12" ht="15" customHeight="1">
      <c r="A1497" s="18" t="s">
        <v>1803</v>
      </c>
      <c r="B1497" s="19" t="s">
        <v>54</v>
      </c>
      <c r="C1497" s="19" t="s">
        <v>397</v>
      </c>
      <c r="D1497" s="58" t="s">
        <v>1668</v>
      </c>
      <c r="E1497" s="19" t="s">
        <v>1801</v>
      </c>
      <c r="F1497" s="21"/>
      <c r="G1497" s="19" t="s">
        <v>111</v>
      </c>
      <c r="H1497" s="25" t="str">
        <f t="shared" si="138"/>
        <v>DC300</v>
      </c>
      <c r="I1497" s="25" t="str">
        <f t="shared" si="139"/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1804</v>
      </c>
      <c r="B1498" s="19" t="s">
        <v>54</v>
      </c>
      <c r="C1498" s="19" t="s">
        <v>397</v>
      </c>
      <c r="D1498" s="58" t="s">
        <v>1668</v>
      </c>
      <c r="E1498" s="19" t="s">
        <v>1801</v>
      </c>
      <c r="F1498" s="21"/>
      <c r="G1498" s="19" t="s">
        <v>191</v>
      </c>
      <c r="H1498" s="25" t="str">
        <f t="shared" si="138"/>
        <v>DC400</v>
      </c>
      <c r="I1498" s="25" t="str">
        <f t="shared" si="139"/>
        <v>Non-M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1805</v>
      </c>
      <c r="B1499" s="19" t="s">
        <v>54</v>
      </c>
      <c r="C1499" s="19" t="s">
        <v>397</v>
      </c>
      <c r="D1499" s="58" t="s">
        <v>1668</v>
      </c>
      <c r="E1499" s="19" t="s">
        <v>1801</v>
      </c>
      <c r="F1499" s="21"/>
      <c r="G1499" s="19" t="s">
        <v>150</v>
      </c>
      <c r="H1499" s="25" t="str">
        <f t="shared" si="138"/>
        <v>DC200</v>
      </c>
      <c r="I1499" s="25" t="str">
        <f t="shared" si="139"/>
        <v>Non-M</v>
      </c>
      <c r="J1499" s="59"/>
      <c r="K1499" s="48" t="s">
        <v>445</v>
      </c>
      <c r="L1499" s="47">
        <f>IF(COUNTIFS($E$3:E2987,E1499)=1, K1499, 0)</f>
        <v>0</v>
      </c>
    </row>
    <row r="1500" spans="1:12" ht="15" customHeight="1">
      <c r="A1500" s="18" t="s">
        <v>1806</v>
      </c>
      <c r="B1500" s="19" t="s">
        <v>54</v>
      </c>
      <c r="C1500" s="19" t="s">
        <v>397</v>
      </c>
      <c r="D1500" s="58" t="s">
        <v>1668</v>
      </c>
      <c r="E1500" s="19" t="s">
        <v>1801</v>
      </c>
      <c r="F1500" s="21"/>
      <c r="G1500" s="19" t="s">
        <v>401</v>
      </c>
      <c r="H1500" s="25" t="str">
        <f t="shared" ref="H1500:H1506" si="140">IF(RIGHT(G1500,1)="M", LEFT(G1500,LEN(G1500)-1), G1500)</f>
        <v>PK301</v>
      </c>
      <c r="I1500" s="25" t="str">
        <f t="shared" ref="I1500:I1506" si="141">IF(RIGHT(G1500,1)="M","M","Non-M")</f>
        <v>Non-M</v>
      </c>
      <c r="J1500" s="59"/>
      <c r="K1500" s="48" t="s">
        <v>445</v>
      </c>
      <c r="L1500" s="47">
        <f>IF(COUNTIFS($E$3:E2987,E1500)=1, K1500, 0)</f>
        <v>0</v>
      </c>
    </row>
    <row r="1501" spans="1:12" ht="15" customHeight="1">
      <c r="A1501" s="18" t="s">
        <v>1807</v>
      </c>
      <c r="B1501" s="19" t="s">
        <v>54</v>
      </c>
      <c r="C1501" s="19" t="s">
        <v>397</v>
      </c>
      <c r="D1501" s="58" t="s">
        <v>1668</v>
      </c>
      <c r="E1501" s="19" t="s">
        <v>1801</v>
      </c>
      <c r="F1501" s="21"/>
      <c r="G1501" s="19" t="s">
        <v>1808</v>
      </c>
      <c r="H1501" s="25" t="str">
        <f t="shared" si="140"/>
        <v>PB305</v>
      </c>
      <c r="I1501" s="25" t="str">
        <f t="shared" si="141"/>
        <v>Non-M</v>
      </c>
      <c r="J1501" s="59"/>
      <c r="K1501" s="48" t="s">
        <v>445</v>
      </c>
      <c r="L1501" s="47">
        <f>IF(COUNTIFS($E$3:E2987,E1501)=1, K1501, 0)</f>
        <v>0</v>
      </c>
    </row>
    <row r="1502" spans="1:12" ht="15" customHeight="1">
      <c r="A1502" s="18" t="s">
        <v>1809</v>
      </c>
      <c r="B1502" s="19" t="s">
        <v>54</v>
      </c>
      <c r="C1502" s="19" t="s">
        <v>397</v>
      </c>
      <c r="D1502" s="58" t="s">
        <v>1668</v>
      </c>
      <c r="E1502" s="19" t="s">
        <v>1801</v>
      </c>
      <c r="F1502" s="21"/>
      <c r="G1502" s="19" t="s">
        <v>1810</v>
      </c>
      <c r="H1502" s="25" t="str">
        <f t="shared" si="140"/>
        <v>LP103</v>
      </c>
      <c r="I1502" s="25" t="str">
        <f t="shared" si="141"/>
        <v>M</v>
      </c>
      <c r="J1502" s="59"/>
      <c r="K1502" s="48" t="s">
        <v>445</v>
      </c>
      <c r="L1502" s="47">
        <f>IF(COUNTIFS($E$3:E2987,E1502)=1, K1502, 0)</f>
        <v>0</v>
      </c>
    </row>
    <row r="1503" spans="1:12" ht="15" customHeight="1">
      <c r="A1503" s="18" t="s">
        <v>1811</v>
      </c>
      <c r="B1503" s="19" t="s">
        <v>54</v>
      </c>
      <c r="C1503" s="19" t="s">
        <v>397</v>
      </c>
      <c r="D1503" s="58" t="s">
        <v>1668</v>
      </c>
      <c r="E1503" s="19" t="s">
        <v>1801</v>
      </c>
      <c r="F1503" s="21"/>
      <c r="G1503" s="19" t="s">
        <v>86</v>
      </c>
      <c r="H1503" s="25" t="str">
        <f t="shared" si="140"/>
        <v>HM500</v>
      </c>
      <c r="I1503" s="25" t="str">
        <f t="shared" si="141"/>
        <v>Non-M</v>
      </c>
      <c r="J1503" s="59"/>
      <c r="K1503" s="48" t="s">
        <v>445</v>
      </c>
      <c r="L1503" s="47">
        <f>IF(COUNTIFS($E$3:E2987,E1503)=1, K1503, 0)</f>
        <v>0</v>
      </c>
    </row>
    <row r="1504" spans="1:12" ht="15" customHeight="1">
      <c r="A1504" s="18" t="s">
        <v>1812</v>
      </c>
      <c r="B1504" s="19" t="s">
        <v>54</v>
      </c>
      <c r="C1504" s="19" t="s">
        <v>397</v>
      </c>
      <c r="D1504" s="58" t="s">
        <v>1668</v>
      </c>
      <c r="E1504" s="19" t="s">
        <v>1801</v>
      </c>
      <c r="F1504" s="21"/>
      <c r="G1504" s="19" t="s">
        <v>1565</v>
      </c>
      <c r="H1504" s="25" t="str">
        <f t="shared" si="140"/>
        <v>JS105</v>
      </c>
      <c r="I1504" s="25" t="str">
        <f t="shared" si="141"/>
        <v>Non-M</v>
      </c>
      <c r="J1504" s="59" t="s">
        <v>1515</v>
      </c>
      <c r="K1504" s="48" t="s">
        <v>445</v>
      </c>
      <c r="L1504" s="47">
        <f>IF(COUNTIFS($E$3:E2987,E1504)=1, K1504, 0)</f>
        <v>0</v>
      </c>
    </row>
    <row r="1505" spans="1:12" ht="15" customHeight="1">
      <c r="A1505" s="18" t="s">
        <v>1813</v>
      </c>
      <c r="B1505" s="19" t="s">
        <v>54</v>
      </c>
      <c r="C1505" s="19" t="s">
        <v>397</v>
      </c>
      <c r="D1505" s="58" t="s">
        <v>1668</v>
      </c>
      <c r="E1505" s="19" t="s">
        <v>1801</v>
      </c>
      <c r="F1505" s="21"/>
      <c r="G1505" s="19" t="s">
        <v>135</v>
      </c>
      <c r="H1505" s="25" t="str">
        <f t="shared" si="140"/>
        <v>JS124</v>
      </c>
      <c r="I1505" s="25" t="str">
        <f t="shared" si="141"/>
        <v>Non-M</v>
      </c>
      <c r="J1505" s="59" t="s">
        <v>1515</v>
      </c>
      <c r="K1505" s="48" t="s">
        <v>445</v>
      </c>
      <c r="L1505" s="47">
        <f>IF(COUNTIFS($E$3:E2987,E1505)=1, K1505, 0)</f>
        <v>0</v>
      </c>
    </row>
    <row r="1506" spans="1:12" ht="15" customHeight="1">
      <c r="A1506" s="18" t="s">
        <v>1814</v>
      </c>
      <c r="B1506" s="19" t="s">
        <v>1533</v>
      </c>
      <c r="C1506" s="19" t="s">
        <v>983</v>
      </c>
      <c r="D1506" s="58" t="s">
        <v>1271</v>
      </c>
      <c r="E1506" s="19" t="s">
        <v>1815</v>
      </c>
      <c r="F1506" s="21"/>
      <c r="G1506" s="19" t="s">
        <v>284</v>
      </c>
      <c r="H1506" s="25" t="str">
        <f t="shared" si="140"/>
        <v>CL413</v>
      </c>
      <c r="I1506" s="25" t="str">
        <f t="shared" si="141"/>
        <v>Non-M</v>
      </c>
      <c r="J1506" s="59"/>
      <c r="K1506" s="48" t="s">
        <v>445</v>
      </c>
      <c r="L1506" s="47">
        <f>IF(COUNTIFS($E$3:E2987,E1506)=1, K1506, 0)</f>
        <v>0</v>
      </c>
    </row>
    <row r="1507" spans="1:12" ht="15" customHeight="1">
      <c r="A1507" s="18" t="s">
        <v>1816</v>
      </c>
      <c r="B1507" s="19" t="s">
        <v>1533</v>
      </c>
      <c r="C1507" s="19" t="s">
        <v>983</v>
      </c>
      <c r="D1507" s="58" t="s">
        <v>1271</v>
      </c>
      <c r="E1507" s="19" t="s">
        <v>1815</v>
      </c>
      <c r="F1507" s="21"/>
      <c r="G1507" s="19" t="s">
        <v>625</v>
      </c>
      <c r="H1507" s="25" t="str">
        <f t="shared" ref="H1507:H1512" si="142">IF(RIGHT(G1507,1)="M", LEFT(G1507,LEN(G1507)-1), G1507)</f>
        <v>LP100</v>
      </c>
      <c r="I1507" s="25" t="str">
        <f t="shared" ref="I1507:I1512" si="143">IF(RIGHT(G1507,1)="M","M","Non-M")</f>
        <v>Non-M</v>
      </c>
      <c r="J1507" s="59"/>
      <c r="K1507" s="48" t="s">
        <v>445</v>
      </c>
      <c r="L1507" s="42">
        <f>IF(COUNTIFS($E$3:E1507,E1507)=1, K1507, 0)</f>
        <v>0</v>
      </c>
    </row>
    <row r="1508" spans="1:12" ht="15" customHeight="1">
      <c r="A1508" s="18" t="s">
        <v>1817</v>
      </c>
      <c r="B1508" s="19" t="s">
        <v>1533</v>
      </c>
      <c r="C1508" s="19" t="s">
        <v>983</v>
      </c>
      <c r="D1508" s="58" t="s">
        <v>1271</v>
      </c>
      <c r="E1508" s="19" t="s">
        <v>1815</v>
      </c>
      <c r="F1508" s="21"/>
      <c r="G1508" s="19" t="s">
        <v>199</v>
      </c>
      <c r="H1508" s="25" t="str">
        <f t="shared" si="142"/>
        <v>ZP106</v>
      </c>
      <c r="I1508" s="25" t="str">
        <f t="shared" si="143"/>
        <v>M</v>
      </c>
      <c r="J1508" s="59"/>
      <c r="K1508" s="48" t="s">
        <v>445</v>
      </c>
      <c r="L1508" s="42">
        <f>IF(COUNTIFS($E$3:E1508,E1508)=1, K1508, 0)</f>
        <v>0</v>
      </c>
    </row>
    <row r="1509" spans="1:12" ht="15" customHeight="1">
      <c r="A1509" s="18" t="s">
        <v>1818</v>
      </c>
      <c r="B1509" s="19" t="s">
        <v>1533</v>
      </c>
      <c r="C1509" s="19" t="s">
        <v>983</v>
      </c>
      <c r="D1509" s="58" t="s">
        <v>1271</v>
      </c>
      <c r="E1509" s="19" t="s">
        <v>1815</v>
      </c>
      <c r="F1509" s="21"/>
      <c r="G1509" s="19" t="s">
        <v>499</v>
      </c>
      <c r="H1509" s="25" t="str">
        <f t="shared" si="142"/>
        <v>PK205</v>
      </c>
      <c r="I1509" s="25" t="str">
        <f t="shared" si="143"/>
        <v>Non-M</v>
      </c>
      <c r="J1509" s="59"/>
      <c r="K1509" s="48" t="s">
        <v>445</v>
      </c>
      <c r="L1509" s="42">
        <f>IF(COUNTIFS($E$3:E1509,E1509)=1, K1509, 0)</f>
        <v>0</v>
      </c>
    </row>
    <row r="1510" spans="1:12" ht="15" customHeight="1">
      <c r="A1510" s="18" t="s">
        <v>1819</v>
      </c>
      <c r="B1510" s="19" t="s">
        <v>1533</v>
      </c>
      <c r="C1510" s="19" t="s">
        <v>983</v>
      </c>
      <c r="D1510" s="58" t="s">
        <v>1271</v>
      </c>
      <c r="E1510" s="19" t="s">
        <v>1815</v>
      </c>
      <c r="F1510" s="21"/>
      <c r="G1510" s="19" t="s">
        <v>282</v>
      </c>
      <c r="H1510" s="25" t="str">
        <f t="shared" si="142"/>
        <v>PB201</v>
      </c>
      <c r="I1510" s="25" t="str">
        <f t="shared" si="143"/>
        <v>Non-M</v>
      </c>
      <c r="J1510" s="59"/>
      <c r="K1510" s="48" t="s">
        <v>445</v>
      </c>
      <c r="L1510" s="42">
        <f>IF(COUNTIFS($E$3:E1510,E1510)=1, K1510, 0)</f>
        <v>0</v>
      </c>
    </row>
    <row r="1511" spans="1:12" ht="15" customHeight="1">
      <c r="A1511" s="18" t="s">
        <v>1820</v>
      </c>
      <c r="B1511" s="19" t="s">
        <v>1533</v>
      </c>
      <c r="C1511" s="19" t="s">
        <v>983</v>
      </c>
      <c r="D1511" s="58" t="s">
        <v>1271</v>
      </c>
      <c r="E1511" s="19" t="s">
        <v>1815</v>
      </c>
      <c r="F1511" s="21"/>
      <c r="G1511" s="19" t="s">
        <v>147</v>
      </c>
      <c r="H1511" s="25" t="str">
        <f t="shared" si="142"/>
        <v>HM420</v>
      </c>
      <c r="I1511" s="25" t="str">
        <f t="shared" si="143"/>
        <v>M</v>
      </c>
      <c r="J1511" s="59" t="s">
        <v>1774</v>
      </c>
      <c r="K1511" s="48" t="s">
        <v>445</v>
      </c>
      <c r="L1511" s="42">
        <f>IF(COUNTIFS($E$3:E1511,E1511)=1, K1511, 0)</f>
        <v>0</v>
      </c>
    </row>
    <row r="1512" spans="1:12" ht="15" customHeight="1">
      <c r="A1512" s="18" t="s">
        <v>1821</v>
      </c>
      <c r="B1512" s="19" t="s">
        <v>1533</v>
      </c>
      <c r="C1512" s="19" t="s">
        <v>983</v>
      </c>
      <c r="D1512" s="58" t="s">
        <v>1271</v>
      </c>
      <c r="E1512" s="19" t="s">
        <v>1815</v>
      </c>
      <c r="F1512" s="21"/>
      <c r="G1512" s="19" t="s">
        <v>767</v>
      </c>
      <c r="H1512" s="25" t="str">
        <f t="shared" si="142"/>
        <v>HM315</v>
      </c>
      <c r="I1512" s="25" t="str">
        <f t="shared" si="143"/>
        <v>M</v>
      </c>
      <c r="J1512" s="59" t="s">
        <v>1774</v>
      </c>
      <c r="K1512" s="48" t="s">
        <v>445</v>
      </c>
      <c r="L1512" s="47">
        <f>IF(COUNTIFS($E$3:E2987,E1512)=1, K1512, 0)</f>
        <v>0</v>
      </c>
    </row>
    <row r="1513" spans="1:12" ht="15" customHeight="1">
      <c r="A1513" s="18" t="s">
        <v>1822</v>
      </c>
      <c r="B1513" s="19" t="s">
        <v>1533</v>
      </c>
      <c r="C1513" s="19" t="s">
        <v>983</v>
      </c>
      <c r="D1513" s="58" t="s">
        <v>1271</v>
      </c>
      <c r="E1513" s="19" t="s">
        <v>1815</v>
      </c>
      <c r="F1513" s="21"/>
      <c r="G1513" s="19" t="s">
        <v>1670</v>
      </c>
      <c r="H1513" s="25" t="str">
        <f>IF(RIGHT(G1513,1)="M", LEFT(G1513,LEN(G1513)-1), G1513)</f>
        <v>DC104</v>
      </c>
      <c r="I1513" s="25" t="str">
        <f>IF(RIGHT(G1513,1)="M","M","Non-M")</f>
        <v>M</v>
      </c>
      <c r="J1513" s="59"/>
      <c r="K1513" s="48" t="s">
        <v>445</v>
      </c>
      <c r="L1513" s="47">
        <f>IF(COUNTIFS($E$3:E2987,E1513)=1, K1513, 0)</f>
        <v>0</v>
      </c>
    </row>
    <row r="1514" spans="1:12" ht="15" customHeight="1">
      <c r="A1514" s="18" t="s">
        <v>1823</v>
      </c>
      <c r="B1514" s="19" t="s">
        <v>1533</v>
      </c>
      <c r="C1514" s="19" t="s">
        <v>983</v>
      </c>
      <c r="D1514" s="58" t="s">
        <v>1271</v>
      </c>
      <c r="E1514" s="19" t="s">
        <v>1815</v>
      </c>
      <c r="F1514" s="21"/>
      <c r="G1514" s="19" t="s">
        <v>1565</v>
      </c>
      <c r="H1514" s="25" t="str">
        <f>IF(RIGHT(G1514,1)="M", LEFT(G1514,LEN(G1514)-1), G1514)</f>
        <v>JS105</v>
      </c>
      <c r="I1514" s="25" t="str">
        <f>IF(RIGHT(G1514,1)="M","M","Non-M")</f>
        <v>Non-M</v>
      </c>
      <c r="J1514" s="59"/>
      <c r="K1514" s="48" t="s">
        <v>445</v>
      </c>
      <c r="L1514" s="47">
        <f>IF(COUNTIFS($E$3:E2987,E1514)=1, K1514, 0)</f>
        <v>0</v>
      </c>
    </row>
    <row r="1515" spans="1:12" ht="15" customHeight="1">
      <c r="A1515" s="18" t="s">
        <v>1824</v>
      </c>
      <c r="B1515" s="19" t="s">
        <v>1533</v>
      </c>
      <c r="C1515" s="19" t="s">
        <v>983</v>
      </c>
      <c r="D1515" s="58" t="s">
        <v>1271</v>
      </c>
      <c r="E1515" s="19" t="s">
        <v>1815</v>
      </c>
      <c r="F1515" s="21"/>
      <c r="G1515" s="19" t="s">
        <v>1682</v>
      </c>
      <c r="H1515" s="25" t="str">
        <f>IF(RIGHT(G1515,1)="M", LEFT(G1515,LEN(G1515)-1), G1515)</f>
        <v>JS401</v>
      </c>
      <c r="I1515" s="25" t="str">
        <f>IF(RIGHT(G1515,1)="M","M","Non-M")</f>
        <v>Non-M</v>
      </c>
      <c r="J1515" s="59"/>
      <c r="K1515" s="48" t="s">
        <v>445</v>
      </c>
      <c r="L1515" s="42">
        <f>IF(COUNTIFS($E$3:E1515,E1515)=1, K1515, 0)</f>
        <v>0</v>
      </c>
    </row>
    <row r="1516" spans="1:12" ht="15" customHeight="1">
      <c r="A1516" s="18" t="s">
        <v>1825</v>
      </c>
      <c r="B1516" s="69" t="s">
        <v>1533</v>
      </c>
      <c r="C1516" s="69" t="s">
        <v>983</v>
      </c>
      <c r="D1516" s="58" t="s">
        <v>1271</v>
      </c>
      <c r="E1516" s="69" t="s">
        <v>1815</v>
      </c>
      <c r="F1516" s="71"/>
      <c r="G1516" s="69" t="s">
        <v>135</v>
      </c>
      <c r="H1516" s="72" t="str">
        <f>IF(RIGHT(G1516,1)="M", LEFT(G1516,LEN(G1516)-1), G1516)</f>
        <v>JS124</v>
      </c>
      <c r="I1516" s="72" t="str">
        <f>IF(RIGHT(G1516,1)="M","M","Non-M")</f>
        <v>Non-M</v>
      </c>
      <c r="J1516" s="75"/>
      <c r="K1516" s="73" t="s">
        <v>445</v>
      </c>
      <c r="L1516" s="86">
        <f>IF(COUNTIFS($E$3:E2987,E1516)=1, K1516, 0)</f>
        <v>0</v>
      </c>
    </row>
    <row r="1517" spans="1:12" ht="15" customHeight="1">
      <c r="A1517" s="18" t="s">
        <v>1826</v>
      </c>
      <c r="B1517" s="19" t="s">
        <v>54</v>
      </c>
      <c r="C1517" s="19" t="s">
        <v>1055</v>
      </c>
      <c r="D1517" s="58" t="s">
        <v>1582</v>
      </c>
      <c r="E1517" s="19" t="s">
        <v>1709</v>
      </c>
      <c r="F1517" s="21"/>
      <c r="G1517" s="19" t="s">
        <v>1827</v>
      </c>
      <c r="H1517" s="25" t="str">
        <f>IF(RIGHT(G1517,1)="M", LEFT(G1517,LEN(G1517)-1), G1517)</f>
        <v>LP104</v>
      </c>
      <c r="I1517" s="25" t="str">
        <f>IF(RIGHT(G1517,1)="M","M","Non-M")</f>
        <v>Non-M</v>
      </c>
      <c r="J1517" s="59"/>
      <c r="K1517" s="48">
        <v>1055</v>
      </c>
      <c r="L1517" s="67">
        <f>IF(COUNTIFS($E$3:E2987,E1517)=1, K1517, 0)</f>
        <v>0</v>
      </c>
    </row>
    <row r="1518" spans="1:12" ht="15" customHeight="1">
      <c r="A1518" s="18" t="s">
        <v>1828</v>
      </c>
      <c r="B1518" s="19" t="s">
        <v>54</v>
      </c>
      <c r="C1518" s="19" t="s">
        <v>1055</v>
      </c>
      <c r="D1518" s="58" t="s">
        <v>1582</v>
      </c>
      <c r="E1518" s="19" t="s">
        <v>1709</v>
      </c>
      <c r="F1518" s="21"/>
      <c r="G1518" s="19" t="s">
        <v>1712</v>
      </c>
      <c r="H1518" s="25" t="str">
        <f t="shared" ref="H1518:H1526" si="144">IF(RIGHT(G1518,1)="M", LEFT(G1518,LEN(G1518)-1), G1518)</f>
        <v>PK601</v>
      </c>
      <c r="I1518" s="25" t="str">
        <f t="shared" ref="I1518:I1526" si="145">IF(RIGHT(G1518,1)="M","M","Non-M")</f>
        <v>M</v>
      </c>
      <c r="J1518" s="59" t="s">
        <v>1713</v>
      </c>
      <c r="K1518" s="48">
        <v>1055</v>
      </c>
      <c r="L1518" s="64">
        <f>IF(COUNTIFS($E$3:E1518,E1518)=1, K1518, 0)</f>
        <v>0</v>
      </c>
    </row>
    <row r="1519" spans="1:12" ht="15" customHeight="1">
      <c r="A1519" s="18" t="s">
        <v>1829</v>
      </c>
      <c r="B1519" s="19" t="s">
        <v>54</v>
      </c>
      <c r="C1519" s="19" t="s">
        <v>1055</v>
      </c>
      <c r="D1519" s="58" t="s">
        <v>1582</v>
      </c>
      <c r="E1519" s="19" t="s">
        <v>1709</v>
      </c>
      <c r="F1519" s="21"/>
      <c r="G1519" s="19" t="s">
        <v>1715</v>
      </c>
      <c r="H1519" s="19" t="str">
        <f t="shared" si="144"/>
        <v>HM208</v>
      </c>
      <c r="I1519" s="19" t="str">
        <f>IF(RIGHT(G1519,1)="M","M","Non-M")</f>
        <v>M</v>
      </c>
      <c r="J1519" s="19" t="s">
        <v>1716</v>
      </c>
      <c r="K1519" s="48">
        <v>1055</v>
      </c>
      <c r="L1519" s="64">
        <f>IF(COUNTIFS($E$3:E1519,E1519)=1, K1519, 0)</f>
        <v>0</v>
      </c>
    </row>
    <row r="1520" spans="1:12" ht="15" customHeight="1">
      <c r="A1520" s="18" t="s">
        <v>1830</v>
      </c>
      <c r="B1520" s="19" t="s">
        <v>54</v>
      </c>
      <c r="C1520" s="19" t="s">
        <v>1055</v>
      </c>
      <c r="D1520" s="58" t="s">
        <v>1582</v>
      </c>
      <c r="E1520" s="19" t="s">
        <v>1709</v>
      </c>
      <c r="F1520" s="21"/>
      <c r="G1520" s="19" t="s">
        <v>1720</v>
      </c>
      <c r="H1520" s="25" t="str">
        <f t="shared" si="144"/>
        <v>ZP108</v>
      </c>
      <c r="I1520" s="25" t="str">
        <f t="shared" si="145"/>
        <v>M</v>
      </c>
      <c r="J1520" s="59"/>
      <c r="K1520" s="48">
        <v>1055</v>
      </c>
      <c r="L1520" s="64">
        <f>IF(COUNTIFS($E$3:E1520,E1520)=1, K1520, 0)</f>
        <v>0</v>
      </c>
    </row>
    <row r="1521" spans="1:12" ht="15" customHeight="1">
      <c r="A1521" s="18" t="s">
        <v>1831</v>
      </c>
      <c r="B1521" s="19" t="s">
        <v>54</v>
      </c>
      <c r="C1521" s="19" t="s">
        <v>289</v>
      </c>
      <c r="D1521" s="58" t="s">
        <v>1668</v>
      </c>
      <c r="E1521" s="19" t="s">
        <v>1832</v>
      </c>
      <c r="F1521" s="21"/>
      <c r="G1521" s="19" t="s">
        <v>1833</v>
      </c>
      <c r="H1521" s="25" t="str">
        <f t="shared" si="144"/>
        <v>WB306</v>
      </c>
      <c r="I1521" s="25" t="str">
        <f t="shared" si="145"/>
        <v>M</v>
      </c>
      <c r="J1521" s="59"/>
      <c r="K1521" s="48" t="s">
        <v>445</v>
      </c>
      <c r="L1521" s="64" t="str">
        <f>IF(COUNTIFS($E$3:E1521,E1521)=1, K1521, 0)</f>
        <v>-</v>
      </c>
    </row>
    <row r="1522" spans="1:12" ht="15" customHeight="1">
      <c r="A1522" s="18" t="s">
        <v>1834</v>
      </c>
      <c r="B1522" s="19" t="s">
        <v>54</v>
      </c>
      <c r="C1522" s="19" t="s">
        <v>289</v>
      </c>
      <c r="D1522" s="58" t="s">
        <v>1668</v>
      </c>
      <c r="E1522" s="19" t="s">
        <v>1832</v>
      </c>
      <c r="F1522" s="21"/>
      <c r="G1522" s="19" t="s">
        <v>114</v>
      </c>
      <c r="H1522" s="25" t="str">
        <f t="shared" si="144"/>
        <v>PK201</v>
      </c>
      <c r="I1522" s="25" t="str">
        <f t="shared" si="145"/>
        <v>Non-M</v>
      </c>
      <c r="J1522" s="59"/>
      <c r="K1522" s="48" t="s">
        <v>445</v>
      </c>
      <c r="L1522" s="64">
        <f>IF(COUNTIFS($E$3:E1522,E1522)=1, K1522, 0)</f>
        <v>0</v>
      </c>
    </row>
    <row r="1523" spans="1:12" ht="15" customHeight="1">
      <c r="A1523" s="18" t="s">
        <v>1835</v>
      </c>
      <c r="B1523" s="19" t="s">
        <v>54</v>
      </c>
      <c r="C1523" s="19" t="s">
        <v>289</v>
      </c>
      <c r="D1523" s="58" t="s">
        <v>1668</v>
      </c>
      <c r="E1523" s="19" t="s">
        <v>1832</v>
      </c>
      <c r="F1523" s="21"/>
      <c r="G1523" s="19" t="s">
        <v>194</v>
      </c>
      <c r="H1523" s="25" t="str">
        <f t="shared" si="144"/>
        <v>PB204</v>
      </c>
      <c r="I1523" s="25" t="str">
        <f t="shared" si="145"/>
        <v>Non-M</v>
      </c>
      <c r="J1523" s="59"/>
      <c r="K1523" s="48" t="s">
        <v>445</v>
      </c>
      <c r="L1523" s="64">
        <f>IF(COUNTIFS($E$3:E1523,E1523)=1, K1523, 0)</f>
        <v>0</v>
      </c>
    </row>
    <row r="1524" spans="1:12" ht="15" customHeight="1">
      <c r="A1524" s="18" t="s">
        <v>1836</v>
      </c>
      <c r="B1524" s="19" t="s">
        <v>54</v>
      </c>
      <c r="C1524" s="19" t="s">
        <v>289</v>
      </c>
      <c r="D1524" s="58" t="s">
        <v>1668</v>
      </c>
      <c r="E1524" s="19" t="s">
        <v>1832</v>
      </c>
      <c r="F1524" s="21"/>
      <c r="G1524" s="19" t="s">
        <v>1152</v>
      </c>
      <c r="H1524" s="25" t="str">
        <f t="shared" si="144"/>
        <v>VT102</v>
      </c>
      <c r="I1524" s="25" t="str">
        <f t="shared" si="145"/>
        <v>Non-M</v>
      </c>
      <c r="J1524" s="59"/>
      <c r="K1524" s="48" t="s">
        <v>445</v>
      </c>
      <c r="L1524" s="64">
        <f>IF(COUNTIFS($E$3:E1524,E1524)=1, K1524, 0)</f>
        <v>0</v>
      </c>
    </row>
    <row r="1525" spans="1:12" ht="15" customHeight="1">
      <c r="A1525" s="18" t="s">
        <v>1837</v>
      </c>
      <c r="B1525" s="19" t="s">
        <v>54</v>
      </c>
      <c r="C1525" s="19" t="s">
        <v>289</v>
      </c>
      <c r="D1525" s="58" t="s">
        <v>1668</v>
      </c>
      <c r="E1525" s="19" t="s">
        <v>1832</v>
      </c>
      <c r="F1525" s="21"/>
      <c r="G1525" s="19" t="s">
        <v>732</v>
      </c>
      <c r="H1525" s="25" t="str">
        <f t="shared" si="144"/>
        <v>HM502</v>
      </c>
      <c r="I1525" s="25" t="str">
        <f t="shared" si="145"/>
        <v>Non-M</v>
      </c>
      <c r="J1525" s="59"/>
      <c r="K1525" s="48" t="s">
        <v>445</v>
      </c>
      <c r="L1525" s="64">
        <f>IF(COUNTIFS($E$3:E1525,E1525)=1, K1525, 0)</f>
        <v>0</v>
      </c>
    </row>
    <row r="1526" spans="1:12" ht="15" customHeight="1">
      <c r="A1526" s="18" t="s">
        <v>1838</v>
      </c>
      <c r="B1526" s="19" t="s">
        <v>54</v>
      </c>
      <c r="C1526" s="19" t="s">
        <v>289</v>
      </c>
      <c r="D1526" s="58" t="s">
        <v>1668</v>
      </c>
      <c r="E1526" s="19" t="s">
        <v>1832</v>
      </c>
      <c r="F1526" s="21"/>
      <c r="G1526" s="19" t="s">
        <v>1417</v>
      </c>
      <c r="H1526" s="25" t="str">
        <f t="shared" si="144"/>
        <v>JS105</v>
      </c>
      <c r="I1526" s="25" t="str">
        <f t="shared" si="145"/>
        <v>M</v>
      </c>
      <c r="J1526" s="59" t="s">
        <v>1515</v>
      </c>
      <c r="K1526" s="48" t="s">
        <v>445</v>
      </c>
      <c r="L1526" s="67">
        <f>IF(COUNTIFS($E$3:E2987,E1526)=1, K1526, 0)</f>
        <v>0</v>
      </c>
    </row>
    <row r="1527" spans="1:12" ht="15" customHeight="1">
      <c r="A1527" s="18" t="s">
        <v>1839</v>
      </c>
      <c r="B1527" s="19" t="s">
        <v>54</v>
      </c>
      <c r="C1527" s="19" t="s">
        <v>289</v>
      </c>
      <c r="D1527" s="58" t="s">
        <v>1668</v>
      </c>
      <c r="E1527" s="19" t="s">
        <v>1832</v>
      </c>
      <c r="F1527" s="21"/>
      <c r="G1527" s="19" t="s">
        <v>304</v>
      </c>
      <c r="H1527" s="25" t="str">
        <f t="shared" ref="H1527:H1539" si="146">IF(RIGHT(G1527,1)="M", LEFT(G1527,LEN(G1527)-1), G1527)</f>
        <v>JS200</v>
      </c>
      <c r="I1527" s="25" t="str">
        <f t="shared" ref="I1527:I1539" si="147">IF(RIGHT(G1527,1)="M","M","Non-M")</f>
        <v>M</v>
      </c>
      <c r="J1527" s="59" t="s">
        <v>1840</v>
      </c>
      <c r="K1527" s="48" t="s">
        <v>445</v>
      </c>
      <c r="L1527" s="67">
        <f>IF(COUNTIFS($E$3:E2987,E1527)=1, K1527, 0)</f>
        <v>0</v>
      </c>
    </row>
    <row r="1528" spans="1:12" ht="15" customHeight="1">
      <c r="A1528" s="18" t="s">
        <v>1841</v>
      </c>
      <c r="B1528" s="19" t="s">
        <v>54</v>
      </c>
      <c r="C1528" s="19" t="s">
        <v>1842</v>
      </c>
      <c r="D1528" s="58" t="s">
        <v>1582</v>
      </c>
      <c r="E1528" s="19" t="s">
        <v>1843</v>
      </c>
      <c r="F1528" s="21"/>
      <c r="G1528" s="19" t="s">
        <v>1844</v>
      </c>
      <c r="H1528" s="25" t="str">
        <f t="shared" si="146"/>
        <v>WB303</v>
      </c>
      <c r="I1528" s="25" t="str">
        <f t="shared" si="147"/>
        <v>Non-M</v>
      </c>
      <c r="J1528" s="59"/>
      <c r="K1528" s="48" t="s">
        <v>445</v>
      </c>
      <c r="L1528" s="47">
        <f>IF(COUNTIFS($E$3:E2987,E1528)=1, K1528, 0)</f>
        <v>0</v>
      </c>
    </row>
    <row r="1529" spans="1:12" ht="15" customHeight="1">
      <c r="A1529" s="18" t="s">
        <v>1845</v>
      </c>
      <c r="B1529" s="19" t="s">
        <v>54</v>
      </c>
      <c r="C1529" s="19" t="s">
        <v>1842</v>
      </c>
      <c r="D1529" s="58" t="s">
        <v>1582</v>
      </c>
      <c r="E1529" s="19" t="s">
        <v>1843</v>
      </c>
      <c r="F1529" s="21"/>
      <c r="G1529" s="19" t="s">
        <v>455</v>
      </c>
      <c r="H1529" s="25" t="str">
        <f t="shared" si="146"/>
        <v>DC100</v>
      </c>
      <c r="I1529" s="25" t="str">
        <f t="shared" si="147"/>
        <v>Non-M</v>
      </c>
      <c r="J1529" s="59"/>
      <c r="K1529" s="48" t="s">
        <v>445</v>
      </c>
      <c r="L1529" s="47">
        <f>IF(COUNTIFS($E$3:E2987,E1529)=1, K1529, 0)</f>
        <v>0</v>
      </c>
    </row>
    <row r="1530" spans="1:12" ht="15" customHeight="1">
      <c r="A1530" s="18" t="s">
        <v>1846</v>
      </c>
      <c r="B1530" s="19" t="s">
        <v>54</v>
      </c>
      <c r="C1530" s="19" t="s">
        <v>1842</v>
      </c>
      <c r="D1530" s="58" t="s">
        <v>1582</v>
      </c>
      <c r="E1530" s="19" t="s">
        <v>1843</v>
      </c>
      <c r="F1530" s="21"/>
      <c r="G1530" s="19" t="s">
        <v>111</v>
      </c>
      <c r="H1530" s="25" t="str">
        <f t="shared" si="146"/>
        <v>DC300</v>
      </c>
      <c r="I1530" s="25" t="str">
        <f t="shared" si="147"/>
        <v>Non-M</v>
      </c>
      <c r="J1530" s="59"/>
      <c r="K1530" s="48" t="s">
        <v>445</v>
      </c>
      <c r="L1530" s="47">
        <f>IF(COUNTIFS($E$3:E2987,E1530)=1, K1530, 0)</f>
        <v>0</v>
      </c>
    </row>
    <row r="1531" spans="1:12" ht="15" customHeight="1">
      <c r="A1531" s="18" t="s">
        <v>1847</v>
      </c>
      <c r="B1531" s="19" t="s">
        <v>54</v>
      </c>
      <c r="C1531" s="19" t="s">
        <v>1842</v>
      </c>
      <c r="D1531" s="58" t="s">
        <v>1582</v>
      </c>
      <c r="E1531" s="19" t="s">
        <v>1843</v>
      </c>
      <c r="F1531" s="21"/>
      <c r="G1531" s="19" t="s">
        <v>191</v>
      </c>
      <c r="H1531" s="25" t="str">
        <f t="shared" si="146"/>
        <v>DC400</v>
      </c>
      <c r="I1531" s="25" t="str">
        <f t="shared" si="147"/>
        <v>Non-M</v>
      </c>
      <c r="J1531" s="59"/>
      <c r="K1531" s="48" t="s">
        <v>445</v>
      </c>
      <c r="L1531" s="47">
        <f>IF(COUNTIFS($E$3:E2987,E1531)=1, K1531, 0)</f>
        <v>0</v>
      </c>
    </row>
    <row r="1532" spans="1:12" ht="15" customHeight="1">
      <c r="A1532" s="18" t="s">
        <v>1848</v>
      </c>
      <c r="B1532" s="19" t="s">
        <v>54</v>
      </c>
      <c r="C1532" s="19" t="s">
        <v>1842</v>
      </c>
      <c r="D1532" s="58" t="s">
        <v>1582</v>
      </c>
      <c r="E1532" s="19" t="s">
        <v>1843</v>
      </c>
      <c r="F1532" s="21"/>
      <c r="G1532" s="19" t="s">
        <v>150</v>
      </c>
      <c r="H1532" s="25" t="str">
        <f t="shared" si="146"/>
        <v>DC200</v>
      </c>
      <c r="I1532" s="25" t="str">
        <f t="shared" si="147"/>
        <v>Non-M</v>
      </c>
      <c r="J1532" s="59"/>
      <c r="K1532" s="48" t="s">
        <v>445</v>
      </c>
      <c r="L1532" s="47">
        <f>IF(COUNTIFS($E$3:E2987,E1532)=1, K1532, 0)</f>
        <v>0</v>
      </c>
    </row>
    <row r="1533" spans="1:12" ht="15" customHeight="1">
      <c r="A1533" s="18" t="s">
        <v>1849</v>
      </c>
      <c r="B1533" s="19" t="s">
        <v>54</v>
      </c>
      <c r="C1533" s="19" t="s">
        <v>1842</v>
      </c>
      <c r="D1533" s="58" t="s">
        <v>1582</v>
      </c>
      <c r="E1533" s="19" t="s">
        <v>1843</v>
      </c>
      <c r="F1533" s="21"/>
      <c r="G1533" s="19" t="s">
        <v>814</v>
      </c>
      <c r="H1533" s="25" t="str">
        <f t="shared" si="146"/>
        <v>PK100</v>
      </c>
      <c r="I1533" s="25" t="str">
        <f t="shared" si="147"/>
        <v>Non-M</v>
      </c>
      <c r="J1533" s="59"/>
      <c r="K1533" s="48" t="s">
        <v>445</v>
      </c>
      <c r="L1533" s="47">
        <f>IF(COUNTIFS($E$3:E2987,E1533)=1, K1533, 0)</f>
        <v>0</v>
      </c>
    </row>
    <row r="1534" spans="1:12" ht="15" customHeight="1">
      <c r="A1534" s="18" t="s">
        <v>1850</v>
      </c>
      <c r="B1534" s="19" t="s">
        <v>54</v>
      </c>
      <c r="C1534" s="19" t="s">
        <v>1842</v>
      </c>
      <c r="D1534" s="58" t="s">
        <v>1582</v>
      </c>
      <c r="E1534" s="19" t="s">
        <v>1843</v>
      </c>
      <c r="F1534" s="21"/>
      <c r="G1534" s="19" t="s">
        <v>1576</v>
      </c>
      <c r="H1534" s="25" t="str">
        <f t="shared" si="146"/>
        <v>PB108</v>
      </c>
      <c r="I1534" s="25" t="str">
        <f t="shared" si="147"/>
        <v>Non-M</v>
      </c>
      <c r="J1534" s="59"/>
      <c r="K1534" s="48" t="s">
        <v>445</v>
      </c>
      <c r="L1534" s="47">
        <f>IF(COUNTIFS($E$3:E2987,E1534)=1, K1534, 0)</f>
        <v>0</v>
      </c>
    </row>
    <row r="1535" spans="1:12" ht="15" customHeight="1">
      <c r="A1535" s="18" t="s">
        <v>1851</v>
      </c>
      <c r="B1535" s="19" t="s">
        <v>54</v>
      </c>
      <c r="C1535" s="19" t="s">
        <v>1842</v>
      </c>
      <c r="D1535" s="58" t="s">
        <v>1582</v>
      </c>
      <c r="E1535" s="19" t="s">
        <v>1843</v>
      </c>
      <c r="F1535" s="21"/>
      <c r="G1535" s="19" t="s">
        <v>86</v>
      </c>
      <c r="H1535" s="25" t="str">
        <f t="shared" si="146"/>
        <v>HM500</v>
      </c>
      <c r="I1535" s="25" t="str">
        <f t="shared" si="147"/>
        <v>Non-M</v>
      </c>
      <c r="J1535" s="59"/>
      <c r="K1535" s="48" t="s">
        <v>445</v>
      </c>
      <c r="L1535" s="47">
        <f>IF(COUNTIFS($E$3:E2987,E1535)=1, K1535, 0)</f>
        <v>0</v>
      </c>
    </row>
    <row r="1536" spans="1:12" ht="15" customHeight="1">
      <c r="A1536" s="18" t="s">
        <v>1852</v>
      </c>
      <c r="B1536" s="19" t="s">
        <v>54</v>
      </c>
      <c r="C1536" s="19" t="s">
        <v>1842</v>
      </c>
      <c r="D1536" s="58" t="s">
        <v>1582</v>
      </c>
      <c r="E1536" s="19" t="s">
        <v>1843</v>
      </c>
      <c r="F1536" s="21"/>
      <c r="G1536" s="19" t="s">
        <v>1853</v>
      </c>
      <c r="H1536" s="25" t="str">
        <f t="shared" si="146"/>
        <v>HM803</v>
      </c>
      <c r="I1536" s="25" t="str">
        <f t="shared" si="147"/>
        <v>M</v>
      </c>
      <c r="J1536" s="59"/>
      <c r="K1536" s="48" t="s">
        <v>445</v>
      </c>
      <c r="L1536" s="47">
        <f>IF(COUNTIFS($E$3:E2987,E1536)=1, K1536, 0)</f>
        <v>0</v>
      </c>
    </row>
    <row r="1537" spans="1:12" ht="15" customHeight="1">
      <c r="A1537" s="18" t="s">
        <v>1854</v>
      </c>
      <c r="B1537" s="19" t="s">
        <v>54</v>
      </c>
      <c r="C1537" s="19" t="s">
        <v>1842</v>
      </c>
      <c r="D1537" s="58" t="s">
        <v>1582</v>
      </c>
      <c r="E1537" s="19" t="s">
        <v>1843</v>
      </c>
      <c r="F1537" s="21"/>
      <c r="G1537" s="19" t="s">
        <v>1855</v>
      </c>
      <c r="H1537" s="25" t="str">
        <f t="shared" si="146"/>
        <v>GT207</v>
      </c>
      <c r="I1537" s="25" t="str">
        <f t="shared" si="147"/>
        <v>M</v>
      </c>
      <c r="J1537" s="59"/>
      <c r="K1537" s="48" t="s">
        <v>445</v>
      </c>
      <c r="L1537" s="47">
        <f>IF(COUNTIFS($E$3:E2987,E1537)=1, K1537, 0)</f>
        <v>0</v>
      </c>
    </row>
    <row r="1538" spans="1:12" ht="15" customHeight="1">
      <c r="A1538" s="18" t="s">
        <v>1856</v>
      </c>
      <c r="B1538" s="19" t="s">
        <v>54</v>
      </c>
      <c r="C1538" s="19" t="s">
        <v>1842</v>
      </c>
      <c r="D1538" s="58" t="s">
        <v>1582</v>
      </c>
      <c r="E1538" s="19" t="s">
        <v>1843</v>
      </c>
      <c r="F1538" s="21"/>
      <c r="G1538" s="19" t="s">
        <v>1857</v>
      </c>
      <c r="H1538" s="25" t="str">
        <f t="shared" si="146"/>
        <v>JS120</v>
      </c>
      <c r="I1538" s="25" t="str">
        <f t="shared" si="147"/>
        <v>Non-M</v>
      </c>
      <c r="J1538" s="59"/>
      <c r="K1538" s="48" t="s">
        <v>445</v>
      </c>
      <c r="L1538" s="47">
        <f>IF(COUNTIFS($E$3:E2987,E1538)=1, K1538, 0)</f>
        <v>0</v>
      </c>
    </row>
    <row r="1539" spans="1:12" ht="15" customHeight="1">
      <c r="A1539" s="18" t="s">
        <v>1858</v>
      </c>
      <c r="B1539" s="19" t="s">
        <v>1533</v>
      </c>
      <c r="C1539" s="19" t="s">
        <v>1733</v>
      </c>
      <c r="D1539" s="58" t="s">
        <v>1534</v>
      </c>
      <c r="E1539" s="19" t="s">
        <v>1859</v>
      </c>
      <c r="F1539" s="21"/>
      <c r="G1539" s="19" t="s">
        <v>1172</v>
      </c>
      <c r="H1539" s="25" t="str">
        <f t="shared" si="146"/>
        <v>WB202</v>
      </c>
      <c r="I1539" s="25" t="str">
        <f t="shared" si="147"/>
        <v>Non-M</v>
      </c>
      <c r="J1539" s="59"/>
      <c r="K1539" s="48" t="s">
        <v>445</v>
      </c>
      <c r="L1539" s="47">
        <f>IF(COUNTIFS($E$3:E2987,E1539)=1, K1539, 0)</f>
        <v>0</v>
      </c>
    </row>
    <row r="1540" spans="1:12" ht="15" customHeight="1">
      <c r="A1540" s="18" t="s">
        <v>1860</v>
      </c>
      <c r="B1540" s="19" t="s">
        <v>1533</v>
      </c>
      <c r="C1540" s="19" t="s">
        <v>1733</v>
      </c>
      <c r="D1540" s="58" t="s">
        <v>1534</v>
      </c>
      <c r="E1540" s="19" t="s">
        <v>1859</v>
      </c>
      <c r="F1540" s="21"/>
      <c r="G1540" s="19" t="s">
        <v>76</v>
      </c>
      <c r="H1540" s="25" t="str">
        <f t="shared" ref="H1540:H1546" si="148">IF(RIGHT(G1540,1)="M", LEFT(G1540,LEN(G1540)-1), G1540)</f>
        <v>DC101</v>
      </c>
      <c r="I1540" s="25" t="str">
        <f t="shared" ref="I1540:I1546" si="149">IF(RIGHT(G1540,1)="M","M","Non-M")</f>
        <v>Non-M</v>
      </c>
      <c r="J1540" s="59"/>
      <c r="K1540" s="48" t="s">
        <v>445</v>
      </c>
      <c r="L1540" s="42">
        <f>IF(COUNTIFS($E$3:E1540,E1540)=1, K1540, 0)</f>
        <v>0</v>
      </c>
    </row>
    <row r="1541" spans="1:12" ht="15" customHeight="1">
      <c r="A1541" s="18" t="s">
        <v>1861</v>
      </c>
      <c r="B1541" s="19" t="s">
        <v>1533</v>
      </c>
      <c r="C1541" s="19" t="s">
        <v>1733</v>
      </c>
      <c r="D1541" s="58" t="s">
        <v>1534</v>
      </c>
      <c r="E1541" s="19" t="s">
        <v>1859</v>
      </c>
      <c r="F1541" s="21"/>
      <c r="G1541" s="19" t="s">
        <v>111</v>
      </c>
      <c r="H1541" s="25" t="str">
        <f t="shared" si="148"/>
        <v>DC300</v>
      </c>
      <c r="I1541" s="25" t="str">
        <f t="shared" si="149"/>
        <v>Non-M</v>
      </c>
      <c r="J1541" s="59"/>
      <c r="K1541" s="48" t="s">
        <v>445</v>
      </c>
      <c r="L1541" s="42">
        <f>IF(COUNTIFS($E$3:E1541,E1541)=1, K1541, 0)</f>
        <v>0</v>
      </c>
    </row>
    <row r="1542" spans="1:12" ht="15" customHeight="1">
      <c r="A1542" s="18" t="s">
        <v>1862</v>
      </c>
      <c r="B1542" s="19" t="s">
        <v>1533</v>
      </c>
      <c r="C1542" s="19" t="s">
        <v>1733</v>
      </c>
      <c r="D1542" s="58" t="s">
        <v>1534</v>
      </c>
      <c r="E1542" s="19" t="s">
        <v>1859</v>
      </c>
      <c r="F1542" s="21"/>
      <c r="G1542" s="19" t="s">
        <v>191</v>
      </c>
      <c r="H1542" s="25" t="str">
        <f t="shared" si="148"/>
        <v>DC400</v>
      </c>
      <c r="I1542" s="25" t="str">
        <f t="shared" si="149"/>
        <v>Non-M</v>
      </c>
      <c r="J1542" s="59"/>
      <c r="K1542" s="48" t="s">
        <v>445</v>
      </c>
      <c r="L1542" s="42">
        <f>IF(COUNTIFS($E$3:E1542,E1542)=1, K1542, 0)</f>
        <v>0</v>
      </c>
    </row>
    <row r="1543" spans="1:12" ht="15" customHeight="1">
      <c r="A1543" s="18" t="s">
        <v>1863</v>
      </c>
      <c r="B1543" s="19" t="s">
        <v>1533</v>
      </c>
      <c r="C1543" s="19" t="s">
        <v>1733</v>
      </c>
      <c r="D1543" s="58" t="s">
        <v>1534</v>
      </c>
      <c r="E1543" s="19" t="s">
        <v>1859</v>
      </c>
      <c r="F1543" s="21"/>
      <c r="G1543" s="19" t="s">
        <v>150</v>
      </c>
      <c r="H1543" s="25" t="str">
        <f t="shared" si="148"/>
        <v>DC200</v>
      </c>
      <c r="I1543" s="25" t="str">
        <f t="shared" si="149"/>
        <v>Non-M</v>
      </c>
      <c r="J1543" s="59"/>
      <c r="K1543" s="48" t="s">
        <v>445</v>
      </c>
      <c r="L1543" s="42">
        <f>IF(COUNTIFS($E$3:E1543,E1543)=1, K1543, 0)</f>
        <v>0</v>
      </c>
    </row>
    <row r="1544" spans="1:12" ht="15" customHeight="1">
      <c r="A1544" s="18" t="s">
        <v>1864</v>
      </c>
      <c r="B1544" s="19" t="s">
        <v>1533</v>
      </c>
      <c r="C1544" s="19" t="s">
        <v>1733</v>
      </c>
      <c r="D1544" s="58" t="s">
        <v>1534</v>
      </c>
      <c r="E1544" s="19" t="s">
        <v>1859</v>
      </c>
      <c r="F1544" s="21"/>
      <c r="G1544" s="19" t="s">
        <v>24</v>
      </c>
      <c r="H1544" s="25" t="str">
        <f t="shared" si="148"/>
        <v>PK207</v>
      </c>
      <c r="I1544" s="25" t="str">
        <f t="shared" si="149"/>
        <v>Non-M</v>
      </c>
      <c r="J1544" s="59"/>
      <c r="K1544" s="48" t="s">
        <v>445</v>
      </c>
      <c r="L1544" s="42">
        <f>IF(COUNTIFS($E$3:E1544,E1544)=1, K1544, 0)</f>
        <v>0</v>
      </c>
    </row>
    <row r="1545" spans="1:12" ht="15" customHeight="1">
      <c r="A1545" s="18" t="s">
        <v>1865</v>
      </c>
      <c r="B1545" s="19" t="s">
        <v>1533</v>
      </c>
      <c r="C1545" s="19" t="s">
        <v>1733</v>
      </c>
      <c r="D1545" s="58" t="s">
        <v>1534</v>
      </c>
      <c r="E1545" s="19" t="s">
        <v>1859</v>
      </c>
      <c r="F1545" s="21"/>
      <c r="G1545" s="19" t="s">
        <v>194</v>
      </c>
      <c r="H1545" s="25" t="str">
        <f t="shared" si="148"/>
        <v>PB204</v>
      </c>
      <c r="I1545" s="25" t="str">
        <f t="shared" si="149"/>
        <v>Non-M</v>
      </c>
      <c r="J1545" s="59"/>
      <c r="K1545" s="48" t="s">
        <v>445</v>
      </c>
      <c r="L1545" s="42">
        <f>IF(COUNTIFS($E$3:E1545,E1545)=1, K1545, 0)</f>
        <v>0</v>
      </c>
    </row>
    <row r="1546" spans="1:12" ht="15" customHeight="1">
      <c r="A1546" s="18" t="s">
        <v>1866</v>
      </c>
      <c r="B1546" s="19" t="s">
        <v>1533</v>
      </c>
      <c r="C1546" s="19" t="s">
        <v>1733</v>
      </c>
      <c r="D1546" s="58" t="s">
        <v>1534</v>
      </c>
      <c r="E1546" s="19" t="s">
        <v>1859</v>
      </c>
      <c r="F1546" s="21"/>
      <c r="G1546" s="19" t="s">
        <v>135</v>
      </c>
      <c r="H1546" s="25" t="str">
        <f t="shared" si="148"/>
        <v>JS124</v>
      </c>
      <c r="I1546" s="25" t="str">
        <f t="shared" si="149"/>
        <v>Non-M</v>
      </c>
      <c r="J1546" s="59"/>
      <c r="K1546" s="48" t="s">
        <v>445</v>
      </c>
      <c r="L1546" s="47">
        <f>IF(COUNTIFS($E$3:E2987,E1546)=1, K1546, 0)</f>
        <v>0</v>
      </c>
    </row>
    <row r="1547" spans="1:12" ht="15" customHeight="1">
      <c r="A1547" s="18" t="s">
        <v>1867</v>
      </c>
      <c r="B1547" s="19" t="s">
        <v>1533</v>
      </c>
      <c r="C1547" s="19" t="s">
        <v>1733</v>
      </c>
      <c r="D1547" s="58" t="s">
        <v>1534</v>
      </c>
      <c r="E1547" s="19" t="s">
        <v>1859</v>
      </c>
      <c r="F1547" s="21"/>
      <c r="G1547" s="19" t="s">
        <v>1565</v>
      </c>
      <c r="H1547" s="25" t="str">
        <f t="shared" ref="H1547:H1596" si="150">IF(RIGHT(G1547,1)="M", LEFT(G1547,LEN(G1547)-1), G1547)</f>
        <v>JS105</v>
      </c>
      <c r="I1547" s="25" t="str">
        <f t="shared" ref="I1547:I1596" si="151">IF(RIGHT(G1547,1)="M","M","Non-M")</f>
        <v>Non-M</v>
      </c>
      <c r="J1547" s="59"/>
      <c r="K1547" s="48" t="s">
        <v>445</v>
      </c>
      <c r="L1547" s="47">
        <f>IF(COUNTIFS($E$3:E2987,E1547)=1, K1547, 0)</f>
        <v>0</v>
      </c>
    </row>
    <row r="1548" spans="1:12" ht="15" customHeight="1">
      <c r="A1548" s="18" t="s">
        <v>1868</v>
      </c>
      <c r="B1548" s="19" t="s">
        <v>1533</v>
      </c>
      <c r="C1548" s="19" t="s">
        <v>1733</v>
      </c>
      <c r="D1548" s="58" t="s">
        <v>1534</v>
      </c>
      <c r="E1548" s="19" t="s">
        <v>1859</v>
      </c>
      <c r="F1548" s="21"/>
      <c r="G1548" s="19" t="s">
        <v>1869</v>
      </c>
      <c r="H1548" s="25" t="str">
        <f t="shared" si="150"/>
        <v>HM413</v>
      </c>
      <c r="I1548" s="25" t="str">
        <f t="shared" si="151"/>
        <v>M</v>
      </c>
      <c r="J1548" s="59"/>
      <c r="K1548" s="48" t="s">
        <v>445</v>
      </c>
      <c r="L1548" s="47">
        <f>IF(COUNTIFS($E$3:E2987,E1548)=1, K1548, 0)</f>
        <v>0</v>
      </c>
    </row>
    <row r="1549" spans="1:12" ht="15" customHeight="1">
      <c r="A1549" s="18" t="s">
        <v>1870</v>
      </c>
      <c r="B1549" s="19" t="s">
        <v>54</v>
      </c>
      <c r="C1549" s="19" t="s">
        <v>983</v>
      </c>
      <c r="D1549" s="58" t="s">
        <v>1871</v>
      </c>
      <c r="E1549" s="19" t="s">
        <v>1872</v>
      </c>
      <c r="F1549" s="21"/>
      <c r="G1549" s="19" t="s">
        <v>1873</v>
      </c>
      <c r="H1549" s="25" t="str">
        <f t="shared" si="150"/>
        <v>WB210</v>
      </c>
      <c r="I1549" s="25" t="str">
        <f t="shared" si="151"/>
        <v>Non-M</v>
      </c>
      <c r="J1549" s="59"/>
      <c r="K1549" s="48" t="s">
        <v>445</v>
      </c>
      <c r="L1549" s="47">
        <f>IF(COUNTIFS($E$3:E2987,E1549)=1, K1549, 0)</f>
        <v>0</v>
      </c>
    </row>
    <row r="1550" spans="1:12" ht="15" customHeight="1">
      <c r="A1550" s="18" t="s">
        <v>1874</v>
      </c>
      <c r="B1550" s="19" t="s">
        <v>54</v>
      </c>
      <c r="C1550" s="19" t="s">
        <v>983</v>
      </c>
      <c r="D1550" s="58" t="s">
        <v>1871</v>
      </c>
      <c r="E1550" s="19" t="s">
        <v>1872</v>
      </c>
      <c r="F1550" s="21"/>
      <c r="G1550" s="19" t="s">
        <v>1301</v>
      </c>
      <c r="H1550" s="25" t="str">
        <f>IF(RIGHT(G1550,1)="M", LEFT(G1550,LEN(G1550)-1), G1550)</f>
        <v>WB406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1875</v>
      </c>
      <c r="B1551" s="19" t="s">
        <v>54</v>
      </c>
      <c r="C1551" s="19" t="s">
        <v>983</v>
      </c>
      <c r="D1551" s="58" t="s">
        <v>1871</v>
      </c>
      <c r="E1551" s="19" t="s">
        <v>1872</v>
      </c>
      <c r="F1551" s="21"/>
      <c r="G1551" s="19" t="s">
        <v>76</v>
      </c>
      <c r="H1551" s="25" t="str">
        <f t="shared" si="150"/>
        <v>DC101</v>
      </c>
      <c r="I1551" s="25" t="str">
        <f t="shared" si="151"/>
        <v>Non-M</v>
      </c>
      <c r="J1551" s="59"/>
      <c r="K1551" s="48" t="s">
        <v>445</v>
      </c>
      <c r="L1551" s="47">
        <f>IF(COUNTIFS($E$3:E2987,E1551)=1, K1551, 0)</f>
        <v>0</v>
      </c>
    </row>
    <row r="1552" spans="1:12" ht="15" customHeight="1">
      <c r="A1552" s="18" t="s">
        <v>1876</v>
      </c>
      <c r="B1552" s="19" t="s">
        <v>54</v>
      </c>
      <c r="C1552" s="19" t="s">
        <v>983</v>
      </c>
      <c r="D1552" s="58" t="s">
        <v>1871</v>
      </c>
      <c r="E1552" s="19" t="s">
        <v>1872</v>
      </c>
      <c r="F1552" s="21"/>
      <c r="G1552" s="19" t="s">
        <v>111</v>
      </c>
      <c r="H1552" s="25" t="str">
        <f t="shared" si="150"/>
        <v>DC300</v>
      </c>
      <c r="I1552" s="25" t="str">
        <f t="shared" si="151"/>
        <v>Non-M</v>
      </c>
      <c r="J1552" s="59"/>
      <c r="K1552" s="48" t="s">
        <v>445</v>
      </c>
      <c r="L1552" s="47">
        <f>IF(COUNTIFS($E$3:E2987,E1552)=1, K1552, 0)</f>
        <v>0</v>
      </c>
    </row>
    <row r="1553" spans="1:12" ht="15" customHeight="1">
      <c r="A1553" s="18" t="s">
        <v>1877</v>
      </c>
      <c r="B1553" s="19" t="s">
        <v>54</v>
      </c>
      <c r="C1553" s="19" t="s">
        <v>983</v>
      </c>
      <c r="D1553" s="58" t="s">
        <v>1871</v>
      </c>
      <c r="E1553" s="19" t="s">
        <v>1872</v>
      </c>
      <c r="F1553" s="21"/>
      <c r="G1553" s="19" t="s">
        <v>150</v>
      </c>
      <c r="H1553" s="25" t="str">
        <f t="shared" si="150"/>
        <v>DC200</v>
      </c>
      <c r="I1553" s="25" t="str">
        <f t="shared" si="151"/>
        <v>Non-M</v>
      </c>
      <c r="J1553" s="59"/>
      <c r="K1553" s="48" t="s">
        <v>445</v>
      </c>
      <c r="L1553" s="47">
        <f>IF(COUNTIFS($E$3:E2987,E1553)=1, K1553, 0)</f>
        <v>0</v>
      </c>
    </row>
    <row r="1554" spans="1:12" ht="15" customHeight="1">
      <c r="A1554" s="18" t="s">
        <v>1878</v>
      </c>
      <c r="B1554" s="19" t="s">
        <v>54</v>
      </c>
      <c r="C1554" s="19" t="s">
        <v>983</v>
      </c>
      <c r="D1554" s="58" t="s">
        <v>1871</v>
      </c>
      <c r="E1554" s="19" t="s">
        <v>1872</v>
      </c>
      <c r="F1554" s="21"/>
      <c r="G1554" s="19" t="s">
        <v>191</v>
      </c>
      <c r="H1554" s="25" t="str">
        <f t="shared" si="150"/>
        <v>DC400</v>
      </c>
      <c r="I1554" s="25" t="str">
        <f t="shared" si="151"/>
        <v>Non-M</v>
      </c>
      <c r="J1554" s="59"/>
      <c r="K1554" s="48" t="s">
        <v>445</v>
      </c>
      <c r="L1554" s="47">
        <f>IF(COUNTIFS($E$3:E2987,E1554)=1, K1554, 0)</f>
        <v>0</v>
      </c>
    </row>
    <row r="1555" spans="1:12" ht="15" customHeight="1">
      <c r="A1555" s="18" t="s">
        <v>1879</v>
      </c>
      <c r="B1555" s="19" t="s">
        <v>54</v>
      </c>
      <c r="C1555" s="19" t="s">
        <v>983</v>
      </c>
      <c r="D1555" s="58" t="s">
        <v>1871</v>
      </c>
      <c r="E1555" s="19" t="s">
        <v>1872</v>
      </c>
      <c r="F1555" s="21"/>
      <c r="G1555" s="19" t="s">
        <v>499</v>
      </c>
      <c r="H1555" s="25" t="str">
        <f t="shared" si="150"/>
        <v>PK205</v>
      </c>
      <c r="I1555" s="25" t="str">
        <f t="shared" si="151"/>
        <v>Non-M</v>
      </c>
      <c r="J1555" s="59"/>
      <c r="K1555" s="48" t="s">
        <v>445</v>
      </c>
      <c r="L1555" s="47">
        <f>IF(COUNTIFS($E$3:E2987,E1555)=1, K1555, 0)</f>
        <v>0</v>
      </c>
    </row>
    <row r="1556" spans="1:12" ht="15" customHeight="1">
      <c r="A1556" s="18" t="s">
        <v>1880</v>
      </c>
      <c r="B1556" s="19" t="s">
        <v>54</v>
      </c>
      <c r="C1556" s="19" t="s">
        <v>983</v>
      </c>
      <c r="D1556" s="58" t="s">
        <v>1871</v>
      </c>
      <c r="E1556" s="19" t="s">
        <v>1872</v>
      </c>
      <c r="F1556" s="21"/>
      <c r="G1556" s="19" t="s">
        <v>1881</v>
      </c>
      <c r="H1556" s="25" t="str">
        <f t="shared" si="150"/>
        <v>PB206</v>
      </c>
      <c r="I1556" s="25" t="str">
        <f t="shared" si="151"/>
        <v>Non-M</v>
      </c>
      <c r="J1556" s="59"/>
      <c r="K1556" s="48" t="s">
        <v>445</v>
      </c>
      <c r="L1556" s="47">
        <f>IF(COUNTIFS($E$3:E2987,E1556)=1, K1556, 0)</f>
        <v>0</v>
      </c>
    </row>
    <row r="1557" spans="1:12" ht="15" customHeight="1">
      <c r="A1557" s="18" t="s">
        <v>1882</v>
      </c>
      <c r="B1557" s="19" t="s">
        <v>54</v>
      </c>
      <c r="C1557" s="19" t="s">
        <v>983</v>
      </c>
      <c r="D1557" s="58" t="s">
        <v>1871</v>
      </c>
      <c r="E1557" s="19" t="s">
        <v>1872</v>
      </c>
      <c r="F1557" s="21"/>
      <c r="G1557" s="19" t="s">
        <v>194</v>
      </c>
      <c r="H1557" s="25" t="str">
        <f>IF(RIGHT(G1557,1)="M", LEFT(G1557,LEN(G1557)-1), G1557)</f>
        <v>PB204</v>
      </c>
      <c r="I1557" s="25" t="str">
        <f>IF(RIGHT(G1557,1)="M","M","Non-M")</f>
        <v>Non-M</v>
      </c>
      <c r="J1557" s="59"/>
      <c r="K1557" s="48" t="s">
        <v>445</v>
      </c>
      <c r="L1557" s="47"/>
    </row>
    <row r="1558" spans="1:12" ht="15" customHeight="1">
      <c r="A1558" s="18" t="s">
        <v>1883</v>
      </c>
      <c r="B1558" s="19" t="s">
        <v>54</v>
      </c>
      <c r="C1558" s="19" t="s">
        <v>983</v>
      </c>
      <c r="D1558" s="58" t="s">
        <v>1871</v>
      </c>
      <c r="E1558" s="19" t="s">
        <v>1872</v>
      </c>
      <c r="F1558" s="21"/>
      <c r="G1558" s="19" t="s">
        <v>1742</v>
      </c>
      <c r="H1558" s="25" t="str">
        <f t="shared" si="150"/>
        <v>HM506</v>
      </c>
      <c r="I1558" s="25" t="str">
        <f t="shared" si="151"/>
        <v>Non-M</v>
      </c>
      <c r="J1558" s="59"/>
      <c r="K1558" s="48" t="s">
        <v>445</v>
      </c>
      <c r="L1558" s="47">
        <f>IF(COUNTIFS($E$3:E2987,E1558)=1, K1558, 0)</f>
        <v>0</v>
      </c>
    </row>
    <row r="1559" spans="1:12" ht="15" customHeight="1">
      <c r="A1559" s="18" t="s">
        <v>1884</v>
      </c>
      <c r="B1559" s="19" t="s">
        <v>54</v>
      </c>
      <c r="C1559" s="19" t="s">
        <v>983</v>
      </c>
      <c r="D1559" s="58" t="s">
        <v>1871</v>
      </c>
      <c r="E1559" s="19" t="s">
        <v>1872</v>
      </c>
      <c r="F1559" s="21"/>
      <c r="G1559" s="19" t="s">
        <v>812</v>
      </c>
      <c r="H1559" s="25" t="str">
        <f t="shared" si="150"/>
        <v>HM701</v>
      </c>
      <c r="I1559" s="25" t="str">
        <f t="shared" si="151"/>
        <v>Non-M</v>
      </c>
      <c r="J1559" s="59"/>
      <c r="K1559" s="48" t="s">
        <v>445</v>
      </c>
      <c r="L1559" s="47">
        <f>IF(COUNTIFS($E$3:E2987,E1559)=1, K1559, 0)</f>
        <v>0</v>
      </c>
    </row>
    <row r="1560" spans="1:12" ht="15" customHeight="1">
      <c r="A1560" s="18" t="s">
        <v>1885</v>
      </c>
      <c r="B1560" s="19" t="s">
        <v>54</v>
      </c>
      <c r="C1560" s="19" t="s">
        <v>983</v>
      </c>
      <c r="D1560" s="58" t="s">
        <v>1871</v>
      </c>
      <c r="E1560" s="19" t="s">
        <v>1872</v>
      </c>
      <c r="F1560" s="21"/>
      <c r="G1560" s="19" t="s">
        <v>1886</v>
      </c>
      <c r="H1560" s="25" t="str">
        <f>IF(RIGHT(G1560,1)="M", LEFT(G1560,LEN(G1560)-1), G1560)</f>
        <v>DC104</v>
      </c>
      <c r="I1560" s="25" t="str">
        <f>IF(RIGHT(G1560,1)="M","M","Non-M")</f>
        <v>Non-M</v>
      </c>
      <c r="J1560" s="59"/>
      <c r="K1560" s="48" t="s">
        <v>445</v>
      </c>
      <c r="L1560" s="47"/>
    </row>
    <row r="1561" spans="1:12" ht="15" customHeight="1">
      <c r="A1561" s="18" t="s">
        <v>1887</v>
      </c>
      <c r="B1561" s="19" t="s">
        <v>54</v>
      </c>
      <c r="C1561" s="19" t="s">
        <v>983</v>
      </c>
      <c r="D1561" s="58" t="s">
        <v>1871</v>
      </c>
      <c r="E1561" s="19" t="s">
        <v>1872</v>
      </c>
      <c r="F1561" s="21"/>
      <c r="G1561" s="19" t="s">
        <v>1565</v>
      </c>
      <c r="H1561" s="25" t="str">
        <f t="shared" si="150"/>
        <v>JS105</v>
      </c>
      <c r="I1561" s="25" t="str">
        <f t="shared" si="151"/>
        <v>Non-M</v>
      </c>
      <c r="J1561" s="59"/>
      <c r="K1561" s="48" t="s">
        <v>445</v>
      </c>
      <c r="L1561" s="47">
        <f>IF(COUNTIFS($E$3:E2987,E1561)=1, K1561, 0)</f>
        <v>0</v>
      </c>
    </row>
    <row r="1562" spans="1:12" ht="15" customHeight="1">
      <c r="A1562" s="18" t="s">
        <v>1888</v>
      </c>
      <c r="B1562" s="19" t="s">
        <v>54</v>
      </c>
      <c r="C1562" s="19" t="s">
        <v>983</v>
      </c>
      <c r="D1562" s="58" t="s">
        <v>1871</v>
      </c>
      <c r="E1562" s="19" t="s">
        <v>1872</v>
      </c>
      <c r="F1562" s="21"/>
      <c r="G1562" s="19" t="s">
        <v>135</v>
      </c>
      <c r="H1562" s="25" t="str">
        <f t="shared" si="150"/>
        <v>JS124</v>
      </c>
      <c r="I1562" s="25" t="str">
        <f t="shared" si="151"/>
        <v>Non-M</v>
      </c>
      <c r="J1562" s="59"/>
      <c r="K1562" s="48" t="s">
        <v>445</v>
      </c>
      <c r="L1562" s="47">
        <f>IF(COUNTIFS($E$3:E2987,E1562)=1, K1562, 0)</f>
        <v>0</v>
      </c>
    </row>
    <row r="1563" spans="1:12" ht="15" customHeight="1">
      <c r="A1563" s="18" t="s">
        <v>1889</v>
      </c>
      <c r="B1563" s="19" t="s">
        <v>54</v>
      </c>
      <c r="C1563" s="19" t="s">
        <v>983</v>
      </c>
      <c r="D1563" s="58" t="s">
        <v>1871</v>
      </c>
      <c r="E1563" s="19" t="s">
        <v>1872</v>
      </c>
      <c r="F1563" s="21"/>
      <c r="G1563" s="19" t="s">
        <v>1890</v>
      </c>
      <c r="H1563" s="25" t="str">
        <f t="shared" si="150"/>
        <v>JS117</v>
      </c>
      <c r="I1563" s="25" t="str">
        <f t="shared" si="151"/>
        <v>Non-M</v>
      </c>
      <c r="J1563" s="59"/>
      <c r="K1563" s="48" t="s">
        <v>445</v>
      </c>
      <c r="L1563" s="47">
        <f>IF(COUNTIFS($E$3:E2987,E1563)=1, K1563, 0)</f>
        <v>0</v>
      </c>
    </row>
    <row r="1564" spans="1:12" ht="15" customHeight="1">
      <c r="A1564" s="18" t="s">
        <v>1891</v>
      </c>
      <c r="B1564" s="19" t="s">
        <v>54</v>
      </c>
      <c r="C1564" s="19" t="s">
        <v>983</v>
      </c>
      <c r="D1564" s="58" t="s">
        <v>1871</v>
      </c>
      <c r="E1564" s="19" t="s">
        <v>1872</v>
      </c>
      <c r="F1564" s="21"/>
      <c r="G1564" s="19" t="s">
        <v>831</v>
      </c>
      <c r="H1564" s="25" t="str">
        <f>IF(RIGHT(G1564,1)="M", LEFT(G1564,LEN(G1564)-1), G1564)</f>
        <v>JS107</v>
      </c>
      <c r="I1564" s="25" t="str">
        <f>IF(RIGHT(G1564,1)="M","M","Non-M")</f>
        <v>Non-M</v>
      </c>
      <c r="J1564" s="59"/>
      <c r="K1564" s="48" t="s">
        <v>445</v>
      </c>
      <c r="L1564" s="47"/>
    </row>
    <row r="1565" spans="1:12" ht="15" customHeight="1">
      <c r="A1565" s="18" t="s">
        <v>1892</v>
      </c>
      <c r="B1565" s="69" t="s">
        <v>54</v>
      </c>
      <c r="C1565" s="69" t="s">
        <v>983</v>
      </c>
      <c r="D1565" s="58" t="s">
        <v>1871</v>
      </c>
      <c r="E1565" s="69" t="s">
        <v>1872</v>
      </c>
      <c r="F1565" s="71"/>
      <c r="G1565" s="69" t="s">
        <v>1578</v>
      </c>
      <c r="H1565" s="72" t="str">
        <f t="shared" si="150"/>
        <v>JS400</v>
      </c>
      <c r="I1565" s="72" t="str">
        <f t="shared" si="151"/>
        <v>Non-M</v>
      </c>
      <c r="J1565" s="75"/>
      <c r="K1565" s="73" t="s">
        <v>445</v>
      </c>
      <c r="L1565" s="86">
        <f>IF(COUNTIFS($E$3:E2987,E1565)=1, K1565, 0)</f>
        <v>0</v>
      </c>
    </row>
    <row r="1566" spans="1:12" ht="15" customHeight="1">
      <c r="A1566" s="18" t="s">
        <v>1893</v>
      </c>
      <c r="B1566" s="19" t="s">
        <v>54</v>
      </c>
      <c r="C1566" s="19" t="s">
        <v>1842</v>
      </c>
      <c r="D1566" s="58" t="s">
        <v>1894</v>
      </c>
      <c r="E1566" s="19" t="s">
        <v>1895</v>
      </c>
      <c r="F1566" s="21"/>
      <c r="G1566" s="19" t="s">
        <v>414</v>
      </c>
      <c r="H1566" s="25" t="str">
        <f t="shared" si="150"/>
        <v>WB208</v>
      </c>
      <c r="I1566" s="25" t="str">
        <f t="shared" si="151"/>
        <v>M</v>
      </c>
      <c r="J1566" s="59"/>
      <c r="K1566" s="48">
        <v>2909</v>
      </c>
      <c r="L1566" s="47">
        <f>IF(COUNTIFS($E$3:E2987,E1566)=1, K1566, 0)</f>
        <v>0</v>
      </c>
    </row>
    <row r="1567" spans="1:12" ht="15" customHeight="1">
      <c r="A1567" s="18" t="s">
        <v>1896</v>
      </c>
      <c r="B1567" s="19" t="s">
        <v>54</v>
      </c>
      <c r="C1567" s="19" t="s">
        <v>1842</v>
      </c>
      <c r="D1567" s="58" t="s">
        <v>1894</v>
      </c>
      <c r="E1567" s="19" t="s">
        <v>1895</v>
      </c>
      <c r="F1567" s="21"/>
      <c r="G1567" s="19" t="s">
        <v>1897</v>
      </c>
      <c r="H1567" s="25" t="str">
        <f t="shared" si="150"/>
        <v>JS205</v>
      </c>
      <c r="I1567" s="25" t="str">
        <f t="shared" si="151"/>
        <v>M</v>
      </c>
      <c r="J1567" s="59"/>
      <c r="K1567" s="48">
        <v>2909</v>
      </c>
      <c r="L1567" s="47">
        <f>IF(COUNTIFS($E$3:E2987,E1567)=1, K1567, 0)</f>
        <v>0</v>
      </c>
    </row>
    <row r="1568" spans="1:12" ht="15" customHeight="1">
      <c r="A1568" s="18" t="s">
        <v>1898</v>
      </c>
      <c r="B1568" s="19" t="s">
        <v>54</v>
      </c>
      <c r="C1568" s="19" t="s">
        <v>1842</v>
      </c>
      <c r="D1568" s="58" t="s">
        <v>1894</v>
      </c>
      <c r="E1568" s="19" t="s">
        <v>1895</v>
      </c>
      <c r="F1568" s="21"/>
      <c r="G1568" s="19" t="s">
        <v>76</v>
      </c>
      <c r="H1568" s="25" t="str">
        <f t="shared" si="150"/>
        <v>DC101</v>
      </c>
      <c r="I1568" s="25" t="str">
        <f t="shared" si="151"/>
        <v>Non-M</v>
      </c>
      <c r="J1568" s="59"/>
      <c r="K1568" s="48">
        <v>2909</v>
      </c>
      <c r="L1568" s="47">
        <f>IF(COUNTIFS($E$3:E2987,E1568)=1, K1568, 0)</f>
        <v>0</v>
      </c>
    </row>
    <row r="1569" spans="1:12" ht="15" customHeight="1">
      <c r="A1569" s="18" t="s">
        <v>1899</v>
      </c>
      <c r="B1569" s="19" t="s">
        <v>54</v>
      </c>
      <c r="C1569" s="19" t="s">
        <v>1842</v>
      </c>
      <c r="D1569" s="58" t="s">
        <v>1894</v>
      </c>
      <c r="E1569" s="19" t="s">
        <v>1895</v>
      </c>
      <c r="F1569" s="21"/>
      <c r="G1569" s="19" t="s">
        <v>109</v>
      </c>
      <c r="H1569" s="25" t="str">
        <f t="shared" si="150"/>
        <v>DC202</v>
      </c>
      <c r="I1569" s="25" t="str">
        <f t="shared" si="151"/>
        <v>Non-M</v>
      </c>
      <c r="J1569" s="59"/>
      <c r="K1569" s="48">
        <v>2909</v>
      </c>
      <c r="L1569" s="47">
        <f>IF(COUNTIFS($E$3:E2987,E1569)=1, K1569, 0)</f>
        <v>0</v>
      </c>
    </row>
    <row r="1570" spans="1:12" ht="15" customHeight="1">
      <c r="A1570" s="18" t="s">
        <v>1900</v>
      </c>
      <c r="B1570" s="19" t="s">
        <v>54</v>
      </c>
      <c r="C1570" s="19" t="s">
        <v>1842</v>
      </c>
      <c r="D1570" s="58" t="s">
        <v>1894</v>
      </c>
      <c r="E1570" s="19" t="s">
        <v>1895</v>
      </c>
      <c r="F1570" s="21"/>
      <c r="G1570" s="19" t="s">
        <v>111</v>
      </c>
      <c r="H1570" s="25" t="str">
        <f t="shared" si="150"/>
        <v>DC300</v>
      </c>
      <c r="I1570" s="25" t="str">
        <f t="shared" si="151"/>
        <v>Non-M</v>
      </c>
      <c r="J1570" s="59"/>
      <c r="K1570" s="48">
        <v>2909</v>
      </c>
      <c r="L1570" s="47">
        <f>IF(COUNTIFS($E$3:E2987,E1570)=1, K1570, 0)</f>
        <v>0</v>
      </c>
    </row>
    <row r="1571" spans="1:12" ht="15" customHeight="1">
      <c r="A1571" s="18" t="s">
        <v>1901</v>
      </c>
      <c r="B1571" s="19" t="s">
        <v>54</v>
      </c>
      <c r="C1571" s="19" t="s">
        <v>1842</v>
      </c>
      <c r="D1571" s="58" t="s">
        <v>1894</v>
      </c>
      <c r="E1571" s="19" t="s">
        <v>1895</v>
      </c>
      <c r="F1571" s="21"/>
      <c r="G1571" s="19" t="s">
        <v>1902</v>
      </c>
      <c r="H1571" s="25" t="str">
        <f t="shared" si="150"/>
        <v>PK206</v>
      </c>
      <c r="I1571" s="25" t="str">
        <f t="shared" si="151"/>
        <v>Non-M</v>
      </c>
      <c r="J1571" s="59"/>
      <c r="K1571" s="48">
        <v>2909</v>
      </c>
      <c r="L1571" s="47">
        <f>IF(COUNTIFS($E$3:E2987,E1571)=1, K1571, 0)</f>
        <v>0</v>
      </c>
    </row>
    <row r="1572" spans="1:12" ht="15" customHeight="1">
      <c r="A1572" s="18" t="s">
        <v>1903</v>
      </c>
      <c r="B1572" s="19" t="s">
        <v>54</v>
      </c>
      <c r="C1572" s="19" t="s">
        <v>1842</v>
      </c>
      <c r="D1572" s="58" t="s">
        <v>1894</v>
      </c>
      <c r="E1572" s="19" t="s">
        <v>1895</v>
      </c>
      <c r="F1572" s="21"/>
      <c r="G1572" s="19" t="s">
        <v>1904</v>
      </c>
      <c r="H1572" s="25" t="str">
        <f>IF(RIGHT(G1572,1)="M", LEFT(G1572,LEN(G1572)-1), G1572)</f>
        <v>PK202</v>
      </c>
      <c r="I1572" s="25" t="str">
        <f>IF(RIGHT(G1572,1)="M","M","Non-M")</f>
        <v>Non-M</v>
      </c>
      <c r="J1572" s="59"/>
      <c r="K1572" s="48">
        <v>2909</v>
      </c>
      <c r="L1572" s="47"/>
    </row>
    <row r="1573" spans="1:12" ht="15" customHeight="1">
      <c r="A1573" s="18" t="s">
        <v>1905</v>
      </c>
      <c r="B1573" s="19" t="s">
        <v>54</v>
      </c>
      <c r="C1573" s="19" t="s">
        <v>1842</v>
      </c>
      <c r="D1573" s="58" t="s">
        <v>1894</v>
      </c>
      <c r="E1573" s="19" t="s">
        <v>1895</v>
      </c>
      <c r="F1573" s="21"/>
      <c r="G1573" s="19" t="s">
        <v>1603</v>
      </c>
      <c r="H1573" s="25" t="str">
        <f t="shared" si="150"/>
        <v>PB214</v>
      </c>
      <c r="I1573" s="25" t="str">
        <f t="shared" si="151"/>
        <v>Non-M</v>
      </c>
      <c r="J1573" s="59"/>
      <c r="K1573" s="48">
        <v>2909</v>
      </c>
      <c r="L1573" s="47">
        <f>IF(COUNTIFS($E$3:E2987,E1573)=1, K1573, 0)</f>
        <v>0</v>
      </c>
    </row>
    <row r="1574" spans="1:12" ht="15" customHeight="1">
      <c r="A1574" s="18" t="s">
        <v>1906</v>
      </c>
      <c r="B1574" s="19" t="s">
        <v>54</v>
      </c>
      <c r="C1574" s="19" t="s">
        <v>1842</v>
      </c>
      <c r="D1574" s="58" t="s">
        <v>1894</v>
      </c>
      <c r="E1574" s="19" t="s">
        <v>1895</v>
      </c>
      <c r="F1574" s="21"/>
      <c r="G1574" s="19" t="s">
        <v>1619</v>
      </c>
      <c r="H1574" s="25" t="str">
        <f t="shared" si="150"/>
        <v>JS121</v>
      </c>
      <c r="I1574" s="25" t="str">
        <f t="shared" si="151"/>
        <v>Non-M</v>
      </c>
      <c r="J1574" s="59"/>
      <c r="K1574" s="48">
        <v>2909</v>
      </c>
      <c r="L1574" s="47">
        <f>IF(COUNTIFS($E$3:E2987,E1574)=1, K1574, 0)</f>
        <v>0</v>
      </c>
    </row>
    <row r="1575" spans="1:12" ht="15" customHeight="1">
      <c r="A1575" s="18" t="s">
        <v>1907</v>
      </c>
      <c r="B1575" s="19" t="s">
        <v>54</v>
      </c>
      <c r="C1575" s="19" t="s">
        <v>1842</v>
      </c>
      <c r="D1575" s="58" t="s">
        <v>1894</v>
      </c>
      <c r="E1575" s="19" t="s">
        <v>1895</v>
      </c>
      <c r="F1575" s="21"/>
      <c r="G1575" s="19" t="s">
        <v>22</v>
      </c>
      <c r="H1575" s="25" t="str">
        <f t="shared" si="150"/>
        <v>HM309</v>
      </c>
      <c r="I1575" s="25" t="str">
        <f t="shared" si="151"/>
        <v>Non-M</v>
      </c>
      <c r="J1575" s="59"/>
      <c r="K1575" s="48">
        <v>2909</v>
      </c>
      <c r="L1575" s="47">
        <f>IF(COUNTIFS($E$3:E2987,E1575)=1, K1575, 0)</f>
        <v>0</v>
      </c>
    </row>
    <row r="1576" spans="1:12" ht="15" customHeight="1">
      <c r="A1576" s="18" t="s">
        <v>1908</v>
      </c>
      <c r="B1576" s="19" t="s">
        <v>54</v>
      </c>
      <c r="C1576" s="19" t="s">
        <v>1842</v>
      </c>
      <c r="D1576" s="58" t="s">
        <v>1894</v>
      </c>
      <c r="E1576" s="19" t="s">
        <v>1895</v>
      </c>
      <c r="F1576" s="21"/>
      <c r="G1576" s="19" t="s">
        <v>1096</v>
      </c>
      <c r="H1576" s="25" t="str">
        <f t="shared" si="150"/>
        <v>VT302</v>
      </c>
      <c r="I1576" s="25" t="str">
        <f t="shared" si="151"/>
        <v>M</v>
      </c>
      <c r="J1576" s="59"/>
      <c r="K1576" s="48">
        <v>2909</v>
      </c>
      <c r="L1576" s="47">
        <f>IF(COUNTIFS($E$3:E2987,E1576)=1, K1576, 0)</f>
        <v>0</v>
      </c>
    </row>
    <row r="1577" spans="1:12" ht="15" customHeight="1">
      <c r="A1577" s="18" t="s">
        <v>1909</v>
      </c>
      <c r="B1577" s="19" t="s">
        <v>54</v>
      </c>
      <c r="C1577" s="19" t="s">
        <v>1842</v>
      </c>
      <c r="D1577" s="58" t="s">
        <v>1894</v>
      </c>
      <c r="E1577" s="19" t="s">
        <v>1895</v>
      </c>
      <c r="F1577" s="21"/>
      <c r="G1577" s="19" t="s">
        <v>417</v>
      </c>
      <c r="H1577" s="25" t="str">
        <f t="shared" si="150"/>
        <v>GT207</v>
      </c>
      <c r="I1577" s="25" t="str">
        <f t="shared" si="151"/>
        <v>Non-M</v>
      </c>
      <c r="J1577" s="59"/>
      <c r="K1577" s="48">
        <v>2909</v>
      </c>
      <c r="L1577" s="47">
        <f>IF(COUNTIFS($E$3:E2987,E1577)=1, K1577, 0)</f>
        <v>0</v>
      </c>
    </row>
    <row r="1578" spans="1:12" ht="15" customHeight="1">
      <c r="A1578" s="18" t="s">
        <v>1910</v>
      </c>
      <c r="B1578" s="19" t="s">
        <v>32</v>
      </c>
      <c r="C1578" s="19" t="s">
        <v>1842</v>
      </c>
      <c r="D1578" s="58" t="s">
        <v>1894</v>
      </c>
      <c r="E1578" s="19" t="s">
        <v>1895</v>
      </c>
      <c r="F1578" s="21"/>
      <c r="G1578" s="19" t="s">
        <v>414</v>
      </c>
      <c r="H1578" s="25" t="str">
        <f>IF(RIGHT(G1578,1)="M", LEFT(G1578,LEN(G1578)-1), G1578)</f>
        <v>WB208</v>
      </c>
      <c r="I1578" s="25" t="str">
        <f>IF(RIGHT(G1578,1)="M","M","Non-M")</f>
        <v>M</v>
      </c>
      <c r="J1578" s="59"/>
      <c r="K1578" s="48">
        <v>10498</v>
      </c>
      <c r="L1578" s="47"/>
    </row>
    <row r="1579" spans="1:12" ht="15" customHeight="1">
      <c r="A1579" s="18" t="s">
        <v>1911</v>
      </c>
      <c r="B1579" s="19" t="s">
        <v>32</v>
      </c>
      <c r="C1579" s="19" t="s">
        <v>1842</v>
      </c>
      <c r="D1579" s="58" t="s">
        <v>1894</v>
      </c>
      <c r="E1579" s="19" t="s">
        <v>1895</v>
      </c>
      <c r="F1579" s="21"/>
      <c r="G1579" s="19" t="s">
        <v>1897</v>
      </c>
      <c r="H1579" s="25" t="str">
        <f>IF(RIGHT(G1579,1)="M", LEFT(G1579,LEN(G1579)-1), G1579)</f>
        <v>JS205</v>
      </c>
      <c r="I1579" s="25" t="str">
        <f>IF(RIGHT(G1579,1)="M","M","Non-M")</f>
        <v>M</v>
      </c>
      <c r="J1579" s="59"/>
      <c r="K1579" s="48">
        <v>10498</v>
      </c>
      <c r="L1579" s="47"/>
    </row>
    <row r="1580" spans="1:12" ht="15" customHeight="1">
      <c r="A1580" s="18" t="s">
        <v>1912</v>
      </c>
      <c r="B1580" s="19" t="s">
        <v>32</v>
      </c>
      <c r="C1580" s="19" t="s">
        <v>1842</v>
      </c>
      <c r="D1580" s="58" t="s">
        <v>1894</v>
      </c>
      <c r="E1580" s="19" t="s">
        <v>1895</v>
      </c>
      <c r="F1580" s="21"/>
      <c r="G1580" s="19" t="s">
        <v>76</v>
      </c>
      <c r="H1580" s="25" t="str">
        <f>IF(RIGHT(G1580,1)="M", LEFT(G1580,LEN(G1580)-1), G1580)</f>
        <v>DC101</v>
      </c>
      <c r="I1580" s="25" t="str">
        <f>IF(RIGHT(G1580,1)="M","M","Non-M")</f>
        <v>Non-M</v>
      </c>
      <c r="J1580" s="59"/>
      <c r="K1580" s="48">
        <v>10498</v>
      </c>
      <c r="L1580" s="47"/>
    </row>
    <row r="1581" spans="1:12" ht="15" customHeight="1">
      <c r="A1581" s="18" t="s">
        <v>1913</v>
      </c>
      <c r="B1581" s="19" t="s">
        <v>32</v>
      </c>
      <c r="C1581" s="19" t="s">
        <v>1842</v>
      </c>
      <c r="D1581" s="58" t="s">
        <v>1894</v>
      </c>
      <c r="E1581" s="19" t="s">
        <v>1895</v>
      </c>
      <c r="F1581" s="21"/>
      <c r="G1581" s="19" t="s">
        <v>109</v>
      </c>
      <c r="H1581" s="25" t="str">
        <f>IF(RIGHT(G1581,1)="M", LEFT(G1581,LEN(G1581)-1), G1581)</f>
        <v>DC202</v>
      </c>
      <c r="I1581" s="25" t="str">
        <f>IF(RIGHT(G1581,1)="M","M","Non-M")</f>
        <v>Non-M</v>
      </c>
      <c r="J1581" s="59"/>
      <c r="K1581" s="48">
        <v>10498</v>
      </c>
      <c r="L1581" s="47"/>
    </row>
    <row r="1582" spans="1:12" ht="15" customHeight="1">
      <c r="A1582" s="18" t="s">
        <v>1914</v>
      </c>
      <c r="B1582" s="19" t="s">
        <v>32</v>
      </c>
      <c r="C1582" s="19" t="s">
        <v>1842</v>
      </c>
      <c r="D1582" s="58" t="s">
        <v>1894</v>
      </c>
      <c r="E1582" s="19" t="s">
        <v>1895</v>
      </c>
      <c r="F1582" s="21"/>
      <c r="G1582" s="19" t="s">
        <v>111</v>
      </c>
      <c r="H1582" s="25" t="str">
        <f>IF(RIGHT(G1582,1)="M", LEFT(G1582,LEN(G1582)-1), G1582)</f>
        <v>DC300</v>
      </c>
      <c r="I1582" s="25" t="str">
        <f>IF(RIGHT(G1582,1)="M","M","Non-M")</f>
        <v>Non-M</v>
      </c>
      <c r="J1582" s="59"/>
      <c r="K1582" s="48">
        <v>10498</v>
      </c>
      <c r="L1582" s="47"/>
    </row>
    <row r="1583" spans="1:12" ht="15" customHeight="1">
      <c r="A1583" s="18" t="s">
        <v>1915</v>
      </c>
      <c r="B1583" s="19" t="s">
        <v>32</v>
      </c>
      <c r="C1583" s="19" t="s">
        <v>1842</v>
      </c>
      <c r="D1583" s="58" t="s">
        <v>1894</v>
      </c>
      <c r="E1583" s="19" t="s">
        <v>1895</v>
      </c>
      <c r="F1583" s="21"/>
      <c r="G1583" s="19" t="s">
        <v>1902</v>
      </c>
      <c r="H1583" s="25" t="str">
        <f>IF(RIGHT(G1583,1)="M", LEFT(G1583,LEN(G1583)-1), G1583)</f>
        <v>PK206</v>
      </c>
      <c r="I1583" s="25" t="str">
        <f>IF(RIGHT(G1583,1)="M","M","Non-M")</f>
        <v>Non-M</v>
      </c>
      <c r="J1583" s="59"/>
      <c r="K1583" s="48">
        <v>10498</v>
      </c>
      <c r="L1583" s="47"/>
    </row>
    <row r="1584" spans="1:12" ht="15" customHeight="1">
      <c r="A1584" s="18" t="s">
        <v>1916</v>
      </c>
      <c r="B1584" s="19" t="s">
        <v>32</v>
      </c>
      <c r="C1584" s="19" t="s">
        <v>1842</v>
      </c>
      <c r="D1584" s="58" t="s">
        <v>1894</v>
      </c>
      <c r="E1584" s="19" t="s">
        <v>1895</v>
      </c>
      <c r="F1584" s="21"/>
      <c r="G1584" s="19" t="s">
        <v>1904</v>
      </c>
      <c r="H1584" s="25" t="str">
        <f>IF(RIGHT(G1584,1)="M", LEFT(G1584,LEN(G1584)-1), G1584)</f>
        <v>PK202</v>
      </c>
      <c r="I1584" s="25" t="str">
        <f>IF(RIGHT(G1584,1)="M","M","Non-M")</f>
        <v>Non-M</v>
      </c>
      <c r="J1584" s="59"/>
      <c r="K1584" s="48">
        <v>10498</v>
      </c>
      <c r="L1584" s="47"/>
    </row>
    <row r="1585" spans="1:12" ht="15" customHeight="1">
      <c r="A1585" s="18" t="s">
        <v>1917</v>
      </c>
      <c r="B1585" s="19" t="s">
        <v>32</v>
      </c>
      <c r="C1585" s="19" t="s">
        <v>1842</v>
      </c>
      <c r="D1585" s="58" t="s">
        <v>1894</v>
      </c>
      <c r="E1585" s="19" t="s">
        <v>1895</v>
      </c>
      <c r="F1585" s="21"/>
      <c r="G1585" s="19" t="s">
        <v>1603</v>
      </c>
      <c r="H1585" s="25" t="str">
        <f>IF(RIGHT(G1585,1)="M", LEFT(G1585,LEN(G1585)-1), G1585)</f>
        <v>PB214</v>
      </c>
      <c r="I1585" s="25" t="str">
        <f>IF(RIGHT(G1585,1)="M","M","Non-M")</f>
        <v>Non-M</v>
      </c>
      <c r="J1585" s="59"/>
      <c r="K1585" s="48">
        <v>10498</v>
      </c>
      <c r="L1585" s="47"/>
    </row>
    <row r="1586" spans="1:12" ht="15" customHeight="1">
      <c r="A1586" s="18" t="s">
        <v>1918</v>
      </c>
      <c r="B1586" s="19" t="s">
        <v>32</v>
      </c>
      <c r="C1586" s="19" t="s">
        <v>1842</v>
      </c>
      <c r="D1586" s="58" t="s">
        <v>1894</v>
      </c>
      <c r="E1586" s="19" t="s">
        <v>1895</v>
      </c>
      <c r="F1586" s="21"/>
      <c r="G1586" s="19" t="s">
        <v>1619</v>
      </c>
      <c r="H1586" s="25" t="str">
        <f>IF(RIGHT(G1586,1)="M", LEFT(G1586,LEN(G1586)-1), G1586)</f>
        <v>JS121</v>
      </c>
      <c r="I1586" s="25" t="str">
        <f>IF(RIGHT(G1586,1)="M","M","Non-M")</f>
        <v>Non-M</v>
      </c>
      <c r="J1586" s="59"/>
      <c r="K1586" s="48">
        <v>10498</v>
      </c>
      <c r="L1586" s="47"/>
    </row>
    <row r="1587" spans="1:12" ht="15" customHeight="1">
      <c r="A1587" s="18" t="s">
        <v>1919</v>
      </c>
      <c r="B1587" s="19" t="s">
        <v>32</v>
      </c>
      <c r="C1587" s="19" t="s">
        <v>1842</v>
      </c>
      <c r="D1587" s="58" t="s">
        <v>1894</v>
      </c>
      <c r="E1587" s="19" t="s">
        <v>1895</v>
      </c>
      <c r="F1587" s="21"/>
      <c r="G1587" s="19" t="s">
        <v>22</v>
      </c>
      <c r="H1587" s="25" t="str">
        <f>IF(RIGHT(G1587,1)="M", LEFT(G1587,LEN(G1587)-1), G1587)</f>
        <v>HM309</v>
      </c>
      <c r="I1587" s="25" t="str">
        <f>IF(RIGHT(G1587,1)="M","M","Non-M")</f>
        <v>Non-M</v>
      </c>
      <c r="J1587" s="59"/>
      <c r="K1587" s="48">
        <v>10498</v>
      </c>
      <c r="L1587" s="47"/>
    </row>
    <row r="1588" spans="1:12" ht="15" customHeight="1">
      <c r="A1588" s="18" t="s">
        <v>1920</v>
      </c>
      <c r="B1588" s="19" t="s">
        <v>32</v>
      </c>
      <c r="C1588" s="19" t="s">
        <v>1842</v>
      </c>
      <c r="D1588" s="58" t="s">
        <v>1894</v>
      </c>
      <c r="E1588" s="19" t="s">
        <v>1895</v>
      </c>
      <c r="F1588" s="21"/>
      <c r="G1588" s="19" t="s">
        <v>1096</v>
      </c>
      <c r="H1588" s="25" t="str">
        <f>IF(RIGHT(G1588,1)="M", LEFT(G1588,LEN(G1588)-1), G1588)</f>
        <v>VT302</v>
      </c>
      <c r="I1588" s="25" t="str">
        <f>IF(RIGHT(G1588,1)="M","M","Non-M")</f>
        <v>M</v>
      </c>
      <c r="J1588" s="59"/>
      <c r="K1588" s="48">
        <v>10498</v>
      </c>
      <c r="L1588" s="47"/>
    </row>
    <row r="1589" spans="1:12" ht="15" customHeight="1">
      <c r="A1589" s="18" t="s">
        <v>1921</v>
      </c>
      <c r="B1589" s="19" t="s">
        <v>32</v>
      </c>
      <c r="C1589" s="19" t="s">
        <v>1842</v>
      </c>
      <c r="D1589" s="58" t="s">
        <v>1894</v>
      </c>
      <c r="E1589" s="19" t="s">
        <v>1895</v>
      </c>
      <c r="F1589" s="21"/>
      <c r="G1589" s="19" t="s">
        <v>417</v>
      </c>
      <c r="H1589" s="25" t="str">
        <f>IF(RIGHT(G1589,1)="M", LEFT(G1589,LEN(G1589)-1), G1589)</f>
        <v>GT207</v>
      </c>
      <c r="I1589" s="25" t="str">
        <f>IF(RIGHT(G1589,1)="M","M","Non-M")</f>
        <v>Non-M</v>
      </c>
      <c r="J1589" s="59"/>
      <c r="K1589" s="48">
        <v>10498</v>
      </c>
      <c r="L1589" s="47"/>
    </row>
    <row r="1590" spans="1:12" ht="15" customHeight="1">
      <c r="A1590" s="18" t="s">
        <v>1922</v>
      </c>
      <c r="B1590" s="19" t="s">
        <v>54</v>
      </c>
      <c r="C1590" s="19" t="s">
        <v>1733</v>
      </c>
      <c r="D1590" s="58" t="s">
        <v>1582</v>
      </c>
      <c r="E1590" s="19" t="s">
        <v>1923</v>
      </c>
      <c r="F1590" s="21"/>
      <c r="G1590" s="19" t="s">
        <v>938</v>
      </c>
      <c r="H1590" s="25" t="str">
        <f t="shared" si="150"/>
        <v>CL500</v>
      </c>
      <c r="I1590" s="25" t="str">
        <f t="shared" si="151"/>
        <v>Non-M</v>
      </c>
      <c r="J1590" s="59"/>
      <c r="K1590" s="48" t="s">
        <v>445</v>
      </c>
      <c r="L1590" s="47">
        <f>IF(COUNTIFS($E$3:E2987,E1590)=1, K1590, 0)</f>
        <v>0</v>
      </c>
    </row>
    <row r="1591" spans="1:12" ht="15" customHeight="1">
      <c r="A1591" s="18" t="s">
        <v>1924</v>
      </c>
      <c r="B1591" s="19" t="s">
        <v>54</v>
      </c>
      <c r="C1591" s="19" t="s">
        <v>1733</v>
      </c>
      <c r="D1591" s="58" t="s">
        <v>1582</v>
      </c>
      <c r="E1591" s="19" t="s">
        <v>1923</v>
      </c>
      <c r="F1591" s="21"/>
      <c r="G1591" s="19" t="s">
        <v>1274</v>
      </c>
      <c r="H1591" s="25" t="str">
        <f t="shared" si="150"/>
        <v>ZP101</v>
      </c>
      <c r="I1591" s="25" t="str">
        <f t="shared" si="151"/>
        <v>M</v>
      </c>
      <c r="J1591" s="59"/>
      <c r="K1591" s="48" t="s">
        <v>445</v>
      </c>
      <c r="L1591" s="47">
        <f>IF(COUNTIFS($E$3:E2987,E1591)=1, K1591, 0)</f>
        <v>0</v>
      </c>
    </row>
    <row r="1592" spans="1:12" ht="15" customHeight="1">
      <c r="A1592" s="18" t="s">
        <v>1925</v>
      </c>
      <c r="B1592" s="19" t="s">
        <v>54</v>
      </c>
      <c r="C1592" s="19" t="s">
        <v>1733</v>
      </c>
      <c r="D1592" s="58" t="s">
        <v>1582</v>
      </c>
      <c r="E1592" s="19" t="s">
        <v>1923</v>
      </c>
      <c r="F1592" s="21"/>
      <c r="G1592" s="19" t="s">
        <v>625</v>
      </c>
      <c r="H1592" s="25" t="str">
        <f t="shared" si="150"/>
        <v>LP100</v>
      </c>
      <c r="I1592" s="25" t="str">
        <f t="shared" si="151"/>
        <v>Non-M</v>
      </c>
      <c r="J1592" s="59"/>
      <c r="K1592" s="48" t="s">
        <v>445</v>
      </c>
      <c r="L1592" s="47">
        <f>IF(COUNTIFS($E$3:E2987,E1592)=1, K1592, 0)</f>
        <v>0</v>
      </c>
    </row>
    <row r="1593" spans="1:12" ht="15" customHeight="1">
      <c r="A1593" s="18" t="s">
        <v>1926</v>
      </c>
      <c r="B1593" s="19" t="s">
        <v>54</v>
      </c>
      <c r="C1593" s="19" t="s">
        <v>1733</v>
      </c>
      <c r="D1593" s="58" t="s">
        <v>1582</v>
      </c>
      <c r="E1593" s="19" t="s">
        <v>1923</v>
      </c>
      <c r="F1593" s="21"/>
      <c r="G1593" s="19" t="s">
        <v>814</v>
      </c>
      <c r="H1593" s="25" t="str">
        <f t="shared" si="150"/>
        <v>PK100</v>
      </c>
      <c r="I1593" s="25" t="str">
        <f t="shared" si="151"/>
        <v>Non-M</v>
      </c>
      <c r="J1593" s="59"/>
      <c r="K1593" s="48" t="s">
        <v>445</v>
      </c>
      <c r="L1593" s="47">
        <f>IF(COUNTIFS($E$3:E2987,E1593)=1, K1593, 0)</f>
        <v>0</v>
      </c>
    </row>
    <row r="1594" spans="1:12" ht="15" customHeight="1">
      <c r="A1594" s="18" t="s">
        <v>1927</v>
      </c>
      <c r="B1594" s="19" t="s">
        <v>54</v>
      </c>
      <c r="C1594" s="19" t="s">
        <v>1733</v>
      </c>
      <c r="D1594" s="58" t="s">
        <v>1582</v>
      </c>
      <c r="E1594" s="19" t="s">
        <v>1923</v>
      </c>
      <c r="F1594" s="21"/>
      <c r="G1594" s="19" t="s">
        <v>667</v>
      </c>
      <c r="H1594" s="25" t="str">
        <f>IF(RIGHT(G1594,1)="M", LEFT(G1594,LEN(G1594)-1), G1594)</f>
        <v>PK103</v>
      </c>
      <c r="I1594" s="25" t="str">
        <f>IF(RIGHT(G1594,1)="M","M","Non-M")</f>
        <v>Non-M</v>
      </c>
      <c r="J1594" s="59"/>
      <c r="K1594" s="48" t="s">
        <v>445</v>
      </c>
      <c r="L1594" s="47"/>
    </row>
    <row r="1595" spans="1:12" ht="15" customHeight="1">
      <c r="A1595" s="18" t="s">
        <v>1928</v>
      </c>
      <c r="B1595" s="19" t="s">
        <v>54</v>
      </c>
      <c r="C1595" s="19" t="s">
        <v>1733</v>
      </c>
      <c r="D1595" s="58" t="s">
        <v>1582</v>
      </c>
      <c r="E1595" s="19" t="s">
        <v>1923</v>
      </c>
      <c r="F1595" s="21"/>
      <c r="G1595" s="19" t="s">
        <v>893</v>
      </c>
      <c r="H1595" s="25" t="str">
        <f t="shared" si="150"/>
        <v>PK214</v>
      </c>
      <c r="I1595" s="25" t="str">
        <f t="shared" si="151"/>
        <v>Non-M</v>
      </c>
      <c r="J1595" s="59"/>
      <c r="K1595" s="48" t="s">
        <v>445</v>
      </c>
      <c r="L1595" s="47">
        <f>IF(COUNTIFS($E$3:E2987,E1595)=1, K1595, 0)</f>
        <v>0</v>
      </c>
    </row>
    <row r="1596" spans="1:12" ht="15" customHeight="1">
      <c r="A1596" s="18" t="s">
        <v>1929</v>
      </c>
      <c r="B1596" s="19" t="s">
        <v>54</v>
      </c>
      <c r="C1596" s="19" t="s">
        <v>1733</v>
      </c>
      <c r="D1596" s="58" t="s">
        <v>1582</v>
      </c>
      <c r="E1596" s="19" t="s">
        <v>1923</v>
      </c>
      <c r="F1596" s="21"/>
      <c r="G1596" s="19" t="s">
        <v>1730</v>
      </c>
      <c r="H1596" s="25" t="str">
        <f t="shared" si="150"/>
        <v>PB202</v>
      </c>
      <c r="I1596" s="25" t="str">
        <f t="shared" si="151"/>
        <v>Non-M</v>
      </c>
      <c r="J1596" s="59"/>
      <c r="K1596" s="48" t="s">
        <v>445</v>
      </c>
      <c r="L1596" s="47">
        <f>IF(COUNTIFS($E$3:E2987,E1596)=1, K1596, 0)</f>
        <v>0</v>
      </c>
    </row>
    <row r="1597" spans="1:12" ht="15" customHeight="1">
      <c r="A1597" s="18" t="s">
        <v>1930</v>
      </c>
      <c r="B1597" s="19" t="s">
        <v>54</v>
      </c>
      <c r="C1597" s="19" t="s">
        <v>1733</v>
      </c>
      <c r="D1597" s="58" t="s">
        <v>1582</v>
      </c>
      <c r="E1597" s="19" t="s">
        <v>1923</v>
      </c>
      <c r="F1597" s="21"/>
      <c r="G1597" s="19" t="s">
        <v>194</v>
      </c>
      <c r="H1597" s="25" t="str">
        <f>IF(RIGHT(G1597,1)="M", LEFT(G1597,LEN(G1597)-1), G1597)</f>
        <v>PB204</v>
      </c>
      <c r="I1597" s="25" t="str">
        <f>IF(RIGHT(G1597,1)="M","M","Non-M")</f>
        <v>Non-M</v>
      </c>
      <c r="J1597" s="59"/>
      <c r="K1597" s="48" t="s">
        <v>445</v>
      </c>
      <c r="L1597" s="47"/>
    </row>
    <row r="1598" spans="1:12" ht="15" customHeight="1">
      <c r="A1598" s="18" t="s">
        <v>1931</v>
      </c>
      <c r="B1598" s="19" t="s">
        <v>54</v>
      </c>
      <c r="C1598" s="19" t="s">
        <v>1733</v>
      </c>
      <c r="D1598" s="58" t="s">
        <v>1582</v>
      </c>
      <c r="E1598" s="19" t="s">
        <v>1923</v>
      </c>
      <c r="F1598" s="21"/>
      <c r="G1598" s="19" t="s">
        <v>282</v>
      </c>
      <c r="H1598" s="25" t="str">
        <f t="shared" ref="H1598:H1635" si="152">IF(RIGHT(G1598,1)="M", LEFT(G1598,LEN(G1598)-1), G1598)</f>
        <v>PB201</v>
      </c>
      <c r="I1598" s="25" t="str">
        <f t="shared" ref="I1598:I1635" si="153">IF(RIGHT(G1598,1)="M","M","Non-M")</f>
        <v>Non-M</v>
      </c>
      <c r="J1598" s="59"/>
      <c r="K1598" s="48" t="s">
        <v>445</v>
      </c>
      <c r="L1598" s="47">
        <f>IF(COUNTIFS($E$3:E2987,E1598)=1, K1598, 0)</f>
        <v>0</v>
      </c>
    </row>
    <row r="1599" spans="1:12" ht="15" customHeight="1">
      <c r="A1599" s="18" t="s">
        <v>1932</v>
      </c>
      <c r="B1599" s="19" t="s">
        <v>54</v>
      </c>
      <c r="C1599" s="19" t="s">
        <v>1733</v>
      </c>
      <c r="D1599" s="58" t="s">
        <v>1582</v>
      </c>
      <c r="E1599" s="19" t="s">
        <v>1923</v>
      </c>
      <c r="F1599" s="21"/>
      <c r="G1599" s="19" t="s">
        <v>1933</v>
      </c>
      <c r="H1599" s="25" t="str">
        <f t="shared" si="152"/>
        <v>HM502</v>
      </c>
      <c r="I1599" s="25" t="str">
        <f t="shared" si="153"/>
        <v>M</v>
      </c>
      <c r="J1599" s="59"/>
      <c r="K1599" s="48" t="s">
        <v>445</v>
      </c>
      <c r="L1599" s="47">
        <f>IF(COUNTIFS($E$3:E2987,E1599)=1, K1599, 0)</f>
        <v>0</v>
      </c>
    </row>
    <row r="1600" spans="1:12" ht="15" customHeight="1">
      <c r="A1600" s="18" t="s">
        <v>1934</v>
      </c>
      <c r="B1600" s="19" t="s">
        <v>54</v>
      </c>
      <c r="C1600" s="19" t="s">
        <v>1733</v>
      </c>
      <c r="D1600" s="58" t="s">
        <v>1582</v>
      </c>
      <c r="E1600" s="19" t="s">
        <v>1923</v>
      </c>
      <c r="F1600" s="21"/>
      <c r="G1600" s="19" t="s">
        <v>1935</v>
      </c>
      <c r="H1600" s="25" t="str">
        <f t="shared" si="152"/>
        <v>HM806</v>
      </c>
      <c r="I1600" s="25" t="str">
        <f t="shared" si="153"/>
        <v>Non-M</v>
      </c>
      <c r="J1600" s="59"/>
      <c r="K1600" s="48" t="s">
        <v>445</v>
      </c>
      <c r="L1600" s="47">
        <f>IF(COUNTIFS($E$3:E2987,E1600)=1, K1600, 0)</f>
        <v>0</v>
      </c>
    </row>
    <row r="1601" spans="1:12" ht="15" customHeight="1">
      <c r="A1601" s="18" t="s">
        <v>1936</v>
      </c>
      <c r="B1601" s="19" t="s">
        <v>54</v>
      </c>
      <c r="C1601" s="19" t="s">
        <v>1733</v>
      </c>
      <c r="D1601" s="58" t="s">
        <v>1582</v>
      </c>
      <c r="E1601" s="19" t="s">
        <v>1923</v>
      </c>
      <c r="F1601" s="21"/>
      <c r="G1601" s="19" t="s">
        <v>1937</v>
      </c>
      <c r="H1601" s="25" t="str">
        <f>IF(RIGHT(G1601,1)="M", LEFT(G1601,LEN(G1601)-1), G1601)</f>
        <v>HM805</v>
      </c>
      <c r="I1601" s="25" t="str">
        <f>IF(RIGHT(G1601,1)="M","M","Non-M")</f>
        <v>Non-M</v>
      </c>
      <c r="J1601" s="59"/>
      <c r="K1601" s="48" t="s">
        <v>445</v>
      </c>
      <c r="L1601" s="47"/>
    </row>
    <row r="1602" spans="1:12" ht="15" customHeight="1">
      <c r="A1602" s="18" t="s">
        <v>1938</v>
      </c>
      <c r="B1602" s="19" t="s">
        <v>54</v>
      </c>
      <c r="C1602" s="19" t="s">
        <v>1733</v>
      </c>
      <c r="D1602" s="58" t="s">
        <v>1582</v>
      </c>
      <c r="E1602" s="19" t="s">
        <v>1923</v>
      </c>
      <c r="F1602" s="21"/>
      <c r="G1602" s="19" t="s">
        <v>1417</v>
      </c>
      <c r="H1602" s="25" t="str">
        <f t="shared" si="152"/>
        <v>JS105</v>
      </c>
      <c r="I1602" s="25" t="str">
        <f t="shared" si="153"/>
        <v>M</v>
      </c>
      <c r="J1602" s="59" t="s">
        <v>1515</v>
      </c>
      <c r="K1602" s="48" t="s">
        <v>445</v>
      </c>
      <c r="L1602" s="47">
        <f>IF(COUNTIFS($E$3:E2987,E1602)=1, K1602, 0)</f>
        <v>0</v>
      </c>
    </row>
    <row r="1603" spans="1:12" ht="15" customHeight="1">
      <c r="A1603" s="18" t="s">
        <v>1939</v>
      </c>
      <c r="B1603" s="19" t="s">
        <v>54</v>
      </c>
      <c r="C1603" s="19" t="s">
        <v>1733</v>
      </c>
      <c r="D1603" s="58" t="s">
        <v>1582</v>
      </c>
      <c r="E1603" s="19" t="s">
        <v>1923</v>
      </c>
      <c r="F1603" s="21"/>
      <c r="G1603" s="19" t="s">
        <v>22</v>
      </c>
      <c r="H1603" s="25" t="str">
        <f t="shared" si="152"/>
        <v>HM309</v>
      </c>
      <c r="I1603" s="25" t="str">
        <f t="shared" si="153"/>
        <v>Non-M</v>
      </c>
      <c r="J1603" s="59"/>
      <c r="K1603" s="48" t="s">
        <v>445</v>
      </c>
      <c r="L1603" s="47">
        <f>IF(COUNTIFS($E$3:E2987,E1603)=1, K1603, 0)</f>
        <v>0</v>
      </c>
    </row>
    <row r="1604" spans="1:12" ht="15" customHeight="1">
      <c r="A1604" s="18" t="s">
        <v>1940</v>
      </c>
      <c r="B1604" s="19" t="s">
        <v>54</v>
      </c>
      <c r="C1604" s="19" t="s">
        <v>1733</v>
      </c>
      <c r="D1604" s="58" t="s">
        <v>1582</v>
      </c>
      <c r="E1604" s="19" t="s">
        <v>1923</v>
      </c>
      <c r="F1604" s="21"/>
      <c r="G1604" s="19" t="s">
        <v>1890</v>
      </c>
      <c r="H1604" s="25" t="str">
        <f t="shared" si="152"/>
        <v>JS117</v>
      </c>
      <c r="I1604" s="25" t="str">
        <f t="shared" si="153"/>
        <v>Non-M</v>
      </c>
      <c r="J1604" s="59"/>
      <c r="K1604" s="48" t="s">
        <v>445</v>
      </c>
      <c r="L1604" s="47">
        <f>IF(COUNTIFS($E$3:E2987,E1604)=1, K1604, 0)</f>
        <v>0</v>
      </c>
    </row>
    <row r="1605" spans="1:12" ht="15" customHeight="1">
      <c r="A1605" s="18" t="s">
        <v>1941</v>
      </c>
      <c r="B1605" s="19" t="s">
        <v>54</v>
      </c>
      <c r="C1605" s="19" t="s">
        <v>1733</v>
      </c>
      <c r="D1605" s="58" t="s">
        <v>1582</v>
      </c>
      <c r="E1605" s="19" t="s">
        <v>1923</v>
      </c>
      <c r="F1605" s="21"/>
      <c r="G1605" s="19" t="s">
        <v>1857</v>
      </c>
      <c r="H1605" s="25" t="str">
        <f t="shared" si="152"/>
        <v>JS120</v>
      </c>
      <c r="I1605" s="25" t="str">
        <f t="shared" si="153"/>
        <v>Non-M</v>
      </c>
      <c r="J1605" s="59"/>
      <c r="K1605" s="48" t="s">
        <v>445</v>
      </c>
      <c r="L1605" s="67">
        <f>IF(COUNTIFS($E$3:E2987,E1605)=1, K1605, 0)</f>
        <v>0</v>
      </c>
    </row>
    <row r="1606" spans="1:12" ht="15" customHeight="1">
      <c r="A1606" s="18" t="s">
        <v>1942</v>
      </c>
      <c r="B1606" s="19" t="s">
        <v>13</v>
      </c>
      <c r="C1606" s="19" t="s">
        <v>1055</v>
      </c>
      <c r="D1606" s="58" t="s">
        <v>1271</v>
      </c>
      <c r="E1606" s="19" t="s">
        <v>1943</v>
      </c>
      <c r="F1606" s="21"/>
      <c r="G1606" s="19" t="s">
        <v>399</v>
      </c>
      <c r="H1606" s="25" t="str">
        <f t="shared" si="152"/>
        <v>WB205</v>
      </c>
      <c r="I1606" s="25" t="str">
        <f t="shared" si="153"/>
        <v>M</v>
      </c>
      <c r="J1606" s="59"/>
      <c r="K1606" s="48">
        <v>10156</v>
      </c>
      <c r="L1606" s="67">
        <f>IF(COUNTIFS($E$3:E2987,E1606)=1, K1606, 0)</f>
        <v>0</v>
      </c>
    </row>
    <row r="1607" spans="1:12" ht="15" customHeight="1">
      <c r="A1607" s="18" t="s">
        <v>1944</v>
      </c>
      <c r="B1607" s="19" t="s">
        <v>13</v>
      </c>
      <c r="C1607" s="19" t="s">
        <v>1055</v>
      </c>
      <c r="D1607" s="58" t="s">
        <v>1271</v>
      </c>
      <c r="E1607" s="19" t="s">
        <v>1943</v>
      </c>
      <c r="F1607" s="21"/>
      <c r="G1607" s="19" t="s">
        <v>76</v>
      </c>
      <c r="H1607" s="25" t="str">
        <f t="shared" si="152"/>
        <v>DC101</v>
      </c>
      <c r="I1607" s="25" t="str">
        <f t="shared" si="153"/>
        <v>Non-M</v>
      </c>
      <c r="J1607" s="59"/>
      <c r="K1607" s="48">
        <v>10156</v>
      </c>
      <c r="L1607" s="67">
        <f>IF(COUNTIFS($E$3:E2987,E1607)=1, K1607, 0)</f>
        <v>0</v>
      </c>
    </row>
    <row r="1608" spans="1:12" ht="15" customHeight="1">
      <c r="A1608" s="18" t="s">
        <v>1945</v>
      </c>
      <c r="B1608" s="19" t="s">
        <v>13</v>
      </c>
      <c r="C1608" s="19" t="s">
        <v>1055</v>
      </c>
      <c r="D1608" s="58" t="s">
        <v>1271</v>
      </c>
      <c r="E1608" s="19" t="s">
        <v>1943</v>
      </c>
      <c r="F1608" s="21"/>
      <c r="G1608" s="19" t="s">
        <v>109</v>
      </c>
      <c r="H1608" s="25" t="str">
        <f t="shared" si="152"/>
        <v>DC202</v>
      </c>
      <c r="I1608" s="25" t="str">
        <f t="shared" si="153"/>
        <v>Non-M</v>
      </c>
      <c r="J1608" s="59"/>
      <c r="K1608" s="48">
        <v>10156</v>
      </c>
      <c r="L1608" s="67">
        <f>IF(COUNTIFS($E$3:E2987,E1608)=1, K1608, 0)</f>
        <v>0</v>
      </c>
    </row>
    <row r="1609" spans="1:12" ht="15" customHeight="1">
      <c r="A1609" s="18" t="s">
        <v>1946</v>
      </c>
      <c r="B1609" s="19" t="s">
        <v>13</v>
      </c>
      <c r="C1609" s="19" t="s">
        <v>1055</v>
      </c>
      <c r="D1609" s="58" t="s">
        <v>1271</v>
      </c>
      <c r="E1609" s="19" t="s">
        <v>1943</v>
      </c>
      <c r="F1609" s="21"/>
      <c r="G1609" s="19" t="s">
        <v>111</v>
      </c>
      <c r="H1609" s="25" t="str">
        <f t="shared" si="152"/>
        <v>DC300</v>
      </c>
      <c r="I1609" s="25" t="str">
        <f t="shared" si="153"/>
        <v>Non-M</v>
      </c>
      <c r="J1609" s="59"/>
      <c r="K1609" s="48">
        <v>10156</v>
      </c>
      <c r="L1609" s="67">
        <f>IF(COUNTIFS($E$3:E2987,E1609)=1, K1609, 0)</f>
        <v>0</v>
      </c>
    </row>
    <row r="1610" spans="1:12" ht="15" customHeight="1">
      <c r="A1610" s="18" t="s">
        <v>1947</v>
      </c>
      <c r="B1610" s="19" t="s">
        <v>13</v>
      </c>
      <c r="C1610" s="19" t="s">
        <v>1055</v>
      </c>
      <c r="D1610" s="58" t="s">
        <v>1271</v>
      </c>
      <c r="E1610" s="19" t="s">
        <v>1943</v>
      </c>
      <c r="F1610" s="21"/>
      <c r="G1610" s="19" t="s">
        <v>191</v>
      </c>
      <c r="H1610" s="25" t="str">
        <f t="shared" si="152"/>
        <v>DC400</v>
      </c>
      <c r="I1610" s="25" t="str">
        <f t="shared" si="153"/>
        <v>Non-M</v>
      </c>
      <c r="J1610" s="59"/>
      <c r="K1610" s="48">
        <v>10156</v>
      </c>
      <c r="L1610" s="67">
        <f>IF(COUNTIFS($E$3:E2987,E1610)=1, K1610, 0)</f>
        <v>0</v>
      </c>
    </row>
    <row r="1611" spans="1:12" ht="15" customHeight="1">
      <c r="A1611" s="18" t="s">
        <v>1948</v>
      </c>
      <c r="B1611" s="19" t="s">
        <v>13</v>
      </c>
      <c r="C1611" s="19" t="s">
        <v>1055</v>
      </c>
      <c r="D1611" s="58" t="s">
        <v>1271</v>
      </c>
      <c r="E1611" s="19" t="s">
        <v>1943</v>
      </c>
      <c r="F1611" s="21"/>
      <c r="G1611" s="19" t="s">
        <v>114</v>
      </c>
      <c r="H1611" s="25" t="str">
        <f t="shared" si="152"/>
        <v>PK201</v>
      </c>
      <c r="I1611" s="25" t="str">
        <f t="shared" si="153"/>
        <v>Non-M</v>
      </c>
      <c r="J1611" s="59"/>
      <c r="K1611" s="48">
        <v>10156</v>
      </c>
      <c r="L1611" s="67">
        <f>IF(COUNTIFS($E$3:E2987,E1611)=1, K1611, 0)</f>
        <v>0</v>
      </c>
    </row>
    <row r="1612" spans="1:12" ht="15" customHeight="1">
      <c r="A1612" s="18" t="s">
        <v>1949</v>
      </c>
      <c r="B1612" s="19" t="s">
        <v>13</v>
      </c>
      <c r="C1612" s="19" t="s">
        <v>1055</v>
      </c>
      <c r="D1612" s="58" t="s">
        <v>1271</v>
      </c>
      <c r="E1612" s="19" t="s">
        <v>1943</v>
      </c>
      <c r="F1612" s="21"/>
      <c r="G1612" s="19" t="s">
        <v>194</v>
      </c>
      <c r="H1612" s="25" t="str">
        <f t="shared" si="152"/>
        <v>PB204</v>
      </c>
      <c r="I1612" s="25" t="str">
        <f t="shared" si="153"/>
        <v>Non-M</v>
      </c>
      <c r="J1612" s="59"/>
      <c r="K1612" s="48">
        <v>10156</v>
      </c>
      <c r="L1612" s="67">
        <f>IF(COUNTIFS($E$3:E2987,E1612)=1, K1612, 0)</f>
        <v>0</v>
      </c>
    </row>
    <row r="1613" spans="1:12" ht="15" customHeight="1">
      <c r="A1613" s="18" t="s">
        <v>1950</v>
      </c>
      <c r="B1613" s="19" t="s">
        <v>13</v>
      </c>
      <c r="C1613" s="19" t="s">
        <v>1055</v>
      </c>
      <c r="D1613" s="58" t="s">
        <v>1271</v>
      </c>
      <c r="E1613" s="19" t="s">
        <v>1943</v>
      </c>
      <c r="F1613" s="21"/>
      <c r="G1613" s="19" t="s">
        <v>1565</v>
      </c>
      <c r="H1613" s="25" t="str">
        <f t="shared" si="152"/>
        <v>JS105</v>
      </c>
      <c r="I1613" s="25" t="str">
        <f t="shared" si="153"/>
        <v>Non-M</v>
      </c>
      <c r="J1613" s="59"/>
      <c r="K1613" s="48">
        <v>10156</v>
      </c>
      <c r="L1613" s="67">
        <f>IF(COUNTIFS($E$3:E2987,E1613)=1, K1613, 0)</f>
        <v>0</v>
      </c>
    </row>
    <row r="1614" spans="1:12" ht="15" customHeight="1">
      <c r="A1614" s="18" t="s">
        <v>1951</v>
      </c>
      <c r="B1614" s="19" t="s">
        <v>13</v>
      </c>
      <c r="C1614" s="19" t="s">
        <v>1055</v>
      </c>
      <c r="D1614" s="58" t="s">
        <v>1271</v>
      </c>
      <c r="E1614" s="19" t="s">
        <v>1943</v>
      </c>
      <c r="F1614" s="21"/>
      <c r="G1614" s="19" t="s">
        <v>1857</v>
      </c>
      <c r="H1614" s="25" t="str">
        <f t="shared" si="152"/>
        <v>JS120</v>
      </c>
      <c r="I1614" s="25" t="str">
        <f t="shared" si="153"/>
        <v>Non-M</v>
      </c>
      <c r="J1614" s="59"/>
      <c r="K1614" s="48">
        <v>10156</v>
      </c>
      <c r="L1614" s="67">
        <f>IF(COUNTIFS($E$3:E2987,E1614)=1, K1614, 0)</f>
        <v>0</v>
      </c>
    </row>
    <row r="1615" spans="1:12" ht="15" customHeight="1">
      <c r="A1615" s="18" t="s">
        <v>1952</v>
      </c>
      <c r="B1615" s="19" t="s">
        <v>13</v>
      </c>
      <c r="C1615" s="19" t="s">
        <v>1055</v>
      </c>
      <c r="D1615" s="58" t="s">
        <v>1271</v>
      </c>
      <c r="E1615" s="19" t="s">
        <v>1943</v>
      </c>
      <c r="F1615" s="21"/>
      <c r="G1615" s="19" t="s">
        <v>1953</v>
      </c>
      <c r="H1615" s="25" t="str">
        <f t="shared" si="152"/>
        <v>HM103</v>
      </c>
      <c r="I1615" s="25" t="str">
        <f t="shared" si="153"/>
        <v>M</v>
      </c>
      <c r="J1615" s="59" t="s">
        <v>1954</v>
      </c>
      <c r="K1615" s="48">
        <v>10156</v>
      </c>
      <c r="L1615" s="67">
        <f>IF(COUNTIFS($E$3:E2987,E1615)=1, K1615, 0)</f>
        <v>0</v>
      </c>
    </row>
    <row r="1616" spans="1:12" ht="15" customHeight="1">
      <c r="A1616" s="18" t="s">
        <v>1955</v>
      </c>
      <c r="B1616" s="19" t="s">
        <v>32</v>
      </c>
      <c r="C1616" s="19" t="s">
        <v>1055</v>
      </c>
      <c r="D1616" s="58" t="s">
        <v>204</v>
      </c>
      <c r="E1616" s="19" t="s">
        <v>1943</v>
      </c>
      <c r="F1616" s="21"/>
      <c r="G1616" s="19" t="s">
        <v>399</v>
      </c>
      <c r="H1616" s="25" t="str">
        <f>IF(RIGHT(G1616,1)="M", LEFT(G1616,LEN(G1616)-1), G1616)</f>
        <v>WB205</v>
      </c>
      <c r="I1616" s="25" t="str">
        <f>IF(RIGHT(G1616,1)="M","M","Non-M")</f>
        <v>M</v>
      </c>
      <c r="J1616" s="59"/>
      <c r="K1616" s="48">
        <v>6841</v>
      </c>
      <c r="L1616" s="67"/>
    </row>
    <row r="1617" spans="1:12" ht="15" customHeight="1">
      <c r="A1617" s="18" t="s">
        <v>1956</v>
      </c>
      <c r="B1617" s="19" t="s">
        <v>32</v>
      </c>
      <c r="C1617" s="19" t="s">
        <v>1055</v>
      </c>
      <c r="D1617" s="58" t="s">
        <v>204</v>
      </c>
      <c r="E1617" s="19" t="s">
        <v>1943</v>
      </c>
      <c r="F1617" s="21"/>
      <c r="G1617" s="19" t="s">
        <v>76</v>
      </c>
      <c r="H1617" s="25" t="str">
        <f>IF(RIGHT(G1617,1)="M", LEFT(G1617,LEN(G1617)-1), G1617)</f>
        <v>DC101</v>
      </c>
      <c r="I1617" s="25" t="str">
        <f>IF(RIGHT(G1617,1)="M","M","Non-M")</f>
        <v>Non-M</v>
      </c>
      <c r="J1617" s="59"/>
      <c r="K1617" s="48">
        <v>6841</v>
      </c>
      <c r="L1617" s="67"/>
    </row>
    <row r="1618" spans="1:12" ht="15" customHeight="1">
      <c r="A1618" s="18" t="s">
        <v>1957</v>
      </c>
      <c r="B1618" s="19" t="s">
        <v>32</v>
      </c>
      <c r="C1618" s="19" t="s">
        <v>1055</v>
      </c>
      <c r="D1618" s="58" t="s">
        <v>204</v>
      </c>
      <c r="E1618" s="19" t="s">
        <v>1943</v>
      </c>
      <c r="F1618" s="21"/>
      <c r="G1618" s="19" t="s">
        <v>109</v>
      </c>
      <c r="H1618" s="25" t="str">
        <f>IF(RIGHT(G1618,1)="M", LEFT(G1618,LEN(G1618)-1), G1618)</f>
        <v>DC202</v>
      </c>
      <c r="I1618" s="25" t="str">
        <f>IF(RIGHT(G1618,1)="M","M","Non-M")</f>
        <v>Non-M</v>
      </c>
      <c r="J1618" s="59"/>
      <c r="K1618" s="48">
        <v>6841</v>
      </c>
      <c r="L1618" s="67"/>
    </row>
    <row r="1619" spans="1:12" ht="15" customHeight="1">
      <c r="A1619" s="18" t="s">
        <v>1958</v>
      </c>
      <c r="B1619" s="19" t="s">
        <v>32</v>
      </c>
      <c r="C1619" s="19" t="s">
        <v>1055</v>
      </c>
      <c r="D1619" s="58" t="s">
        <v>204</v>
      </c>
      <c r="E1619" s="19" t="s">
        <v>1943</v>
      </c>
      <c r="F1619" s="21"/>
      <c r="G1619" s="19" t="s">
        <v>111</v>
      </c>
      <c r="H1619" s="25" t="str">
        <f>IF(RIGHT(G1619,1)="M", LEFT(G1619,LEN(G1619)-1), G1619)</f>
        <v>DC300</v>
      </c>
      <c r="I1619" s="25" t="str">
        <f>IF(RIGHT(G1619,1)="M","M","Non-M")</f>
        <v>Non-M</v>
      </c>
      <c r="J1619" s="59"/>
      <c r="K1619" s="48">
        <v>6841</v>
      </c>
      <c r="L1619" s="67"/>
    </row>
    <row r="1620" spans="1:12" ht="15" customHeight="1">
      <c r="A1620" s="18" t="s">
        <v>1959</v>
      </c>
      <c r="B1620" s="19" t="s">
        <v>32</v>
      </c>
      <c r="C1620" s="19" t="s">
        <v>1055</v>
      </c>
      <c r="D1620" s="58" t="s">
        <v>204</v>
      </c>
      <c r="E1620" s="19" t="s">
        <v>1943</v>
      </c>
      <c r="F1620" s="21"/>
      <c r="G1620" s="19" t="s">
        <v>191</v>
      </c>
      <c r="H1620" s="25" t="str">
        <f>IF(RIGHT(G1620,1)="M", LEFT(G1620,LEN(G1620)-1), G1620)</f>
        <v>DC400</v>
      </c>
      <c r="I1620" s="25" t="str">
        <f>IF(RIGHT(G1620,1)="M","M","Non-M")</f>
        <v>Non-M</v>
      </c>
      <c r="J1620" s="59"/>
      <c r="K1620" s="48">
        <v>6841</v>
      </c>
      <c r="L1620" s="67"/>
    </row>
    <row r="1621" spans="1:12" ht="15" customHeight="1">
      <c r="A1621" s="18" t="s">
        <v>1960</v>
      </c>
      <c r="B1621" s="19" t="s">
        <v>32</v>
      </c>
      <c r="C1621" s="19" t="s">
        <v>1055</v>
      </c>
      <c r="D1621" s="58" t="s">
        <v>204</v>
      </c>
      <c r="E1621" s="19" t="s">
        <v>1943</v>
      </c>
      <c r="F1621" s="21"/>
      <c r="G1621" s="19" t="s">
        <v>114</v>
      </c>
      <c r="H1621" s="25" t="str">
        <f>IF(RIGHT(G1621,1)="M", LEFT(G1621,LEN(G1621)-1), G1621)</f>
        <v>PK201</v>
      </c>
      <c r="I1621" s="25" t="str">
        <f>IF(RIGHT(G1621,1)="M","M","Non-M")</f>
        <v>Non-M</v>
      </c>
      <c r="J1621" s="59"/>
      <c r="K1621" s="48">
        <v>6841</v>
      </c>
      <c r="L1621" s="67"/>
    </row>
    <row r="1622" spans="1:12" ht="15" customHeight="1">
      <c r="A1622" s="18" t="s">
        <v>1961</v>
      </c>
      <c r="B1622" s="19" t="s">
        <v>32</v>
      </c>
      <c r="C1622" s="19" t="s">
        <v>1055</v>
      </c>
      <c r="D1622" s="58" t="s">
        <v>204</v>
      </c>
      <c r="E1622" s="19" t="s">
        <v>1943</v>
      </c>
      <c r="F1622" s="21"/>
      <c r="G1622" s="19" t="s">
        <v>194</v>
      </c>
      <c r="H1622" s="25" t="str">
        <f>IF(RIGHT(G1622,1)="M", LEFT(G1622,LEN(G1622)-1), G1622)</f>
        <v>PB204</v>
      </c>
      <c r="I1622" s="25" t="str">
        <f>IF(RIGHT(G1622,1)="M","M","Non-M")</f>
        <v>Non-M</v>
      </c>
      <c r="J1622" s="59"/>
      <c r="K1622" s="48">
        <v>6841</v>
      </c>
      <c r="L1622" s="67"/>
    </row>
    <row r="1623" spans="1:12" ht="15" customHeight="1">
      <c r="A1623" s="18" t="s">
        <v>1962</v>
      </c>
      <c r="B1623" s="19" t="s">
        <v>32</v>
      </c>
      <c r="C1623" s="19" t="s">
        <v>1055</v>
      </c>
      <c r="D1623" s="58" t="s">
        <v>204</v>
      </c>
      <c r="E1623" s="19" t="s">
        <v>1943</v>
      </c>
      <c r="F1623" s="21"/>
      <c r="G1623" s="19" t="s">
        <v>1565</v>
      </c>
      <c r="H1623" s="25" t="str">
        <f>IF(RIGHT(G1623,1)="M", LEFT(G1623,LEN(G1623)-1), G1623)</f>
        <v>JS105</v>
      </c>
      <c r="I1623" s="25" t="str">
        <f>IF(RIGHT(G1623,1)="M","M","Non-M")</f>
        <v>Non-M</v>
      </c>
      <c r="J1623" s="59"/>
      <c r="K1623" s="48">
        <v>6841</v>
      </c>
      <c r="L1623" s="67"/>
    </row>
    <row r="1624" spans="1:12" ht="15" customHeight="1">
      <c r="A1624" s="18" t="s">
        <v>1963</v>
      </c>
      <c r="B1624" s="19" t="s">
        <v>32</v>
      </c>
      <c r="C1624" s="19" t="s">
        <v>1055</v>
      </c>
      <c r="D1624" s="58" t="s">
        <v>204</v>
      </c>
      <c r="E1624" s="19" t="s">
        <v>1943</v>
      </c>
      <c r="F1624" s="21"/>
      <c r="G1624" s="19" t="s">
        <v>1857</v>
      </c>
      <c r="H1624" s="25" t="str">
        <f>IF(RIGHT(G1624,1)="M", LEFT(G1624,LEN(G1624)-1), G1624)</f>
        <v>JS120</v>
      </c>
      <c r="I1624" s="25" t="str">
        <f>IF(RIGHT(G1624,1)="M","M","Non-M")</f>
        <v>Non-M</v>
      </c>
      <c r="J1624" s="59"/>
      <c r="K1624" s="48">
        <v>6841</v>
      </c>
      <c r="L1624" s="67"/>
    </row>
    <row r="1625" spans="1:12" ht="15" customHeight="1">
      <c r="A1625" s="18" t="s">
        <v>1964</v>
      </c>
      <c r="B1625" s="19" t="s">
        <v>32</v>
      </c>
      <c r="C1625" s="19" t="s">
        <v>1055</v>
      </c>
      <c r="D1625" s="58" t="s">
        <v>204</v>
      </c>
      <c r="E1625" s="19" t="s">
        <v>1943</v>
      </c>
      <c r="F1625" s="21"/>
      <c r="G1625" s="19" t="s">
        <v>1953</v>
      </c>
      <c r="H1625" s="25" t="str">
        <f>IF(RIGHT(G1625,1)="M", LEFT(G1625,LEN(G1625)-1), G1625)</f>
        <v>HM103</v>
      </c>
      <c r="I1625" s="25" t="str">
        <f>IF(RIGHT(G1625,1)="M","M","Non-M")</f>
        <v>M</v>
      </c>
      <c r="J1625" s="59"/>
      <c r="K1625" s="48">
        <v>6841</v>
      </c>
      <c r="L1625" s="67"/>
    </row>
    <row r="1626" spans="1:12" ht="15" customHeight="1">
      <c r="A1626" s="18" t="s">
        <v>1965</v>
      </c>
      <c r="B1626" s="19" t="s">
        <v>54</v>
      </c>
      <c r="C1626" s="19" t="s">
        <v>1055</v>
      </c>
      <c r="D1626" s="58" t="s">
        <v>1966</v>
      </c>
      <c r="E1626" s="19" t="s">
        <v>1967</v>
      </c>
      <c r="F1626" s="21"/>
      <c r="G1626" s="19" t="s">
        <v>856</v>
      </c>
      <c r="H1626" s="25" t="str">
        <f t="shared" si="152"/>
        <v>WB202</v>
      </c>
      <c r="I1626" s="25" t="str">
        <f t="shared" si="153"/>
        <v>M</v>
      </c>
      <c r="J1626" s="59"/>
      <c r="K1626" s="48" t="s">
        <v>445</v>
      </c>
      <c r="L1626" s="47">
        <f>IF(COUNTIFS($E$3:E2987,E1626)=1, K1626, 0)</f>
        <v>0</v>
      </c>
    </row>
    <row r="1627" spans="1:12" ht="15" customHeight="1">
      <c r="A1627" s="18" t="s">
        <v>1968</v>
      </c>
      <c r="B1627" s="19" t="s">
        <v>54</v>
      </c>
      <c r="C1627" s="19" t="s">
        <v>1055</v>
      </c>
      <c r="D1627" s="58" t="s">
        <v>1966</v>
      </c>
      <c r="E1627" s="19" t="s">
        <v>1967</v>
      </c>
      <c r="F1627" s="21"/>
      <c r="G1627" s="19" t="s">
        <v>191</v>
      </c>
      <c r="H1627" s="25" t="str">
        <f t="shared" si="152"/>
        <v>DC400</v>
      </c>
      <c r="I1627" s="25" t="str">
        <f t="shared" si="153"/>
        <v>Non-M</v>
      </c>
      <c r="J1627" s="59"/>
      <c r="K1627" s="48" t="s">
        <v>445</v>
      </c>
      <c r="L1627" s="47">
        <f>IF(COUNTIFS($E$3:E2987,E1627)=1, K1627, 0)</f>
        <v>0</v>
      </c>
    </row>
    <row r="1628" spans="1:12" ht="15" customHeight="1">
      <c r="A1628" s="18" t="s">
        <v>1969</v>
      </c>
      <c r="B1628" s="19" t="s">
        <v>54</v>
      </c>
      <c r="C1628" s="19" t="s">
        <v>1055</v>
      </c>
      <c r="D1628" s="58" t="s">
        <v>1966</v>
      </c>
      <c r="E1628" s="19" t="s">
        <v>1967</v>
      </c>
      <c r="F1628" s="21"/>
      <c r="G1628" s="19" t="s">
        <v>1970</v>
      </c>
      <c r="H1628" s="25" t="str">
        <f t="shared" si="152"/>
        <v>LP203</v>
      </c>
      <c r="I1628" s="25" t="str">
        <f t="shared" si="153"/>
        <v>Non-M</v>
      </c>
      <c r="J1628" s="59"/>
      <c r="K1628" s="48" t="s">
        <v>445</v>
      </c>
      <c r="L1628" s="47">
        <f>IF(COUNTIFS($E$3:E2987,E1628)=1, K1628, 0)</f>
        <v>0</v>
      </c>
    </row>
    <row r="1629" spans="1:12" ht="15" customHeight="1">
      <c r="A1629" s="18" t="s">
        <v>1971</v>
      </c>
      <c r="B1629" s="19" t="s">
        <v>54</v>
      </c>
      <c r="C1629" s="19" t="s">
        <v>1055</v>
      </c>
      <c r="D1629" s="58" t="s">
        <v>1966</v>
      </c>
      <c r="E1629" s="19" t="s">
        <v>1967</v>
      </c>
      <c r="F1629" s="21"/>
      <c r="G1629" s="19" t="s">
        <v>1972</v>
      </c>
      <c r="H1629" s="25" t="str">
        <f t="shared" si="152"/>
        <v>ST300</v>
      </c>
      <c r="I1629" s="25" t="str">
        <f t="shared" si="153"/>
        <v>Non-M</v>
      </c>
      <c r="J1629" s="59"/>
      <c r="K1629" s="48" t="s">
        <v>445</v>
      </c>
      <c r="L1629" s="47">
        <f>IF(COUNTIFS($E$3:E2987,E1629)=1, K1629, 0)</f>
        <v>0</v>
      </c>
    </row>
    <row r="1630" spans="1:12" ht="15" customHeight="1">
      <c r="A1630" s="18" t="s">
        <v>1973</v>
      </c>
      <c r="B1630" s="19" t="s">
        <v>54</v>
      </c>
      <c r="C1630" s="19" t="s">
        <v>1055</v>
      </c>
      <c r="D1630" s="58" t="s">
        <v>1966</v>
      </c>
      <c r="E1630" s="19" t="s">
        <v>1967</v>
      </c>
      <c r="F1630" s="21"/>
      <c r="G1630" s="19" t="s">
        <v>1827</v>
      </c>
      <c r="H1630" s="25" t="str">
        <f t="shared" si="152"/>
        <v>LP104</v>
      </c>
      <c r="I1630" s="25" t="str">
        <f t="shared" si="153"/>
        <v>Non-M</v>
      </c>
      <c r="J1630" s="59"/>
      <c r="K1630" s="48" t="s">
        <v>445</v>
      </c>
      <c r="L1630" s="47">
        <f>IF(COUNTIFS($E$3:E2987,E1630)=1, K1630, 0)</f>
        <v>0</v>
      </c>
    </row>
    <row r="1631" spans="1:12" ht="15" customHeight="1">
      <c r="A1631" s="18" t="s">
        <v>1974</v>
      </c>
      <c r="B1631" s="19" t="s">
        <v>54</v>
      </c>
      <c r="C1631" s="19" t="s">
        <v>1055</v>
      </c>
      <c r="D1631" s="58" t="s">
        <v>1966</v>
      </c>
      <c r="E1631" s="19" t="s">
        <v>1967</v>
      </c>
      <c r="F1631" s="21"/>
      <c r="G1631" s="19" t="s">
        <v>1190</v>
      </c>
      <c r="H1631" s="25" t="str">
        <f t="shared" si="152"/>
        <v>PK304</v>
      </c>
      <c r="I1631" s="25" t="str">
        <f t="shared" si="153"/>
        <v>Non-M</v>
      </c>
      <c r="J1631" s="59"/>
      <c r="K1631" s="48" t="s">
        <v>445</v>
      </c>
      <c r="L1631" s="47">
        <f>IF(COUNTIFS($E$3:E2987,E1631)=1, K1631, 0)</f>
        <v>0</v>
      </c>
    </row>
    <row r="1632" spans="1:12" ht="15" customHeight="1">
      <c r="A1632" s="18" t="s">
        <v>1975</v>
      </c>
      <c r="B1632" s="19" t="s">
        <v>54</v>
      </c>
      <c r="C1632" s="19" t="s">
        <v>1055</v>
      </c>
      <c r="D1632" s="58" t="s">
        <v>1966</v>
      </c>
      <c r="E1632" s="19" t="s">
        <v>1967</v>
      </c>
      <c r="F1632" s="21"/>
      <c r="G1632" s="19" t="s">
        <v>1976</v>
      </c>
      <c r="H1632" s="25" t="str">
        <f t="shared" si="152"/>
        <v>PB304</v>
      </c>
      <c r="I1632" s="25" t="str">
        <f t="shared" si="153"/>
        <v>Non-M</v>
      </c>
      <c r="J1632" s="59"/>
      <c r="K1632" s="48" t="s">
        <v>445</v>
      </c>
      <c r="L1632" s="47">
        <f>IF(COUNTIFS($E$3:E2987,E1632)=1, K1632, 0)</f>
        <v>0</v>
      </c>
    </row>
    <row r="1633" spans="1:12" ht="15" customHeight="1">
      <c r="A1633" s="18" t="s">
        <v>1977</v>
      </c>
      <c r="B1633" s="19" t="s">
        <v>54</v>
      </c>
      <c r="C1633" s="19" t="s">
        <v>1055</v>
      </c>
      <c r="D1633" s="58" t="s">
        <v>1966</v>
      </c>
      <c r="E1633" s="19" t="s">
        <v>1967</v>
      </c>
      <c r="F1633" s="21"/>
      <c r="G1633" s="19" t="s">
        <v>86</v>
      </c>
      <c r="H1633" s="25" t="str">
        <f t="shared" si="152"/>
        <v>HM500</v>
      </c>
      <c r="I1633" s="25" t="str">
        <f t="shared" si="153"/>
        <v>Non-M</v>
      </c>
      <c r="J1633" s="59"/>
      <c r="K1633" s="48" t="s">
        <v>445</v>
      </c>
      <c r="L1633" s="47">
        <f>IF(COUNTIFS($E$3:E2987,E1633)=1, K1633, 0)</f>
        <v>0</v>
      </c>
    </row>
    <row r="1634" spans="1:12" ht="15" customHeight="1">
      <c r="A1634" s="18" t="s">
        <v>1978</v>
      </c>
      <c r="B1634" s="19" t="s">
        <v>54</v>
      </c>
      <c r="C1634" s="19" t="s">
        <v>1055</v>
      </c>
      <c r="D1634" s="58" t="s">
        <v>1966</v>
      </c>
      <c r="E1634" s="19" t="s">
        <v>1967</v>
      </c>
      <c r="F1634" s="21"/>
      <c r="G1634" s="19" t="s">
        <v>135</v>
      </c>
      <c r="H1634" s="25" t="str">
        <f t="shared" si="152"/>
        <v>JS124</v>
      </c>
      <c r="I1634" s="25" t="str">
        <f t="shared" si="153"/>
        <v>Non-M</v>
      </c>
      <c r="J1634" s="59"/>
      <c r="K1634" s="48" t="s">
        <v>445</v>
      </c>
      <c r="L1634" s="47">
        <f>IF(COUNTIFS($E$3:E2987,E1634)=1, K1634, 0)</f>
        <v>0</v>
      </c>
    </row>
    <row r="1635" spans="1:12" ht="15" customHeight="1">
      <c r="A1635" s="18" t="s">
        <v>1979</v>
      </c>
      <c r="B1635" s="19" t="s">
        <v>54</v>
      </c>
      <c r="C1635" s="19" t="s">
        <v>1055</v>
      </c>
      <c r="D1635" s="58" t="s">
        <v>1966</v>
      </c>
      <c r="E1635" s="19" t="s">
        <v>1967</v>
      </c>
      <c r="F1635" s="21"/>
      <c r="G1635" s="19" t="s">
        <v>1565</v>
      </c>
      <c r="H1635" s="25" t="str">
        <f t="shared" si="152"/>
        <v>JS105</v>
      </c>
      <c r="I1635" s="25" t="str">
        <f t="shared" si="153"/>
        <v>Non-M</v>
      </c>
      <c r="J1635" s="59"/>
      <c r="K1635" s="48" t="s">
        <v>445</v>
      </c>
      <c r="L1635" s="47">
        <f>IF(COUNTIFS($E$3:E2987,E1635)=1, K1635, 0)</f>
        <v>0</v>
      </c>
    </row>
    <row r="1636" spans="1:12" ht="15" customHeight="1">
      <c r="A1636" s="18" t="s">
        <v>1980</v>
      </c>
      <c r="B1636" s="19" t="s">
        <v>54</v>
      </c>
      <c r="C1636" s="19" t="s">
        <v>289</v>
      </c>
      <c r="D1636" s="58" t="s">
        <v>1668</v>
      </c>
      <c r="E1636" s="19" t="s">
        <v>1981</v>
      </c>
      <c r="F1636" s="21"/>
      <c r="G1636" s="19" t="s">
        <v>1873</v>
      </c>
      <c r="H1636" s="25" t="str">
        <f t="shared" ref="H1636:H1670" si="154">IF(RIGHT(G1636,1)="M", LEFT(G1636,LEN(G1636)-1), G1636)</f>
        <v>WB210</v>
      </c>
      <c r="I1636" s="25" t="str">
        <f t="shared" ref="I1636:I1670" si="155">IF(RIGHT(G1636,1)="M","M","Non-M")</f>
        <v>Non-M</v>
      </c>
      <c r="J1636" s="59"/>
      <c r="K1636" s="48" t="s">
        <v>445</v>
      </c>
      <c r="L1636" s="47">
        <f>IF(COUNTIFS($E$3:E2987,E1636)=1, K1636, 0)</f>
        <v>0</v>
      </c>
    </row>
    <row r="1637" spans="1:12" ht="15" customHeight="1">
      <c r="A1637" s="18" t="s">
        <v>1982</v>
      </c>
      <c r="B1637" s="19" t="s">
        <v>54</v>
      </c>
      <c r="C1637" s="19" t="s">
        <v>289</v>
      </c>
      <c r="D1637" s="58" t="s">
        <v>1668</v>
      </c>
      <c r="E1637" s="19" t="s">
        <v>1981</v>
      </c>
      <c r="F1637" s="21"/>
      <c r="G1637" s="19" t="s">
        <v>76</v>
      </c>
      <c r="H1637" s="25" t="str">
        <f t="shared" si="154"/>
        <v>DC101</v>
      </c>
      <c r="I1637" s="25" t="str">
        <f t="shared" si="155"/>
        <v>Non-M</v>
      </c>
      <c r="J1637" s="59"/>
      <c r="K1637" s="48" t="s">
        <v>445</v>
      </c>
      <c r="L1637" s="47">
        <f>IF(COUNTIFS($E$3:E2987,E1637)=1, K1637, 0)</f>
        <v>0</v>
      </c>
    </row>
    <row r="1638" spans="1:12" ht="15" customHeight="1">
      <c r="A1638" s="18" t="s">
        <v>1983</v>
      </c>
      <c r="B1638" s="19" t="s">
        <v>54</v>
      </c>
      <c r="C1638" s="19" t="s">
        <v>289</v>
      </c>
      <c r="D1638" s="58" t="s">
        <v>1668</v>
      </c>
      <c r="E1638" s="19" t="s">
        <v>1981</v>
      </c>
      <c r="F1638" s="21"/>
      <c r="G1638" s="19" t="s">
        <v>111</v>
      </c>
      <c r="H1638" s="25" t="str">
        <f t="shared" si="154"/>
        <v>DC300</v>
      </c>
      <c r="I1638" s="25" t="str">
        <f t="shared" si="155"/>
        <v>Non-M</v>
      </c>
      <c r="J1638" s="59"/>
      <c r="K1638" s="48" t="s">
        <v>445</v>
      </c>
      <c r="L1638" s="47">
        <f>IF(COUNTIFS($E$3:E2987,E1638)=1, K1638, 0)</f>
        <v>0</v>
      </c>
    </row>
    <row r="1639" spans="1:12" ht="15" customHeight="1">
      <c r="A1639" s="18" t="s">
        <v>1984</v>
      </c>
      <c r="B1639" s="19" t="s">
        <v>54</v>
      </c>
      <c r="C1639" s="19" t="s">
        <v>289</v>
      </c>
      <c r="D1639" s="58" t="s">
        <v>1668</v>
      </c>
      <c r="E1639" s="19" t="s">
        <v>1981</v>
      </c>
      <c r="F1639" s="21"/>
      <c r="G1639" s="19" t="s">
        <v>109</v>
      </c>
      <c r="H1639" s="25" t="str">
        <f t="shared" si="154"/>
        <v>DC202</v>
      </c>
      <c r="I1639" s="25" t="str">
        <f t="shared" si="155"/>
        <v>Non-M</v>
      </c>
      <c r="J1639" s="59"/>
      <c r="K1639" s="48" t="s">
        <v>445</v>
      </c>
      <c r="L1639" s="47">
        <f>IF(COUNTIFS($E$3:E2987,E1639)=1, K1639, 0)</f>
        <v>0</v>
      </c>
    </row>
    <row r="1640" spans="1:12" ht="15" customHeight="1">
      <c r="A1640" s="18" t="s">
        <v>1985</v>
      </c>
      <c r="B1640" s="19" t="s">
        <v>54</v>
      </c>
      <c r="C1640" s="19" t="s">
        <v>289</v>
      </c>
      <c r="D1640" s="58" t="s">
        <v>1668</v>
      </c>
      <c r="E1640" s="19" t="s">
        <v>1981</v>
      </c>
      <c r="F1640" s="21"/>
      <c r="G1640" s="19" t="s">
        <v>191</v>
      </c>
      <c r="H1640" s="25" t="str">
        <f t="shared" si="154"/>
        <v>DC400</v>
      </c>
      <c r="I1640" s="25" t="str">
        <f t="shared" si="155"/>
        <v>Non-M</v>
      </c>
      <c r="J1640" s="59"/>
      <c r="K1640" s="48" t="s">
        <v>445</v>
      </c>
      <c r="L1640" s="47">
        <f>IF(COUNTIFS($E$3:E2987,E1640)=1, K1640, 0)</f>
        <v>0</v>
      </c>
    </row>
    <row r="1641" spans="1:12" ht="15" customHeight="1">
      <c r="A1641" s="18" t="s">
        <v>1986</v>
      </c>
      <c r="B1641" s="19" t="s">
        <v>54</v>
      </c>
      <c r="C1641" s="19" t="s">
        <v>289</v>
      </c>
      <c r="D1641" s="58" t="s">
        <v>1668</v>
      </c>
      <c r="E1641" s="19" t="s">
        <v>1981</v>
      </c>
      <c r="F1641" s="21"/>
      <c r="G1641" s="19" t="s">
        <v>723</v>
      </c>
      <c r="H1641" s="25" t="str">
        <f t="shared" si="154"/>
        <v>PK200</v>
      </c>
      <c r="I1641" s="25" t="str">
        <f t="shared" si="155"/>
        <v>Non-M</v>
      </c>
      <c r="J1641" s="59"/>
      <c r="K1641" s="48" t="s">
        <v>445</v>
      </c>
      <c r="L1641" s="47">
        <f>IF(COUNTIFS($E$3:E2987,E1641)=1, K1641, 0)</f>
        <v>0</v>
      </c>
    </row>
    <row r="1642" spans="1:12" ht="15" customHeight="1">
      <c r="A1642" s="18" t="s">
        <v>1987</v>
      </c>
      <c r="B1642" s="19" t="s">
        <v>54</v>
      </c>
      <c r="C1642" s="19" t="s">
        <v>289</v>
      </c>
      <c r="D1642" s="58" t="s">
        <v>1668</v>
      </c>
      <c r="E1642" s="19" t="s">
        <v>1981</v>
      </c>
      <c r="F1642" s="21"/>
      <c r="G1642" s="19" t="s">
        <v>194</v>
      </c>
      <c r="H1642" s="25" t="str">
        <f t="shared" si="154"/>
        <v>PB204</v>
      </c>
      <c r="I1642" s="25" t="str">
        <f t="shared" si="155"/>
        <v>Non-M</v>
      </c>
      <c r="J1642" s="59"/>
      <c r="K1642" s="48" t="s">
        <v>445</v>
      </c>
      <c r="L1642" s="47">
        <f>IF(COUNTIFS($E$3:E2987,E1642)=1, K1642, 0)</f>
        <v>0</v>
      </c>
    </row>
    <row r="1643" spans="1:12" ht="15" customHeight="1">
      <c r="A1643" s="18" t="s">
        <v>1988</v>
      </c>
      <c r="B1643" s="19" t="s">
        <v>54</v>
      </c>
      <c r="C1643" s="19" t="s">
        <v>289</v>
      </c>
      <c r="D1643" s="58" t="s">
        <v>1668</v>
      </c>
      <c r="E1643" s="19" t="s">
        <v>1981</v>
      </c>
      <c r="F1643" s="21"/>
      <c r="G1643" s="19" t="s">
        <v>1989</v>
      </c>
      <c r="H1643" s="25" t="str">
        <f t="shared" si="154"/>
        <v>GT208</v>
      </c>
      <c r="I1643" s="25" t="str">
        <f t="shared" si="155"/>
        <v>Non-M</v>
      </c>
      <c r="J1643" s="59"/>
      <c r="K1643" s="48" t="s">
        <v>445</v>
      </c>
      <c r="L1643" s="47">
        <f>IF(COUNTIFS($E$3:E2987,E1643)=1, K1643, 0)</f>
        <v>0</v>
      </c>
    </row>
    <row r="1644" spans="1:12" ht="15" customHeight="1">
      <c r="A1644" s="18" t="s">
        <v>1990</v>
      </c>
      <c r="B1644" s="19" t="s">
        <v>54</v>
      </c>
      <c r="C1644" s="19" t="s">
        <v>289</v>
      </c>
      <c r="D1644" s="58" t="s">
        <v>1668</v>
      </c>
      <c r="E1644" s="19" t="s">
        <v>1981</v>
      </c>
      <c r="F1644" s="21"/>
      <c r="G1644" s="19" t="s">
        <v>1991</v>
      </c>
      <c r="H1644" s="25" t="str">
        <f>IF(RIGHT(G1644,1)="M", LEFT(G1644,LEN(G1644)-1), G1644)</f>
        <v>GT401</v>
      </c>
      <c r="I1644" s="25" t="str">
        <f>IF(RIGHT(G1644,1)="M","M","Non-M")</f>
        <v>Non-M</v>
      </c>
      <c r="J1644" s="59"/>
      <c r="K1644" s="48" t="s">
        <v>445</v>
      </c>
      <c r="L1644" s="47"/>
    </row>
    <row r="1645" spans="1:12" ht="15" customHeight="1">
      <c r="A1645" s="18" t="s">
        <v>1992</v>
      </c>
      <c r="B1645" s="19" t="s">
        <v>54</v>
      </c>
      <c r="C1645" s="19" t="s">
        <v>289</v>
      </c>
      <c r="D1645" s="58" t="s">
        <v>1668</v>
      </c>
      <c r="E1645" s="19" t="s">
        <v>1981</v>
      </c>
      <c r="F1645" s="21"/>
      <c r="G1645" s="19" t="s">
        <v>1993</v>
      </c>
      <c r="H1645" s="25" t="str">
        <f t="shared" si="154"/>
        <v>HM306</v>
      </c>
      <c r="I1645" s="25" t="str">
        <f t="shared" si="155"/>
        <v>Non-M</v>
      </c>
      <c r="J1645" s="59"/>
      <c r="K1645" s="48" t="s">
        <v>445</v>
      </c>
      <c r="L1645" s="47">
        <f>IF(COUNTIFS($E$3:E2987,E1645)=1, K1645, 0)</f>
        <v>0</v>
      </c>
    </row>
    <row r="1646" spans="1:12" ht="15" customHeight="1">
      <c r="A1646" s="18" t="s">
        <v>1994</v>
      </c>
      <c r="B1646" s="19" t="s">
        <v>54</v>
      </c>
      <c r="C1646" s="19" t="s">
        <v>289</v>
      </c>
      <c r="D1646" s="58" t="s">
        <v>1668</v>
      </c>
      <c r="E1646" s="19" t="s">
        <v>1981</v>
      </c>
      <c r="F1646" s="21"/>
      <c r="G1646" s="19" t="s">
        <v>1565</v>
      </c>
      <c r="H1646" s="25" t="str">
        <f t="shared" si="154"/>
        <v>JS105</v>
      </c>
      <c r="I1646" s="25" t="str">
        <f t="shared" si="155"/>
        <v>Non-M</v>
      </c>
      <c r="J1646" s="59"/>
      <c r="K1646" s="48" t="s">
        <v>445</v>
      </c>
      <c r="L1646" s="67">
        <f>IF(COUNTIFS($E$3:E2987,E1646)=1, K1646, 0)</f>
        <v>0</v>
      </c>
    </row>
    <row r="1647" spans="1:12" ht="15" customHeight="1">
      <c r="A1647" s="18" t="s">
        <v>1995</v>
      </c>
      <c r="B1647" s="19" t="s">
        <v>32</v>
      </c>
      <c r="C1647" s="19" t="s">
        <v>289</v>
      </c>
      <c r="D1647" s="58" t="s">
        <v>1534</v>
      </c>
      <c r="E1647" s="19" t="s">
        <v>1996</v>
      </c>
      <c r="F1647" s="21"/>
      <c r="G1647" s="19" t="s">
        <v>1149</v>
      </c>
      <c r="H1647" s="25" t="str">
        <f t="shared" si="154"/>
        <v>WB503</v>
      </c>
      <c r="I1647" s="25" t="str">
        <f t="shared" si="155"/>
        <v>Non-M</v>
      </c>
      <c r="J1647" s="59"/>
      <c r="K1647" s="48" t="s">
        <v>445</v>
      </c>
      <c r="L1647" s="67">
        <f>IF(COUNTIFS($E$3:E2987,E1647)=1, K1647, 0)</f>
        <v>0</v>
      </c>
    </row>
    <row r="1648" spans="1:12" ht="15" customHeight="1">
      <c r="A1648" s="18" t="s">
        <v>1997</v>
      </c>
      <c r="B1648" s="19" t="s">
        <v>32</v>
      </c>
      <c r="C1648" s="19" t="s">
        <v>289</v>
      </c>
      <c r="D1648" s="58" t="s">
        <v>1534</v>
      </c>
      <c r="E1648" s="19" t="s">
        <v>1996</v>
      </c>
      <c r="F1648" s="21"/>
      <c r="G1648" s="19" t="s">
        <v>76</v>
      </c>
      <c r="H1648" s="25" t="str">
        <f t="shared" si="154"/>
        <v>DC101</v>
      </c>
      <c r="I1648" s="25" t="str">
        <f t="shared" si="155"/>
        <v>Non-M</v>
      </c>
      <c r="J1648" s="59"/>
      <c r="K1648" s="48" t="s">
        <v>445</v>
      </c>
      <c r="L1648" s="67">
        <f>IF(COUNTIFS($E$3:E2987,E1648)=1, K1648, 0)</f>
        <v>0</v>
      </c>
    </row>
    <row r="1649" spans="1:12" ht="15" customHeight="1">
      <c r="A1649" s="18" t="s">
        <v>1998</v>
      </c>
      <c r="B1649" s="19" t="s">
        <v>32</v>
      </c>
      <c r="C1649" s="19" t="s">
        <v>289</v>
      </c>
      <c r="D1649" s="58" t="s">
        <v>1534</v>
      </c>
      <c r="E1649" s="19" t="s">
        <v>1996</v>
      </c>
      <c r="F1649" s="21"/>
      <c r="G1649" s="19" t="s">
        <v>109</v>
      </c>
      <c r="H1649" s="25" t="str">
        <f t="shared" si="154"/>
        <v>DC202</v>
      </c>
      <c r="I1649" s="25" t="str">
        <f t="shared" si="155"/>
        <v>Non-M</v>
      </c>
      <c r="J1649" s="59"/>
      <c r="K1649" s="48" t="s">
        <v>445</v>
      </c>
      <c r="L1649" s="67">
        <f>IF(COUNTIFS($E$3:E2987,E1649)=1, K1649, 0)</f>
        <v>0</v>
      </c>
    </row>
    <row r="1650" spans="1:12" ht="15" customHeight="1">
      <c r="A1650" s="18" t="s">
        <v>1999</v>
      </c>
      <c r="B1650" s="19" t="s">
        <v>32</v>
      </c>
      <c r="C1650" s="19" t="s">
        <v>289</v>
      </c>
      <c r="D1650" s="58" t="s">
        <v>1534</v>
      </c>
      <c r="E1650" s="19" t="s">
        <v>1996</v>
      </c>
      <c r="F1650" s="21"/>
      <c r="G1650" s="19" t="s">
        <v>111</v>
      </c>
      <c r="H1650" s="25" t="str">
        <f t="shared" si="154"/>
        <v>DC300</v>
      </c>
      <c r="I1650" s="25" t="str">
        <f t="shared" si="155"/>
        <v>Non-M</v>
      </c>
      <c r="J1650" s="59"/>
      <c r="K1650" s="48" t="s">
        <v>445</v>
      </c>
      <c r="L1650" s="67">
        <f>IF(COUNTIFS($E$3:E2987,E1650)=1, K1650, 0)</f>
        <v>0</v>
      </c>
    </row>
    <row r="1651" spans="1:12" ht="15" customHeight="1">
      <c r="A1651" s="18" t="s">
        <v>2000</v>
      </c>
      <c r="B1651" s="19" t="s">
        <v>32</v>
      </c>
      <c r="C1651" s="19" t="s">
        <v>289</v>
      </c>
      <c r="D1651" s="58" t="s">
        <v>1534</v>
      </c>
      <c r="E1651" s="19" t="s">
        <v>1996</v>
      </c>
      <c r="F1651" s="21"/>
      <c r="G1651" s="19" t="s">
        <v>191</v>
      </c>
      <c r="H1651" s="25" t="str">
        <f t="shared" si="154"/>
        <v>DC400</v>
      </c>
      <c r="I1651" s="25" t="str">
        <f t="shared" si="155"/>
        <v>Non-M</v>
      </c>
      <c r="J1651" s="59"/>
      <c r="K1651" s="48" t="s">
        <v>445</v>
      </c>
      <c r="L1651" s="67">
        <f>IF(COUNTIFS($E$3:E2987,E1651)=1, K1651, 0)</f>
        <v>0</v>
      </c>
    </row>
    <row r="1652" spans="1:12" ht="15" customHeight="1">
      <c r="A1652" s="18" t="s">
        <v>2001</v>
      </c>
      <c r="B1652" s="19" t="s">
        <v>32</v>
      </c>
      <c r="C1652" s="19" t="s">
        <v>289</v>
      </c>
      <c r="D1652" s="58" t="s">
        <v>1534</v>
      </c>
      <c r="E1652" s="19" t="s">
        <v>1996</v>
      </c>
      <c r="F1652" s="21"/>
      <c r="G1652" s="19" t="s">
        <v>114</v>
      </c>
      <c r="H1652" s="25" t="str">
        <f t="shared" si="154"/>
        <v>PK201</v>
      </c>
      <c r="I1652" s="25" t="str">
        <f t="shared" si="155"/>
        <v>Non-M</v>
      </c>
      <c r="J1652" s="59"/>
      <c r="K1652" s="48" t="s">
        <v>445</v>
      </c>
      <c r="L1652" s="67">
        <f>IF(COUNTIFS($E$3:E2987,E1652)=1, K1652, 0)</f>
        <v>0</v>
      </c>
    </row>
    <row r="1653" spans="1:12" ht="15" customHeight="1">
      <c r="A1653" s="18" t="s">
        <v>2002</v>
      </c>
      <c r="B1653" s="19" t="s">
        <v>32</v>
      </c>
      <c r="C1653" s="19" t="s">
        <v>289</v>
      </c>
      <c r="D1653" s="58" t="s">
        <v>1534</v>
      </c>
      <c r="E1653" s="19" t="s">
        <v>1996</v>
      </c>
      <c r="F1653" s="21"/>
      <c r="G1653" s="19" t="s">
        <v>194</v>
      </c>
      <c r="H1653" s="25" t="str">
        <f t="shared" si="154"/>
        <v>PB204</v>
      </c>
      <c r="I1653" s="25" t="str">
        <f t="shared" si="155"/>
        <v>Non-M</v>
      </c>
      <c r="J1653" s="59"/>
      <c r="K1653" s="48" t="s">
        <v>445</v>
      </c>
      <c r="L1653" s="67">
        <f>IF(COUNTIFS($E$3:E2987,E1653)=1, K1653, 0)</f>
        <v>0</v>
      </c>
    </row>
    <row r="1654" spans="1:12" ht="15" customHeight="1">
      <c r="A1654" s="18" t="s">
        <v>2003</v>
      </c>
      <c r="B1654" s="19" t="s">
        <v>32</v>
      </c>
      <c r="C1654" s="19" t="s">
        <v>289</v>
      </c>
      <c r="D1654" s="58" t="s">
        <v>1534</v>
      </c>
      <c r="E1654" s="19" t="s">
        <v>1996</v>
      </c>
      <c r="F1654" s="21"/>
      <c r="G1654" s="19" t="s">
        <v>2004</v>
      </c>
      <c r="H1654" s="25" t="str">
        <f t="shared" si="154"/>
        <v>GT203</v>
      </c>
      <c r="I1654" s="25" t="str">
        <f t="shared" si="155"/>
        <v>Non-M</v>
      </c>
      <c r="J1654" s="59"/>
      <c r="K1654" s="48" t="s">
        <v>445</v>
      </c>
      <c r="L1654" s="67">
        <f>IF(COUNTIFS($E$3:E2987,E1654)=1, K1654, 0)</f>
        <v>0</v>
      </c>
    </row>
    <row r="1655" spans="1:12" ht="15" customHeight="1">
      <c r="A1655" s="18" t="s">
        <v>2005</v>
      </c>
      <c r="B1655" s="19" t="s">
        <v>32</v>
      </c>
      <c r="C1655" s="19" t="s">
        <v>289</v>
      </c>
      <c r="D1655" s="58" t="s">
        <v>1534</v>
      </c>
      <c r="E1655" s="19" t="s">
        <v>1996</v>
      </c>
      <c r="F1655" s="21"/>
      <c r="G1655" s="19" t="s">
        <v>1004</v>
      </c>
      <c r="H1655" s="25" t="str">
        <f t="shared" si="154"/>
        <v>HM422</v>
      </c>
      <c r="I1655" s="25" t="str">
        <f t="shared" si="155"/>
        <v>Non-M</v>
      </c>
      <c r="J1655" s="59"/>
      <c r="K1655" s="48" t="s">
        <v>445</v>
      </c>
      <c r="L1655" s="67">
        <f>IF(COUNTIFS($E$3:E2987,E1655)=1, K1655, 0)</f>
        <v>0</v>
      </c>
    </row>
    <row r="1656" spans="1:12" ht="15" customHeight="1">
      <c r="A1656" s="18" t="s">
        <v>2006</v>
      </c>
      <c r="B1656" s="19" t="s">
        <v>32</v>
      </c>
      <c r="C1656" s="19" t="s">
        <v>289</v>
      </c>
      <c r="D1656" s="58" t="s">
        <v>1534</v>
      </c>
      <c r="E1656" s="19" t="s">
        <v>1996</v>
      </c>
      <c r="F1656" s="21"/>
      <c r="G1656" s="19" t="s">
        <v>503</v>
      </c>
      <c r="H1656" s="25" t="str">
        <f t="shared" si="154"/>
        <v>VT805</v>
      </c>
      <c r="I1656" s="25" t="str">
        <f t="shared" si="155"/>
        <v>Non-M</v>
      </c>
      <c r="J1656" s="59"/>
      <c r="K1656" s="48" t="s">
        <v>445</v>
      </c>
      <c r="L1656" s="67">
        <f>IF(COUNTIFS($E$3:E2987,E1656)=1, K1656, 0)</f>
        <v>0</v>
      </c>
    </row>
    <row r="1657" spans="1:12" ht="15" customHeight="1">
      <c r="A1657" s="18" t="s">
        <v>2007</v>
      </c>
      <c r="B1657" s="19" t="s">
        <v>32</v>
      </c>
      <c r="C1657" s="19" t="s">
        <v>289</v>
      </c>
      <c r="D1657" s="58" t="s">
        <v>1534</v>
      </c>
      <c r="E1657" s="19" t="s">
        <v>1996</v>
      </c>
      <c r="F1657" s="21"/>
      <c r="G1657" s="19" t="s">
        <v>1565</v>
      </c>
      <c r="H1657" s="25" t="str">
        <f t="shared" si="154"/>
        <v>JS105</v>
      </c>
      <c r="I1657" s="25" t="str">
        <f t="shared" si="155"/>
        <v>Non-M</v>
      </c>
      <c r="J1657" s="59"/>
      <c r="K1657" s="48" t="s">
        <v>445</v>
      </c>
      <c r="L1657" s="67">
        <f>IF(COUNTIFS($E$3:E2987,E1657)=1, K1657, 0)</f>
        <v>0</v>
      </c>
    </row>
    <row r="1658" spans="1:12" ht="15" customHeight="1">
      <c r="A1658" s="18" t="s">
        <v>2008</v>
      </c>
      <c r="B1658" s="19" t="s">
        <v>32</v>
      </c>
      <c r="C1658" s="19" t="s">
        <v>289</v>
      </c>
      <c r="D1658" s="58" t="s">
        <v>1534</v>
      </c>
      <c r="E1658" s="19" t="s">
        <v>1996</v>
      </c>
      <c r="F1658" s="21"/>
      <c r="G1658" s="19" t="s">
        <v>135</v>
      </c>
      <c r="H1658" s="25" t="str">
        <f t="shared" si="154"/>
        <v>JS124</v>
      </c>
      <c r="I1658" s="25" t="str">
        <f t="shared" si="155"/>
        <v>Non-M</v>
      </c>
      <c r="J1658" s="59"/>
      <c r="K1658" s="48" t="s">
        <v>445</v>
      </c>
      <c r="L1658" s="67">
        <f>IF(COUNTIFS($E$3:E2987,E1658)=1, K1658, 0)</f>
        <v>0</v>
      </c>
    </row>
    <row r="1659" spans="1:12" ht="15" customHeight="1">
      <c r="A1659" s="18" t="s">
        <v>2009</v>
      </c>
      <c r="B1659" s="19" t="s">
        <v>54</v>
      </c>
      <c r="C1659" s="19" t="s">
        <v>1733</v>
      </c>
      <c r="D1659" s="58" t="s">
        <v>1668</v>
      </c>
      <c r="E1659" s="19" t="s">
        <v>2010</v>
      </c>
      <c r="F1659" s="21"/>
      <c r="G1659" s="19" t="s">
        <v>2011</v>
      </c>
      <c r="H1659" s="25" t="str">
        <f t="shared" si="154"/>
        <v>ZP105</v>
      </c>
      <c r="I1659" s="25" t="str">
        <f t="shared" si="155"/>
        <v>Non-M</v>
      </c>
      <c r="J1659" s="32"/>
      <c r="K1659" s="26" t="s">
        <v>445</v>
      </c>
      <c r="L1659" s="47">
        <f>IF(COUNTIFS($E$3:E2987,E1659)=1, K1659, 0)</f>
        <v>0</v>
      </c>
    </row>
    <row r="1660" spans="1:12" ht="15" customHeight="1">
      <c r="A1660" s="18" t="s">
        <v>2012</v>
      </c>
      <c r="B1660" s="19" t="s">
        <v>54</v>
      </c>
      <c r="C1660" s="19" t="s">
        <v>1733</v>
      </c>
      <c r="D1660" s="58" t="s">
        <v>1668</v>
      </c>
      <c r="E1660" s="19" t="s">
        <v>2010</v>
      </c>
      <c r="F1660" s="21"/>
      <c r="G1660" s="19" t="s">
        <v>808</v>
      </c>
      <c r="H1660" s="25" t="str">
        <f t="shared" si="154"/>
        <v>HM419</v>
      </c>
      <c r="I1660" s="25" t="str">
        <f t="shared" si="155"/>
        <v>Non-M</v>
      </c>
      <c r="J1660" s="32"/>
      <c r="K1660" s="26" t="s">
        <v>445</v>
      </c>
      <c r="L1660" s="47">
        <f>IF(COUNTIFS($E$3:E2987,E1660)=1, K1660, 0)</f>
        <v>0</v>
      </c>
    </row>
    <row r="1661" spans="1:12" ht="15" customHeight="1">
      <c r="A1661" s="18" t="s">
        <v>2013</v>
      </c>
      <c r="B1661" s="19" t="s">
        <v>54</v>
      </c>
      <c r="C1661" s="19" t="s">
        <v>1733</v>
      </c>
      <c r="D1661" s="58" t="s">
        <v>1668</v>
      </c>
      <c r="E1661" s="19" t="s">
        <v>2010</v>
      </c>
      <c r="F1661" s="21"/>
      <c r="G1661" s="19" t="s">
        <v>783</v>
      </c>
      <c r="H1661" s="25" t="str">
        <f>IF(RIGHT(G1661,1)="M", LEFT(G1661,LEN(G1661)-1), G1661)</f>
        <v>HM420</v>
      </c>
      <c r="I1661" s="25" t="str">
        <f>IF(RIGHT(G1661,1)="M","M","Non-M")</f>
        <v>Non-M</v>
      </c>
      <c r="J1661" s="32"/>
      <c r="K1661" s="26" t="s">
        <v>445</v>
      </c>
      <c r="L1661" s="47"/>
    </row>
    <row r="1662" spans="1:12" ht="15" customHeight="1">
      <c r="A1662" s="18" t="s">
        <v>2014</v>
      </c>
      <c r="B1662" s="19" t="s">
        <v>54</v>
      </c>
      <c r="C1662" s="19" t="s">
        <v>1733</v>
      </c>
      <c r="D1662" s="58" t="s">
        <v>1668</v>
      </c>
      <c r="E1662" s="19" t="s">
        <v>2010</v>
      </c>
      <c r="F1662" s="21"/>
      <c r="G1662" s="19" t="s">
        <v>1405</v>
      </c>
      <c r="H1662" s="25" t="str">
        <f t="shared" si="154"/>
        <v>PK105</v>
      </c>
      <c r="I1662" s="25" t="str">
        <f t="shared" si="155"/>
        <v>M</v>
      </c>
      <c r="J1662" s="32" t="s">
        <v>2015</v>
      </c>
      <c r="K1662" s="26" t="s">
        <v>445</v>
      </c>
      <c r="L1662" s="47">
        <f>IF(COUNTIFS($E$3:E2987,E1662)=1, K1662, 0)</f>
        <v>0</v>
      </c>
    </row>
    <row r="1663" spans="1:12" ht="15" customHeight="1">
      <c r="A1663" s="18" t="s">
        <v>2016</v>
      </c>
      <c r="B1663" s="19" t="s">
        <v>54</v>
      </c>
      <c r="C1663" s="19" t="s">
        <v>1733</v>
      </c>
      <c r="D1663" s="58" t="s">
        <v>1668</v>
      </c>
      <c r="E1663" s="19" t="s">
        <v>2010</v>
      </c>
      <c r="F1663" s="21"/>
      <c r="G1663" s="19" t="s">
        <v>282</v>
      </c>
      <c r="H1663" s="25" t="str">
        <f t="shared" si="154"/>
        <v>PB201</v>
      </c>
      <c r="I1663" s="25" t="str">
        <f t="shared" si="155"/>
        <v>Non-M</v>
      </c>
      <c r="J1663" s="32"/>
      <c r="K1663" s="26" t="s">
        <v>445</v>
      </c>
      <c r="L1663" s="47">
        <f>IF(COUNTIFS($E$3:E2987,E1663)=1, K1663, 0)</f>
        <v>0</v>
      </c>
    </row>
    <row r="1664" spans="1:12" ht="15" customHeight="1">
      <c r="A1664" s="18" t="s">
        <v>2017</v>
      </c>
      <c r="B1664" s="19" t="s">
        <v>54</v>
      </c>
      <c r="C1664" s="19" t="s">
        <v>1733</v>
      </c>
      <c r="D1664" s="58" t="s">
        <v>1668</v>
      </c>
      <c r="E1664" s="19" t="s">
        <v>2010</v>
      </c>
      <c r="F1664" s="21"/>
      <c r="G1664" s="19" t="s">
        <v>2018</v>
      </c>
      <c r="H1664" s="25" t="str">
        <f t="shared" si="154"/>
        <v>HM213</v>
      </c>
      <c r="I1664" s="25" t="str">
        <f t="shared" si="155"/>
        <v>M</v>
      </c>
      <c r="J1664" s="32" t="s">
        <v>2019</v>
      </c>
      <c r="K1664" s="26" t="s">
        <v>445</v>
      </c>
      <c r="L1664" s="47">
        <f>IF(COUNTIFS($E$3:E2987,E1664)=1, K1664, 0)</f>
        <v>0</v>
      </c>
    </row>
    <row r="1665" spans="1:12" ht="15" customHeight="1">
      <c r="A1665" s="18" t="s">
        <v>2020</v>
      </c>
      <c r="B1665" s="19" t="s">
        <v>54</v>
      </c>
      <c r="C1665" s="19" t="s">
        <v>1733</v>
      </c>
      <c r="D1665" s="58" t="s">
        <v>1668</v>
      </c>
      <c r="E1665" s="19" t="s">
        <v>2010</v>
      </c>
      <c r="F1665" s="21"/>
      <c r="G1665" s="19" t="s">
        <v>1682</v>
      </c>
      <c r="H1665" s="25" t="str">
        <f t="shared" si="154"/>
        <v>JS401</v>
      </c>
      <c r="I1665" s="25" t="str">
        <f t="shared" si="155"/>
        <v>Non-M</v>
      </c>
      <c r="J1665" s="32"/>
      <c r="K1665" s="26" t="s">
        <v>445</v>
      </c>
      <c r="L1665" s="47">
        <f>IF(COUNTIFS($E$3:E2987,E1665)=1, K1665, 0)</f>
        <v>0</v>
      </c>
    </row>
    <row r="1666" spans="1:12" ht="15" customHeight="1">
      <c r="A1666" s="18" t="s">
        <v>2021</v>
      </c>
      <c r="B1666" s="19" t="s">
        <v>54</v>
      </c>
      <c r="C1666" s="19" t="s">
        <v>1733</v>
      </c>
      <c r="D1666" s="58" t="s">
        <v>1668</v>
      </c>
      <c r="E1666" s="19" t="s">
        <v>2010</v>
      </c>
      <c r="F1666" s="21"/>
      <c r="G1666" s="19" t="s">
        <v>1565</v>
      </c>
      <c r="H1666" s="25" t="str">
        <f t="shared" si="154"/>
        <v>JS105</v>
      </c>
      <c r="I1666" s="25" t="str">
        <f t="shared" si="155"/>
        <v>Non-M</v>
      </c>
      <c r="J1666" s="32"/>
      <c r="K1666" s="26" t="s">
        <v>445</v>
      </c>
      <c r="L1666" s="47">
        <f>IF(COUNTIFS($E$3:E2987,E1666)=1, K1666, 0)</f>
        <v>0</v>
      </c>
    </row>
    <row r="1667" spans="1:12" ht="15" customHeight="1">
      <c r="A1667" s="18" t="s">
        <v>2022</v>
      </c>
      <c r="B1667" s="19" t="s">
        <v>54</v>
      </c>
      <c r="C1667" s="19" t="s">
        <v>1733</v>
      </c>
      <c r="D1667" s="58" t="s">
        <v>1668</v>
      </c>
      <c r="E1667" s="19" t="s">
        <v>2010</v>
      </c>
      <c r="F1667" s="21"/>
      <c r="G1667" s="19" t="s">
        <v>135</v>
      </c>
      <c r="H1667" s="25" t="str">
        <f t="shared" si="154"/>
        <v>JS124</v>
      </c>
      <c r="I1667" s="25" t="str">
        <f t="shared" si="155"/>
        <v>Non-M</v>
      </c>
      <c r="J1667" s="32"/>
      <c r="K1667" s="26" t="s">
        <v>445</v>
      </c>
      <c r="L1667" s="47">
        <f>IF(COUNTIFS($E$3:E2987,E1667)=1, K1667, 0)</f>
        <v>0</v>
      </c>
    </row>
    <row r="1668" spans="1:12" ht="15" customHeight="1">
      <c r="A1668" s="18" t="s">
        <v>2023</v>
      </c>
      <c r="B1668" s="19" t="s">
        <v>54</v>
      </c>
      <c r="C1668" s="19" t="s">
        <v>1733</v>
      </c>
      <c r="D1668" s="58" t="s">
        <v>1668</v>
      </c>
      <c r="E1668" s="19" t="s">
        <v>2024</v>
      </c>
      <c r="F1668" s="21"/>
      <c r="G1668" s="19" t="s">
        <v>2025</v>
      </c>
      <c r="H1668" s="25" t="str">
        <f t="shared" si="154"/>
        <v>WB505</v>
      </c>
      <c r="I1668" s="25" t="str">
        <f t="shared" si="155"/>
        <v>Non-M</v>
      </c>
      <c r="J1668" s="37" t="s">
        <v>2026</v>
      </c>
      <c r="K1668" s="26" t="s">
        <v>445</v>
      </c>
      <c r="L1668" s="47">
        <f>IF(COUNTIFS($E$3:E2987,E1668)=1, K1668, 0)</f>
        <v>0</v>
      </c>
    </row>
    <row r="1669" spans="1:12" ht="15" customHeight="1">
      <c r="A1669" s="18" t="s">
        <v>2027</v>
      </c>
      <c r="B1669" s="19" t="s">
        <v>54</v>
      </c>
      <c r="C1669" s="19" t="s">
        <v>1733</v>
      </c>
      <c r="D1669" s="58" t="s">
        <v>1668</v>
      </c>
      <c r="E1669" s="19" t="s">
        <v>2024</v>
      </c>
      <c r="F1669" s="21"/>
      <c r="G1669" s="19" t="s">
        <v>266</v>
      </c>
      <c r="H1669" s="25" t="str">
        <f>IF(RIGHT(G1669,1)="M", LEFT(G1669,LEN(G1669)-1), G1669)</f>
        <v>WB309</v>
      </c>
      <c r="I1669" s="25" t="str">
        <f>IF(RIGHT(G1669,1)="M","M","Non-M")</f>
        <v>Non-M</v>
      </c>
      <c r="J1669" s="32"/>
      <c r="K1669" s="26" t="s">
        <v>445</v>
      </c>
      <c r="L1669" s="47"/>
    </row>
    <row r="1670" spans="1:12" ht="15" customHeight="1">
      <c r="A1670" s="18" t="s">
        <v>2028</v>
      </c>
      <c r="B1670" s="19" t="s">
        <v>54</v>
      </c>
      <c r="C1670" s="19" t="s">
        <v>1733</v>
      </c>
      <c r="D1670" s="58" t="s">
        <v>1668</v>
      </c>
      <c r="E1670" s="19" t="s">
        <v>2024</v>
      </c>
      <c r="F1670" s="21"/>
      <c r="G1670" s="38" t="s">
        <v>2029</v>
      </c>
      <c r="H1670" s="25" t="str">
        <f t="shared" si="154"/>
        <v>WU401</v>
      </c>
      <c r="I1670" s="25" t="str">
        <f t="shared" si="155"/>
        <v>M</v>
      </c>
      <c r="J1670" s="37" t="s">
        <v>2030</v>
      </c>
      <c r="K1670" s="26" t="s">
        <v>445</v>
      </c>
      <c r="L1670" s="47">
        <f>IF(COUNTIFS($E$3:E2987,E1670)=1, K1670, 0)</f>
        <v>0</v>
      </c>
    </row>
    <row r="1671" spans="1:12" ht="15" customHeight="1">
      <c r="A1671" s="18" t="s">
        <v>2031</v>
      </c>
      <c r="B1671" s="19" t="s">
        <v>54</v>
      </c>
      <c r="C1671" s="19" t="s">
        <v>1733</v>
      </c>
      <c r="D1671" s="58" t="s">
        <v>1668</v>
      </c>
      <c r="E1671" s="19" t="s">
        <v>2024</v>
      </c>
      <c r="F1671" s="21"/>
      <c r="G1671" s="19" t="s">
        <v>723</v>
      </c>
      <c r="H1671" s="25" t="str">
        <f t="shared" ref="H1671:H1702" si="156">IF(RIGHT(G1671,1)="M", LEFT(G1671,LEN(G1671)-1), G1671)</f>
        <v>PK200</v>
      </c>
      <c r="I1671" s="25" t="str">
        <f t="shared" ref="I1671:I1702" si="157">IF(RIGHT(G1671,1)="M","M","Non-M")</f>
        <v>Non-M</v>
      </c>
      <c r="J1671" s="32"/>
      <c r="K1671" s="26" t="s">
        <v>445</v>
      </c>
      <c r="L1671" s="47">
        <f>IF(COUNTIFS($E$3:E2987,E1671)=1, K1671, 0)</f>
        <v>0</v>
      </c>
    </row>
    <row r="1672" spans="1:12" ht="15" customHeight="1">
      <c r="A1672" s="18" t="s">
        <v>2032</v>
      </c>
      <c r="B1672" s="19" t="s">
        <v>54</v>
      </c>
      <c r="C1672" s="19" t="s">
        <v>1733</v>
      </c>
      <c r="D1672" s="58" t="s">
        <v>1668</v>
      </c>
      <c r="E1672" s="19" t="s">
        <v>2024</v>
      </c>
      <c r="F1672" s="21"/>
      <c r="G1672" s="19" t="s">
        <v>194</v>
      </c>
      <c r="H1672" s="25" t="str">
        <f t="shared" si="156"/>
        <v>PB204</v>
      </c>
      <c r="I1672" s="25" t="str">
        <f t="shared" si="157"/>
        <v>Non-M</v>
      </c>
      <c r="J1672" s="32"/>
      <c r="K1672" s="26" t="s">
        <v>445</v>
      </c>
      <c r="L1672" s="47">
        <f>IF(COUNTIFS($E$3:E2987,E1672)=1, K1672, 0)</f>
        <v>0</v>
      </c>
    </row>
    <row r="1673" spans="1:12" ht="15" customHeight="1">
      <c r="A1673" s="18" t="s">
        <v>2033</v>
      </c>
      <c r="B1673" s="19" t="s">
        <v>54</v>
      </c>
      <c r="C1673" s="19" t="s">
        <v>1733</v>
      </c>
      <c r="D1673" s="58" t="s">
        <v>1668</v>
      </c>
      <c r="E1673" s="19" t="s">
        <v>2024</v>
      </c>
      <c r="F1673" s="21"/>
      <c r="G1673" s="19" t="s">
        <v>831</v>
      </c>
      <c r="H1673" s="25" t="str">
        <f t="shared" si="156"/>
        <v>JS107</v>
      </c>
      <c r="I1673" s="25" t="str">
        <f t="shared" si="157"/>
        <v>Non-M</v>
      </c>
      <c r="J1673" s="32"/>
      <c r="K1673" s="26" t="s">
        <v>445</v>
      </c>
      <c r="L1673" s="47">
        <f>IF(COUNTIFS($E$3:E2987,E1673)=1, K1673, 0)</f>
        <v>0</v>
      </c>
    </row>
    <row r="1674" spans="1:12" ht="15" customHeight="1">
      <c r="A1674" s="18" t="s">
        <v>2034</v>
      </c>
      <c r="B1674" s="19" t="s">
        <v>54</v>
      </c>
      <c r="C1674" s="19" t="s">
        <v>1733</v>
      </c>
      <c r="D1674" s="58" t="s">
        <v>1668</v>
      </c>
      <c r="E1674" s="19" t="s">
        <v>2024</v>
      </c>
      <c r="F1674" s="21"/>
      <c r="G1674" s="19" t="s">
        <v>2035</v>
      </c>
      <c r="H1674" s="25" t="str">
        <f t="shared" si="156"/>
        <v>PT200</v>
      </c>
      <c r="I1674" s="25" t="str">
        <f t="shared" si="157"/>
        <v>M</v>
      </c>
      <c r="J1674" s="32"/>
      <c r="K1674" s="26" t="s">
        <v>445</v>
      </c>
      <c r="L1674" s="47">
        <f>IF(COUNTIFS($E$3:E2987,E1674)=1, K1674, 0)</f>
        <v>0</v>
      </c>
    </row>
    <row r="1675" spans="1:12" ht="15" customHeight="1">
      <c r="A1675" s="18" t="s">
        <v>2036</v>
      </c>
      <c r="B1675" s="19" t="s">
        <v>54</v>
      </c>
      <c r="C1675" s="19" t="s">
        <v>1733</v>
      </c>
      <c r="D1675" s="58" t="s">
        <v>1668</v>
      </c>
      <c r="E1675" s="19" t="s">
        <v>2024</v>
      </c>
      <c r="F1675" s="21"/>
      <c r="G1675" s="19" t="s">
        <v>118</v>
      </c>
      <c r="H1675" s="25" t="str">
        <f t="shared" si="156"/>
        <v>HM801</v>
      </c>
      <c r="I1675" s="25" t="str">
        <f t="shared" si="157"/>
        <v>M</v>
      </c>
      <c r="J1675" s="32"/>
      <c r="K1675" s="26" t="s">
        <v>445</v>
      </c>
      <c r="L1675" s="47">
        <f>IF(COUNTIFS($E$3:E2987,E1675)=1, K1675, 0)</f>
        <v>0</v>
      </c>
    </row>
    <row r="1676" spans="1:12" ht="15" customHeight="1">
      <c r="A1676" s="18" t="s">
        <v>2037</v>
      </c>
      <c r="B1676" s="19" t="s">
        <v>54</v>
      </c>
      <c r="C1676" s="19" t="s">
        <v>1733</v>
      </c>
      <c r="D1676" s="58" t="s">
        <v>1668</v>
      </c>
      <c r="E1676" s="19" t="s">
        <v>2024</v>
      </c>
      <c r="F1676" s="21"/>
      <c r="G1676" s="19" t="s">
        <v>732</v>
      </c>
      <c r="H1676" s="25" t="str">
        <f t="shared" si="156"/>
        <v>HM502</v>
      </c>
      <c r="I1676" s="25" t="str">
        <f t="shared" si="157"/>
        <v>Non-M</v>
      </c>
      <c r="J1676" s="59"/>
      <c r="K1676" s="48" t="s">
        <v>445</v>
      </c>
      <c r="L1676" s="67">
        <f>IF(COUNTIFS($E$3:E2987,E1676)=1, K1676, 0)</f>
        <v>0</v>
      </c>
    </row>
    <row r="1677" spans="1:12" ht="15" customHeight="1">
      <c r="A1677" s="18" t="s">
        <v>2038</v>
      </c>
      <c r="B1677" s="19" t="s">
        <v>54</v>
      </c>
      <c r="C1677" s="19" t="s">
        <v>1055</v>
      </c>
      <c r="D1677" s="58" t="s">
        <v>1582</v>
      </c>
      <c r="E1677" s="19" t="s">
        <v>2039</v>
      </c>
      <c r="F1677" s="21"/>
      <c r="G1677" s="19" t="s">
        <v>856</v>
      </c>
      <c r="H1677" s="25" t="str">
        <f t="shared" si="156"/>
        <v>WB202</v>
      </c>
      <c r="I1677" s="25" t="str">
        <f t="shared" si="157"/>
        <v>M</v>
      </c>
      <c r="J1677" s="32"/>
      <c r="K1677" s="26" t="s">
        <v>445</v>
      </c>
      <c r="L1677" s="47">
        <f>IF(COUNTIFS($E$3:E2987,E1677)=1, K1677, 0)</f>
        <v>0</v>
      </c>
    </row>
    <row r="1678" spans="1:12" ht="15" customHeight="1">
      <c r="A1678" s="18" t="s">
        <v>2040</v>
      </c>
      <c r="B1678" s="19" t="s">
        <v>54</v>
      </c>
      <c r="C1678" s="19" t="s">
        <v>1055</v>
      </c>
      <c r="D1678" s="58" t="s">
        <v>1582</v>
      </c>
      <c r="E1678" s="19" t="s">
        <v>2039</v>
      </c>
      <c r="F1678" s="21"/>
      <c r="G1678" s="19" t="s">
        <v>191</v>
      </c>
      <c r="H1678" s="25" t="str">
        <f t="shared" si="156"/>
        <v>DC400</v>
      </c>
      <c r="I1678" s="25" t="str">
        <f t="shared" si="157"/>
        <v>Non-M</v>
      </c>
      <c r="J1678" s="32"/>
      <c r="K1678" s="26" t="s">
        <v>445</v>
      </c>
      <c r="L1678" s="47">
        <f>IF(COUNTIFS($E$3:E2987,E1678)=1, K1678, 0)</f>
        <v>0</v>
      </c>
    </row>
    <row r="1679" spans="1:12" ht="15" customHeight="1">
      <c r="A1679" s="18" t="s">
        <v>2041</v>
      </c>
      <c r="B1679" s="19" t="s">
        <v>54</v>
      </c>
      <c r="C1679" s="19" t="s">
        <v>1055</v>
      </c>
      <c r="D1679" s="58" t="s">
        <v>1582</v>
      </c>
      <c r="E1679" s="19" t="s">
        <v>2039</v>
      </c>
      <c r="F1679" s="21"/>
      <c r="G1679" s="19" t="s">
        <v>1718</v>
      </c>
      <c r="H1679" s="25" t="str">
        <f t="shared" si="156"/>
        <v>LP104</v>
      </c>
      <c r="I1679" s="25" t="str">
        <f t="shared" si="157"/>
        <v>M</v>
      </c>
      <c r="J1679" s="32"/>
      <c r="K1679" s="26" t="s">
        <v>445</v>
      </c>
      <c r="L1679" s="47">
        <f>IF(COUNTIFS($E$3:E2987,E1679)=1, K1679, 0)</f>
        <v>0</v>
      </c>
    </row>
    <row r="1680" spans="1:12" ht="15" customHeight="1">
      <c r="A1680" s="18" t="s">
        <v>2042</v>
      </c>
      <c r="B1680" s="19" t="s">
        <v>54</v>
      </c>
      <c r="C1680" s="19" t="s">
        <v>1055</v>
      </c>
      <c r="D1680" s="58" t="s">
        <v>1582</v>
      </c>
      <c r="E1680" s="19" t="s">
        <v>2039</v>
      </c>
      <c r="F1680" s="21"/>
      <c r="G1680" s="19" t="s">
        <v>893</v>
      </c>
      <c r="H1680" s="25" t="str">
        <f t="shared" si="156"/>
        <v>PK214</v>
      </c>
      <c r="I1680" s="25" t="str">
        <f t="shared" si="157"/>
        <v>Non-M</v>
      </c>
      <c r="J1680" s="32"/>
      <c r="K1680" s="26" t="s">
        <v>445</v>
      </c>
      <c r="L1680" s="47">
        <f>IF(COUNTIFS($E$3:E2987,E1680)=1, K1680, 0)</f>
        <v>0</v>
      </c>
    </row>
    <row r="1681" spans="1:12" ht="15" customHeight="1">
      <c r="A1681" s="18" t="s">
        <v>2043</v>
      </c>
      <c r="B1681" s="19" t="s">
        <v>54</v>
      </c>
      <c r="C1681" s="19" t="s">
        <v>1055</v>
      </c>
      <c r="D1681" s="58" t="s">
        <v>1582</v>
      </c>
      <c r="E1681" s="19" t="s">
        <v>2039</v>
      </c>
      <c r="F1681" s="21"/>
      <c r="G1681" s="19" t="s">
        <v>194</v>
      </c>
      <c r="H1681" s="25" t="str">
        <f t="shared" si="156"/>
        <v>PB204</v>
      </c>
      <c r="I1681" s="25" t="str">
        <f t="shared" si="157"/>
        <v>Non-M</v>
      </c>
      <c r="J1681" s="32"/>
      <c r="K1681" s="26" t="s">
        <v>445</v>
      </c>
      <c r="L1681" s="47">
        <f>IF(COUNTIFS($E$3:E2987,E1681)=1, K1681, 0)</f>
        <v>0</v>
      </c>
    </row>
    <row r="1682" spans="1:12" ht="15" customHeight="1">
      <c r="A1682" s="18" t="s">
        <v>2044</v>
      </c>
      <c r="B1682" s="19" t="s">
        <v>54</v>
      </c>
      <c r="C1682" s="19" t="s">
        <v>1055</v>
      </c>
      <c r="D1682" s="58" t="s">
        <v>1582</v>
      </c>
      <c r="E1682" s="19" t="s">
        <v>2039</v>
      </c>
      <c r="F1682" s="21"/>
      <c r="G1682" s="19" t="s">
        <v>262</v>
      </c>
      <c r="H1682" s="25" t="str">
        <f t="shared" si="156"/>
        <v>HM503</v>
      </c>
      <c r="I1682" s="25" t="str">
        <f t="shared" si="157"/>
        <v>Non-M</v>
      </c>
      <c r="J1682" s="32"/>
      <c r="K1682" s="26" t="s">
        <v>445</v>
      </c>
      <c r="L1682" s="47">
        <f>IF(COUNTIFS($E$3:E2987,E1682)=1, K1682, 0)</f>
        <v>0</v>
      </c>
    </row>
    <row r="1683" spans="1:12" ht="15" customHeight="1">
      <c r="A1683" s="18" t="s">
        <v>2045</v>
      </c>
      <c r="B1683" s="19" t="s">
        <v>54</v>
      </c>
      <c r="C1683" s="19" t="s">
        <v>1055</v>
      </c>
      <c r="D1683" s="58" t="s">
        <v>1582</v>
      </c>
      <c r="E1683" s="19" t="s">
        <v>2039</v>
      </c>
      <c r="F1683" s="21"/>
      <c r="G1683" s="19" t="s">
        <v>1565</v>
      </c>
      <c r="H1683" s="25" t="str">
        <f t="shared" si="156"/>
        <v>JS105</v>
      </c>
      <c r="I1683" s="25" t="str">
        <f t="shared" si="157"/>
        <v>Non-M</v>
      </c>
      <c r="J1683" s="32"/>
      <c r="K1683" s="26" t="s">
        <v>445</v>
      </c>
      <c r="L1683" s="47">
        <f>IF(COUNTIFS($E$3:E2987,E1683)=1, K1683, 0)</f>
        <v>0</v>
      </c>
    </row>
    <row r="1684" spans="1:12" ht="15" customHeight="1">
      <c r="A1684" s="18" t="s">
        <v>2046</v>
      </c>
      <c r="B1684" s="19" t="s">
        <v>54</v>
      </c>
      <c r="C1684" s="19" t="s">
        <v>1055</v>
      </c>
      <c r="D1684" s="58" t="s">
        <v>1582</v>
      </c>
      <c r="E1684" s="19" t="s">
        <v>2039</v>
      </c>
      <c r="F1684" s="21"/>
      <c r="G1684" s="19" t="s">
        <v>270</v>
      </c>
      <c r="H1684" s="25" t="str">
        <f t="shared" si="156"/>
        <v>LP211</v>
      </c>
      <c r="I1684" s="25" t="str">
        <f t="shared" si="157"/>
        <v>Non-M</v>
      </c>
      <c r="J1684" s="32"/>
      <c r="K1684" s="26" t="s">
        <v>445</v>
      </c>
      <c r="L1684" s="47">
        <f>IF(COUNTIFS($E$3:E2987,E1684)=1, K1684, 0)</f>
        <v>0</v>
      </c>
    </row>
    <row r="1685" spans="1:12" ht="15" customHeight="1">
      <c r="A1685" s="18" t="s">
        <v>2047</v>
      </c>
      <c r="B1685" s="19" t="s">
        <v>54</v>
      </c>
      <c r="C1685" s="19" t="s">
        <v>1733</v>
      </c>
      <c r="D1685" s="58" t="s">
        <v>1871</v>
      </c>
      <c r="E1685" s="19" t="s">
        <v>2048</v>
      </c>
      <c r="F1685" s="21"/>
      <c r="G1685" s="19" t="s">
        <v>530</v>
      </c>
      <c r="H1685" s="25" t="str">
        <f t="shared" si="156"/>
        <v>WB306</v>
      </c>
      <c r="I1685" s="25" t="str">
        <f t="shared" si="157"/>
        <v>Non-M</v>
      </c>
      <c r="J1685" s="32"/>
      <c r="K1685" s="26" t="s">
        <v>445</v>
      </c>
      <c r="L1685" s="47">
        <f>IF(COUNTIFS($E$3:E2987,E1685)=1, K1685, 0)</f>
        <v>0</v>
      </c>
    </row>
    <row r="1686" spans="1:12" ht="15" customHeight="1">
      <c r="A1686" s="18" t="s">
        <v>2049</v>
      </c>
      <c r="B1686" s="19" t="s">
        <v>54</v>
      </c>
      <c r="C1686" s="19" t="s">
        <v>1733</v>
      </c>
      <c r="D1686" s="58" t="s">
        <v>1871</v>
      </c>
      <c r="E1686" s="19" t="s">
        <v>2048</v>
      </c>
      <c r="F1686" s="21"/>
      <c r="G1686" s="19" t="s">
        <v>532</v>
      </c>
      <c r="H1686" s="25" t="str">
        <f t="shared" si="156"/>
        <v>LP202</v>
      </c>
      <c r="I1686" s="25" t="str">
        <f t="shared" si="157"/>
        <v>Non-M</v>
      </c>
      <c r="J1686" s="32"/>
      <c r="K1686" s="26" t="s">
        <v>445</v>
      </c>
      <c r="L1686" s="47">
        <f>IF(COUNTIFS($E$3:E2987,E1686)=1, K1686, 0)</f>
        <v>0</v>
      </c>
    </row>
    <row r="1687" spans="1:12" ht="15" customHeight="1">
      <c r="A1687" s="18" t="s">
        <v>2050</v>
      </c>
      <c r="B1687" s="19" t="s">
        <v>54</v>
      </c>
      <c r="C1687" s="19" t="s">
        <v>1733</v>
      </c>
      <c r="D1687" s="58" t="s">
        <v>1871</v>
      </c>
      <c r="E1687" s="19" t="s">
        <v>2048</v>
      </c>
      <c r="F1687" s="21"/>
      <c r="G1687" s="19" t="s">
        <v>2051</v>
      </c>
      <c r="H1687" s="25" t="str">
        <f t="shared" si="156"/>
        <v>WU202</v>
      </c>
      <c r="I1687" s="25" t="str">
        <f t="shared" si="157"/>
        <v>M</v>
      </c>
      <c r="J1687" s="32" t="s">
        <v>2052</v>
      </c>
      <c r="K1687" s="26" t="s">
        <v>445</v>
      </c>
      <c r="L1687" s="47">
        <f>IF(COUNTIFS($E$3:E2987,E1687)=1, K1687, 0)</f>
        <v>0</v>
      </c>
    </row>
    <row r="1688" spans="1:12" ht="15" customHeight="1">
      <c r="A1688" s="18" t="s">
        <v>2053</v>
      </c>
      <c r="B1688" s="19" t="s">
        <v>54</v>
      </c>
      <c r="C1688" s="19" t="s">
        <v>1733</v>
      </c>
      <c r="D1688" s="58" t="s">
        <v>1871</v>
      </c>
      <c r="E1688" s="19" t="s">
        <v>2048</v>
      </c>
      <c r="F1688" s="21"/>
      <c r="G1688" s="19" t="s">
        <v>86</v>
      </c>
      <c r="H1688" s="25" t="str">
        <f t="shared" si="156"/>
        <v>HM500</v>
      </c>
      <c r="I1688" s="25" t="str">
        <f t="shared" si="157"/>
        <v>Non-M</v>
      </c>
      <c r="J1688" s="32"/>
      <c r="K1688" s="26" t="s">
        <v>445</v>
      </c>
      <c r="L1688" s="47">
        <f>IF(COUNTIFS($E$3:E2987,E1688)=1, K1688, 0)</f>
        <v>0</v>
      </c>
    </row>
    <row r="1689" spans="1:12" ht="15" customHeight="1">
      <c r="A1689" s="18" t="s">
        <v>2054</v>
      </c>
      <c r="B1689" s="19" t="s">
        <v>54</v>
      </c>
      <c r="C1689" s="19" t="s">
        <v>1733</v>
      </c>
      <c r="D1689" s="58" t="s">
        <v>1871</v>
      </c>
      <c r="E1689" s="19" t="s">
        <v>2048</v>
      </c>
      <c r="F1689" s="21"/>
      <c r="G1689" s="19" t="s">
        <v>417</v>
      </c>
      <c r="H1689" s="25" t="str">
        <f t="shared" si="156"/>
        <v>GT207</v>
      </c>
      <c r="I1689" s="25" t="str">
        <f t="shared" si="157"/>
        <v>Non-M</v>
      </c>
      <c r="J1689" s="32"/>
      <c r="K1689" s="26" t="s">
        <v>445</v>
      </c>
      <c r="L1689" s="47">
        <f>IF(COUNTIFS($E$3:E2987,E1689)=1, K1689, 0)</f>
        <v>0</v>
      </c>
    </row>
    <row r="1690" spans="1:12" ht="15" customHeight="1">
      <c r="A1690" s="18" t="s">
        <v>2055</v>
      </c>
      <c r="B1690" s="19" t="s">
        <v>54</v>
      </c>
      <c r="C1690" s="19" t="s">
        <v>1733</v>
      </c>
      <c r="D1690" s="58" t="s">
        <v>1871</v>
      </c>
      <c r="E1690" s="19" t="s">
        <v>2048</v>
      </c>
      <c r="F1690" s="21"/>
      <c r="G1690" s="19" t="s">
        <v>135</v>
      </c>
      <c r="H1690" s="25" t="str">
        <f t="shared" si="156"/>
        <v>JS124</v>
      </c>
      <c r="I1690" s="25" t="str">
        <f t="shared" si="157"/>
        <v>Non-M</v>
      </c>
      <c r="J1690" s="32" t="s">
        <v>1515</v>
      </c>
      <c r="K1690" s="26" t="s">
        <v>445</v>
      </c>
      <c r="L1690" s="47">
        <f>IF(COUNTIFS($E$3:E2987,E1690)=1, K1690, 0)</f>
        <v>0</v>
      </c>
    </row>
    <row r="1691" spans="1:12" ht="15" customHeight="1">
      <c r="A1691" s="18" t="s">
        <v>2056</v>
      </c>
      <c r="B1691" s="19" t="s">
        <v>54</v>
      </c>
      <c r="C1691" s="19" t="s">
        <v>1733</v>
      </c>
      <c r="D1691" s="58" t="s">
        <v>1871</v>
      </c>
      <c r="E1691" s="19" t="s">
        <v>2048</v>
      </c>
      <c r="F1691" s="21"/>
      <c r="G1691" s="19" t="s">
        <v>2057</v>
      </c>
      <c r="H1691" s="25" t="str">
        <f t="shared" si="156"/>
        <v>HM807</v>
      </c>
      <c r="I1691" s="25" t="str">
        <f t="shared" si="157"/>
        <v>Non-M</v>
      </c>
      <c r="J1691" s="37" t="s">
        <v>2058</v>
      </c>
      <c r="K1691" s="26" t="s">
        <v>445</v>
      </c>
      <c r="L1691" s="47">
        <f>IF(COUNTIFS($E$3:E2987,E1691)=1, K1691, 0)</f>
        <v>0</v>
      </c>
    </row>
    <row r="1692" spans="1:12" ht="15" customHeight="1">
      <c r="A1692" s="18" t="s">
        <v>2059</v>
      </c>
      <c r="B1692" s="19" t="s">
        <v>54</v>
      </c>
      <c r="C1692" s="19" t="s">
        <v>1733</v>
      </c>
      <c r="D1692" s="58" t="s">
        <v>1871</v>
      </c>
      <c r="E1692" s="19" t="s">
        <v>2048</v>
      </c>
      <c r="F1692" s="21"/>
      <c r="G1692" s="19" t="s">
        <v>1190</v>
      </c>
      <c r="H1692" s="25" t="str">
        <f t="shared" si="156"/>
        <v>PK304</v>
      </c>
      <c r="I1692" s="25" t="str">
        <f t="shared" si="157"/>
        <v>Non-M</v>
      </c>
      <c r="J1692" s="32"/>
      <c r="K1692" s="26" t="s">
        <v>445</v>
      </c>
      <c r="L1692" s="47">
        <f>IF(COUNTIFS($E$3:E2987,E1692)=1, K1692, 0)</f>
        <v>0</v>
      </c>
    </row>
    <row r="1693" spans="1:12" ht="15" customHeight="1">
      <c r="A1693" s="18" t="s">
        <v>2060</v>
      </c>
      <c r="B1693" s="19" t="s">
        <v>13</v>
      </c>
      <c r="C1693" s="19" t="s">
        <v>289</v>
      </c>
      <c r="D1693" s="58" t="s">
        <v>2061</v>
      </c>
      <c r="E1693" s="19" t="s">
        <v>2062</v>
      </c>
      <c r="F1693" s="21"/>
      <c r="G1693" s="19" t="s">
        <v>1596</v>
      </c>
      <c r="H1693" s="25" t="str">
        <f t="shared" si="156"/>
        <v>WB405</v>
      </c>
      <c r="I1693" s="25" t="str">
        <f t="shared" si="157"/>
        <v>M</v>
      </c>
      <c r="J1693" s="59"/>
      <c r="K1693" s="48">
        <v>852</v>
      </c>
      <c r="L1693" s="67">
        <f>IF(COUNTIFS($E$3:E2987,E1693)=1, K1693, 0)</f>
        <v>0</v>
      </c>
    </row>
    <row r="1694" spans="1:12" ht="15" customHeight="1">
      <c r="A1694" s="18" t="s">
        <v>2063</v>
      </c>
      <c r="B1694" s="19" t="s">
        <v>13</v>
      </c>
      <c r="C1694" s="19" t="s">
        <v>289</v>
      </c>
      <c r="D1694" s="58" t="s">
        <v>2061</v>
      </c>
      <c r="E1694" s="19" t="s">
        <v>2062</v>
      </c>
      <c r="F1694" s="21"/>
      <c r="G1694" s="19" t="s">
        <v>76</v>
      </c>
      <c r="H1694" s="25" t="str">
        <f t="shared" si="156"/>
        <v>DC101</v>
      </c>
      <c r="I1694" s="25" t="str">
        <f t="shared" si="157"/>
        <v>Non-M</v>
      </c>
      <c r="J1694" s="59"/>
      <c r="K1694" s="48">
        <v>852</v>
      </c>
      <c r="L1694" s="67">
        <f>IF(COUNTIFS($E$3:E2987,E1694)=1, K1694, 0)</f>
        <v>0</v>
      </c>
    </row>
    <row r="1695" spans="1:12" ht="15" customHeight="1">
      <c r="A1695" s="18" t="s">
        <v>2064</v>
      </c>
      <c r="B1695" s="19" t="s">
        <v>13</v>
      </c>
      <c r="C1695" s="19" t="s">
        <v>289</v>
      </c>
      <c r="D1695" s="58" t="s">
        <v>2061</v>
      </c>
      <c r="E1695" s="19" t="s">
        <v>2062</v>
      </c>
      <c r="F1695" s="21"/>
      <c r="G1695" s="19" t="s">
        <v>109</v>
      </c>
      <c r="H1695" s="25" t="str">
        <f t="shared" si="156"/>
        <v>DC202</v>
      </c>
      <c r="I1695" s="25" t="str">
        <f t="shared" si="157"/>
        <v>Non-M</v>
      </c>
      <c r="J1695" s="59"/>
      <c r="K1695" s="48">
        <v>852</v>
      </c>
      <c r="L1695" s="67">
        <f>IF(COUNTIFS($E$3:E2987,E1695)=1, K1695, 0)</f>
        <v>0</v>
      </c>
    </row>
    <row r="1696" spans="1:12" ht="15" customHeight="1">
      <c r="A1696" s="18" t="s">
        <v>2065</v>
      </c>
      <c r="B1696" s="19" t="s">
        <v>13</v>
      </c>
      <c r="C1696" s="19" t="s">
        <v>289</v>
      </c>
      <c r="D1696" s="58" t="s">
        <v>2061</v>
      </c>
      <c r="E1696" s="19" t="s">
        <v>2062</v>
      </c>
      <c r="F1696" s="21"/>
      <c r="G1696" s="19" t="s">
        <v>111</v>
      </c>
      <c r="H1696" s="25" t="str">
        <f t="shared" si="156"/>
        <v>DC300</v>
      </c>
      <c r="I1696" s="25" t="str">
        <f t="shared" si="157"/>
        <v>Non-M</v>
      </c>
      <c r="J1696" s="59"/>
      <c r="K1696" s="48">
        <v>852</v>
      </c>
      <c r="L1696" s="67">
        <f>IF(COUNTIFS($E$3:E2987,E1696)=1, K1696, 0)</f>
        <v>0</v>
      </c>
    </row>
    <row r="1697" spans="1:12" ht="15" customHeight="1">
      <c r="A1697" s="18" t="s">
        <v>2066</v>
      </c>
      <c r="B1697" s="19" t="s">
        <v>13</v>
      </c>
      <c r="C1697" s="19" t="s">
        <v>289</v>
      </c>
      <c r="D1697" s="58" t="s">
        <v>2061</v>
      </c>
      <c r="E1697" s="19" t="s">
        <v>2062</v>
      </c>
      <c r="F1697" s="21"/>
      <c r="G1697" s="19" t="s">
        <v>191</v>
      </c>
      <c r="H1697" s="25" t="str">
        <f t="shared" si="156"/>
        <v>DC400</v>
      </c>
      <c r="I1697" s="25" t="str">
        <f t="shared" si="157"/>
        <v>Non-M</v>
      </c>
      <c r="J1697" s="59"/>
      <c r="K1697" s="48">
        <v>852</v>
      </c>
      <c r="L1697" s="67">
        <f>IF(COUNTIFS($E$3:E2987,E1697)=1, K1697, 0)</f>
        <v>0</v>
      </c>
    </row>
    <row r="1698" spans="1:12" ht="15" customHeight="1">
      <c r="A1698" s="18" t="s">
        <v>2067</v>
      </c>
      <c r="B1698" s="19" t="s">
        <v>13</v>
      </c>
      <c r="C1698" s="19" t="s">
        <v>289</v>
      </c>
      <c r="D1698" s="58" t="s">
        <v>2061</v>
      </c>
      <c r="E1698" s="19" t="s">
        <v>2062</v>
      </c>
      <c r="F1698" s="21"/>
      <c r="G1698" s="19" t="s">
        <v>723</v>
      </c>
      <c r="H1698" s="25" t="str">
        <f t="shared" si="156"/>
        <v>PK200</v>
      </c>
      <c r="I1698" s="25" t="str">
        <f t="shared" si="157"/>
        <v>Non-M</v>
      </c>
      <c r="J1698" s="59"/>
      <c r="K1698" s="48">
        <v>852</v>
      </c>
      <c r="L1698" s="67">
        <f>IF(COUNTIFS($E$3:E2987,E1698)=1, K1698, 0)</f>
        <v>0</v>
      </c>
    </row>
    <row r="1699" spans="1:12" ht="15" customHeight="1">
      <c r="A1699" s="18" t="s">
        <v>2068</v>
      </c>
      <c r="B1699" s="19" t="s">
        <v>13</v>
      </c>
      <c r="C1699" s="19" t="s">
        <v>289</v>
      </c>
      <c r="D1699" s="58" t="s">
        <v>2061</v>
      </c>
      <c r="E1699" s="19" t="s">
        <v>2062</v>
      </c>
      <c r="F1699" s="21"/>
      <c r="G1699" s="19" t="s">
        <v>1603</v>
      </c>
      <c r="H1699" s="25" t="str">
        <f t="shared" si="156"/>
        <v>PB214</v>
      </c>
      <c r="I1699" s="25" t="str">
        <f t="shared" si="157"/>
        <v>Non-M</v>
      </c>
      <c r="J1699" s="59"/>
      <c r="K1699" s="48">
        <v>852</v>
      </c>
      <c r="L1699" s="67">
        <f>IF(COUNTIFS($E$3:E2987,E1699)=1, K1699, 0)</f>
        <v>0</v>
      </c>
    </row>
    <row r="1700" spans="1:12" ht="15" customHeight="1">
      <c r="A1700" s="18" t="s">
        <v>2069</v>
      </c>
      <c r="B1700" s="19" t="s">
        <v>13</v>
      </c>
      <c r="C1700" s="19" t="s">
        <v>289</v>
      </c>
      <c r="D1700" s="58" t="s">
        <v>2061</v>
      </c>
      <c r="E1700" s="19" t="s">
        <v>2062</v>
      </c>
      <c r="F1700" s="21"/>
      <c r="G1700" s="19" t="s">
        <v>249</v>
      </c>
      <c r="H1700" s="25" t="str">
        <f t="shared" si="156"/>
        <v>HM402</v>
      </c>
      <c r="I1700" s="25" t="str">
        <f t="shared" si="157"/>
        <v>Non-M</v>
      </c>
      <c r="J1700" s="59"/>
      <c r="K1700" s="48">
        <v>852</v>
      </c>
      <c r="L1700" s="67">
        <f>IF(COUNTIFS($E$3:E2987,E1700)=1, K1700, 0)</f>
        <v>0</v>
      </c>
    </row>
    <row r="1701" spans="1:12" ht="15" customHeight="1">
      <c r="A1701" s="18" t="s">
        <v>2070</v>
      </c>
      <c r="B1701" s="69" t="s">
        <v>13</v>
      </c>
      <c r="C1701" s="69" t="s">
        <v>289</v>
      </c>
      <c r="D1701" s="58" t="s">
        <v>2061</v>
      </c>
      <c r="E1701" s="69" t="s">
        <v>2062</v>
      </c>
      <c r="F1701" s="71"/>
      <c r="G1701" s="69" t="s">
        <v>1565</v>
      </c>
      <c r="H1701" s="72" t="str">
        <f t="shared" si="156"/>
        <v>JS105</v>
      </c>
      <c r="I1701" s="72" t="str">
        <f t="shared" si="157"/>
        <v>Non-M</v>
      </c>
      <c r="J1701" s="75"/>
      <c r="K1701" s="73">
        <v>852</v>
      </c>
      <c r="L1701" s="86">
        <f>IF(COUNTIFS($E$3:E2987,E1701)=1, K1701, 0)</f>
        <v>0</v>
      </c>
    </row>
    <row r="1702" spans="1:12" ht="15" customHeight="1">
      <c r="A1702" s="18" t="s">
        <v>2071</v>
      </c>
      <c r="B1702" s="19" t="s">
        <v>54</v>
      </c>
      <c r="C1702" s="19" t="s">
        <v>1481</v>
      </c>
      <c r="D1702" s="58" t="s">
        <v>1271</v>
      </c>
      <c r="E1702" s="19" t="s">
        <v>2072</v>
      </c>
      <c r="F1702" s="21"/>
      <c r="G1702" s="19" t="s">
        <v>138</v>
      </c>
      <c r="H1702" s="25" t="str">
        <f t="shared" si="156"/>
        <v>HD104</v>
      </c>
      <c r="I1702" s="25" t="str">
        <f t="shared" si="157"/>
        <v>M</v>
      </c>
      <c r="J1702" s="25" t="s">
        <v>2073</v>
      </c>
      <c r="K1702" s="48" t="s">
        <v>445</v>
      </c>
      <c r="L1702" s="47">
        <f>IF(COUNTIFS($E$3:E2987,E1702)=1, K1702, 0)</f>
        <v>0</v>
      </c>
    </row>
    <row r="1703" spans="1:12" ht="15" customHeight="1">
      <c r="A1703" s="18" t="s">
        <v>2074</v>
      </c>
      <c r="B1703" s="19" t="s">
        <v>54</v>
      </c>
      <c r="C1703" s="19" t="s">
        <v>1481</v>
      </c>
      <c r="D1703" s="58" t="s">
        <v>1271</v>
      </c>
      <c r="E1703" s="19" t="s">
        <v>2072</v>
      </c>
      <c r="F1703" s="21"/>
      <c r="G1703" s="19" t="s">
        <v>2075</v>
      </c>
      <c r="H1703" s="25" t="str">
        <f t="shared" ref="H1703:H1709" si="158">IF(RIGHT(G1703,1)="M", LEFT(G1703,LEN(G1703)-1), G1703)</f>
        <v>ZP109</v>
      </c>
      <c r="I1703" s="25" t="str">
        <f t="shared" ref="I1703:I1709" si="159">IF(RIGHT(G1703,1)="M","M","Non-M")</f>
        <v>Non-M</v>
      </c>
      <c r="J1703" s="59"/>
      <c r="K1703" s="48" t="s">
        <v>445</v>
      </c>
      <c r="L1703" s="47">
        <f>IF(COUNTIFS($E$3:E2987,E1703)=1, K1703, 0)</f>
        <v>0</v>
      </c>
    </row>
    <row r="1704" spans="1:12" ht="15" customHeight="1">
      <c r="A1704" s="18" t="s">
        <v>2076</v>
      </c>
      <c r="B1704" s="19" t="s">
        <v>54</v>
      </c>
      <c r="C1704" s="19" t="s">
        <v>1481</v>
      </c>
      <c r="D1704" s="58" t="s">
        <v>1271</v>
      </c>
      <c r="E1704" s="19" t="s">
        <v>2072</v>
      </c>
      <c r="F1704" s="21"/>
      <c r="G1704" s="19" t="s">
        <v>2077</v>
      </c>
      <c r="H1704" s="25" t="str">
        <f t="shared" si="158"/>
        <v>CL503</v>
      </c>
      <c r="I1704" s="25" t="str">
        <f t="shared" si="159"/>
        <v>M</v>
      </c>
      <c r="J1704" s="63" t="s">
        <v>1674</v>
      </c>
      <c r="K1704" s="48" t="s">
        <v>445</v>
      </c>
      <c r="L1704" s="47">
        <f>IF(COUNTIFS($E$3:E2987,E1704)=1, K1704, 0)</f>
        <v>0</v>
      </c>
    </row>
    <row r="1705" spans="1:12" ht="15" customHeight="1">
      <c r="A1705" s="18" t="s">
        <v>2078</v>
      </c>
      <c r="B1705" s="19" t="s">
        <v>54</v>
      </c>
      <c r="C1705" s="19" t="s">
        <v>1481</v>
      </c>
      <c r="D1705" s="58" t="s">
        <v>1271</v>
      </c>
      <c r="E1705" s="19" t="s">
        <v>2072</v>
      </c>
      <c r="F1705" s="21"/>
      <c r="G1705" s="19" t="s">
        <v>1712</v>
      </c>
      <c r="H1705" s="25" t="str">
        <f t="shared" si="158"/>
        <v>PK601</v>
      </c>
      <c r="I1705" s="25" t="str">
        <f t="shared" si="159"/>
        <v>M</v>
      </c>
      <c r="J1705" s="59"/>
      <c r="K1705" s="48" t="s">
        <v>445</v>
      </c>
      <c r="L1705" s="47">
        <f>IF(COUNTIFS($E$3:E2987,E1705)=1, K1705, 0)</f>
        <v>0</v>
      </c>
    </row>
    <row r="1706" spans="1:12" ht="15" customHeight="1">
      <c r="A1706" s="18" t="s">
        <v>2079</v>
      </c>
      <c r="B1706" s="19" t="s">
        <v>54</v>
      </c>
      <c r="C1706" s="19" t="s">
        <v>1481</v>
      </c>
      <c r="D1706" s="58" t="s">
        <v>1271</v>
      </c>
      <c r="E1706" s="19" t="s">
        <v>2072</v>
      </c>
      <c r="F1706" s="21"/>
      <c r="G1706" s="19" t="s">
        <v>873</v>
      </c>
      <c r="H1706" s="25" t="str">
        <f t="shared" si="158"/>
        <v>PK204</v>
      </c>
      <c r="I1706" s="25" t="str">
        <f t="shared" si="159"/>
        <v>Non-M</v>
      </c>
      <c r="J1706" s="59"/>
      <c r="K1706" s="48" t="s">
        <v>445</v>
      </c>
      <c r="L1706" s="47">
        <f>IF(COUNTIFS($E$3:E2987,E1706)=1, K1706, 0)</f>
        <v>0</v>
      </c>
    </row>
    <row r="1707" spans="1:12" ht="15" customHeight="1">
      <c r="A1707" s="18" t="s">
        <v>2080</v>
      </c>
      <c r="B1707" s="19" t="s">
        <v>54</v>
      </c>
      <c r="C1707" s="19" t="s">
        <v>1481</v>
      </c>
      <c r="D1707" s="58" t="s">
        <v>1271</v>
      </c>
      <c r="E1707" s="19" t="s">
        <v>2072</v>
      </c>
      <c r="F1707" s="21"/>
      <c r="G1707" s="19" t="s">
        <v>1417</v>
      </c>
      <c r="H1707" s="25" t="str">
        <f t="shared" si="158"/>
        <v>JS105</v>
      </c>
      <c r="I1707" s="25" t="str">
        <f t="shared" si="159"/>
        <v>M</v>
      </c>
      <c r="J1707" s="59" t="s">
        <v>2081</v>
      </c>
      <c r="K1707" s="48" t="s">
        <v>445</v>
      </c>
      <c r="L1707" s="47">
        <f>IF(COUNTIFS($E$3:E2987,E1707)=1, K1707, 0)</f>
        <v>0</v>
      </c>
    </row>
    <row r="1708" spans="1:12" ht="15" customHeight="1">
      <c r="A1708" s="18" t="s">
        <v>2082</v>
      </c>
      <c r="B1708" s="19" t="s">
        <v>54</v>
      </c>
      <c r="C1708" s="19" t="s">
        <v>1481</v>
      </c>
      <c r="D1708" s="58" t="s">
        <v>1271</v>
      </c>
      <c r="E1708" s="19" t="s">
        <v>2072</v>
      </c>
      <c r="F1708" s="21"/>
      <c r="G1708" s="19" t="s">
        <v>1455</v>
      </c>
      <c r="H1708" s="25" t="str">
        <f t="shared" si="158"/>
        <v>HM309</v>
      </c>
      <c r="I1708" s="25" t="str">
        <f t="shared" si="159"/>
        <v>M</v>
      </c>
      <c r="J1708" s="63" t="s">
        <v>1531</v>
      </c>
      <c r="K1708" s="48" t="s">
        <v>445</v>
      </c>
      <c r="L1708" s="47">
        <f>IF(COUNTIFS($E$3:E2987,E1708)=1, K1708, 0)</f>
        <v>0</v>
      </c>
    </row>
    <row r="1709" spans="1:12" ht="15" customHeight="1">
      <c r="A1709" s="18" t="s">
        <v>2083</v>
      </c>
      <c r="B1709" s="19" t="s">
        <v>54</v>
      </c>
      <c r="C1709" s="19" t="s">
        <v>260</v>
      </c>
      <c r="D1709" s="58" t="s">
        <v>1668</v>
      </c>
      <c r="E1709" s="19" t="s">
        <v>2084</v>
      </c>
      <c r="F1709" s="21"/>
      <c r="G1709" s="19" t="s">
        <v>800</v>
      </c>
      <c r="H1709" s="25" t="str">
        <f t="shared" si="158"/>
        <v>HD104</v>
      </c>
      <c r="I1709" s="25" t="str">
        <f t="shared" si="159"/>
        <v>Non-M</v>
      </c>
      <c r="J1709" s="59"/>
      <c r="K1709" s="48" t="s">
        <v>445</v>
      </c>
      <c r="L1709" s="47">
        <f>IF(COUNTIFS($E$3:E2987,E1709)=1, K1709, 0)</f>
        <v>0</v>
      </c>
    </row>
    <row r="1710" spans="1:12" ht="15" customHeight="1">
      <c r="A1710" s="18" t="s">
        <v>2085</v>
      </c>
      <c r="B1710" s="19" t="s">
        <v>54</v>
      </c>
      <c r="C1710" s="19" t="s">
        <v>260</v>
      </c>
      <c r="D1710" s="58" t="s">
        <v>1668</v>
      </c>
      <c r="E1710" s="19" t="s">
        <v>2084</v>
      </c>
      <c r="F1710" s="21"/>
      <c r="G1710" s="19" t="s">
        <v>2075</v>
      </c>
      <c r="H1710" s="25" t="str">
        <f t="shared" ref="H1710:H1760" si="160">IF(RIGHT(G1710,1)="M", LEFT(G1710,LEN(G1710)-1), G1710)</f>
        <v>ZP109</v>
      </c>
      <c r="I1710" s="25" t="str">
        <f t="shared" ref="I1710:I1760" si="161">IF(RIGHT(G1710,1)="M","M","Non-M")</f>
        <v>Non-M</v>
      </c>
      <c r="J1710" s="59"/>
      <c r="K1710" s="48" t="s">
        <v>445</v>
      </c>
      <c r="L1710" s="47">
        <f>IF(COUNTIFS($E$3:E2987,E1710)=1, K1710, 0)</f>
        <v>0</v>
      </c>
    </row>
    <row r="1711" spans="1:12" ht="15" customHeight="1">
      <c r="A1711" s="18" t="s">
        <v>2086</v>
      </c>
      <c r="B1711" s="19" t="s">
        <v>54</v>
      </c>
      <c r="C1711" s="19" t="s">
        <v>260</v>
      </c>
      <c r="D1711" s="58" t="s">
        <v>1668</v>
      </c>
      <c r="E1711" s="19" t="s">
        <v>2084</v>
      </c>
      <c r="F1711" s="21"/>
      <c r="G1711" s="19" t="s">
        <v>372</v>
      </c>
      <c r="H1711" s="25" t="str">
        <f>IF(RIGHT(G1711,1)="M", LEFT(G1711,LEN(G1711)-1), G1711)</f>
        <v>ZP101</v>
      </c>
      <c r="I1711" s="25" t="str">
        <f>IF(RIGHT(G1711,1)="M","M","Non-M")</f>
        <v>Non-M</v>
      </c>
      <c r="J1711" s="59"/>
      <c r="K1711" s="48" t="s">
        <v>445</v>
      </c>
      <c r="L1711" s="47"/>
    </row>
    <row r="1712" spans="1:12" ht="15" customHeight="1">
      <c r="A1712" s="18" t="s">
        <v>2087</v>
      </c>
      <c r="B1712" s="19" t="s">
        <v>54</v>
      </c>
      <c r="C1712" s="19" t="s">
        <v>260</v>
      </c>
      <c r="D1712" s="58" t="s">
        <v>1668</v>
      </c>
      <c r="E1712" s="19" t="s">
        <v>2084</v>
      </c>
      <c r="F1712" s="21"/>
      <c r="G1712" s="19" t="s">
        <v>1443</v>
      </c>
      <c r="H1712" s="25" t="str">
        <f>IF(RIGHT(G1712,1)="M", LEFT(G1712,LEN(G1712)-1), G1712)</f>
        <v>ZP301</v>
      </c>
      <c r="I1712" s="25" t="str">
        <f>IF(RIGHT(G1712,1)="M","M","Non-M")</f>
        <v>Non-M</v>
      </c>
      <c r="J1712" s="59"/>
      <c r="K1712" s="48" t="s">
        <v>445</v>
      </c>
      <c r="L1712" s="47"/>
    </row>
    <row r="1713" spans="1:12" ht="15" customHeight="1">
      <c r="A1713" s="18" t="s">
        <v>2088</v>
      </c>
      <c r="B1713" s="19" t="s">
        <v>54</v>
      </c>
      <c r="C1713" s="19" t="s">
        <v>260</v>
      </c>
      <c r="D1713" s="58" t="s">
        <v>1668</v>
      </c>
      <c r="E1713" s="19" t="s">
        <v>2084</v>
      </c>
      <c r="F1713" s="21"/>
      <c r="G1713" s="19" t="s">
        <v>196</v>
      </c>
      <c r="H1713" s="25" t="str">
        <f t="shared" si="160"/>
        <v>HM504</v>
      </c>
      <c r="I1713" s="25" t="str">
        <f t="shared" si="161"/>
        <v>Non-M</v>
      </c>
      <c r="J1713" s="59"/>
      <c r="K1713" s="48" t="s">
        <v>445</v>
      </c>
      <c r="L1713" s="47">
        <f>IF(COUNTIFS($E$3:E2987,E1713)=1, K1713, 0)</f>
        <v>0</v>
      </c>
    </row>
    <row r="1714" spans="1:12" ht="15" customHeight="1">
      <c r="A1714" s="18" t="s">
        <v>2089</v>
      </c>
      <c r="B1714" s="19" t="s">
        <v>54</v>
      </c>
      <c r="C1714" s="19" t="s">
        <v>260</v>
      </c>
      <c r="D1714" s="58" t="s">
        <v>1668</v>
      </c>
      <c r="E1714" s="19" t="s">
        <v>2084</v>
      </c>
      <c r="F1714" s="21"/>
      <c r="G1714" s="19" t="s">
        <v>723</v>
      </c>
      <c r="H1714" s="25" t="str">
        <f t="shared" si="160"/>
        <v>PK200</v>
      </c>
      <c r="I1714" s="25" t="str">
        <f t="shared" si="161"/>
        <v>Non-M</v>
      </c>
      <c r="J1714" s="59"/>
      <c r="K1714" s="48" t="s">
        <v>445</v>
      </c>
      <c r="L1714" s="47">
        <f>IF(COUNTIFS($E$3:E2987,E1714)=1, K1714, 0)</f>
        <v>0</v>
      </c>
    </row>
    <row r="1715" spans="1:12" ht="15" customHeight="1">
      <c r="A1715" s="18" t="s">
        <v>2090</v>
      </c>
      <c r="B1715" s="19" t="s">
        <v>54</v>
      </c>
      <c r="C1715" s="19" t="s">
        <v>260</v>
      </c>
      <c r="D1715" s="58" t="s">
        <v>1668</v>
      </c>
      <c r="E1715" s="19" t="s">
        <v>2084</v>
      </c>
      <c r="F1715" s="21"/>
      <c r="G1715" s="19" t="s">
        <v>1565</v>
      </c>
      <c r="H1715" s="25" t="str">
        <f t="shared" si="160"/>
        <v>JS105</v>
      </c>
      <c r="I1715" s="25" t="str">
        <f t="shared" si="161"/>
        <v>Non-M</v>
      </c>
      <c r="J1715" s="59" t="s">
        <v>1515</v>
      </c>
      <c r="K1715" s="48" t="s">
        <v>445</v>
      </c>
      <c r="L1715" s="47">
        <f>IF(COUNTIFS($E$3:E2987,E1715)=1, K1715, 0)</f>
        <v>0</v>
      </c>
    </row>
    <row r="1716" spans="1:12" ht="15" customHeight="1">
      <c r="A1716" s="18" t="s">
        <v>2091</v>
      </c>
      <c r="B1716" s="19" t="s">
        <v>54</v>
      </c>
      <c r="C1716" s="19" t="s">
        <v>1055</v>
      </c>
      <c r="D1716" s="58" t="s">
        <v>1534</v>
      </c>
      <c r="E1716" s="19" t="s">
        <v>2092</v>
      </c>
      <c r="F1716" s="21"/>
      <c r="G1716" s="19" t="s">
        <v>1163</v>
      </c>
      <c r="H1716" s="25" t="str">
        <f t="shared" si="160"/>
        <v>WB301</v>
      </c>
      <c r="I1716" s="25" t="str">
        <f t="shared" si="161"/>
        <v>Non-M</v>
      </c>
      <c r="J1716" s="59"/>
      <c r="K1716" s="48" t="s">
        <v>445</v>
      </c>
      <c r="L1716" s="67">
        <f>IF(COUNTIFS($E$3:E2987,E1716)=1, K1716, 0)</f>
        <v>0</v>
      </c>
    </row>
    <row r="1717" spans="1:12" ht="15" customHeight="1">
      <c r="A1717" s="18" t="s">
        <v>2093</v>
      </c>
      <c r="B1717" s="19" t="s">
        <v>54</v>
      </c>
      <c r="C1717" s="19" t="s">
        <v>1055</v>
      </c>
      <c r="D1717" s="58" t="s">
        <v>1534</v>
      </c>
      <c r="E1717" s="19" t="s">
        <v>2092</v>
      </c>
      <c r="F1717" s="21"/>
      <c r="G1717" s="19" t="s">
        <v>76</v>
      </c>
      <c r="H1717" s="25" t="str">
        <f t="shared" si="160"/>
        <v>DC101</v>
      </c>
      <c r="I1717" s="25" t="str">
        <f t="shared" si="161"/>
        <v>Non-M</v>
      </c>
      <c r="J1717" s="59"/>
      <c r="K1717" s="48" t="s">
        <v>445</v>
      </c>
      <c r="L1717" s="67">
        <f>IF(COUNTIFS($E$3:E2987,E1717)=1, K1717, 0)</f>
        <v>0</v>
      </c>
    </row>
    <row r="1718" spans="1:12" ht="15" customHeight="1">
      <c r="A1718" s="18" t="s">
        <v>2094</v>
      </c>
      <c r="B1718" s="19" t="s">
        <v>54</v>
      </c>
      <c r="C1718" s="19" t="s">
        <v>1055</v>
      </c>
      <c r="D1718" s="58" t="s">
        <v>1534</v>
      </c>
      <c r="E1718" s="19" t="s">
        <v>2092</v>
      </c>
      <c r="F1718" s="21"/>
      <c r="G1718" s="19" t="s">
        <v>111</v>
      </c>
      <c r="H1718" s="25" t="str">
        <f t="shared" si="160"/>
        <v>DC300</v>
      </c>
      <c r="I1718" s="25" t="str">
        <f t="shared" si="161"/>
        <v>Non-M</v>
      </c>
      <c r="J1718" s="59"/>
      <c r="K1718" s="48" t="s">
        <v>445</v>
      </c>
      <c r="L1718" s="67">
        <f>IF(COUNTIFS($E$3:E2987,E1718)=1, K1718, 0)</f>
        <v>0</v>
      </c>
    </row>
    <row r="1719" spans="1:12" ht="15" customHeight="1">
      <c r="A1719" s="18" t="s">
        <v>2095</v>
      </c>
      <c r="B1719" s="19" t="s">
        <v>54</v>
      </c>
      <c r="C1719" s="19" t="s">
        <v>1055</v>
      </c>
      <c r="D1719" s="58" t="s">
        <v>1534</v>
      </c>
      <c r="E1719" s="19" t="s">
        <v>2092</v>
      </c>
      <c r="F1719" s="21"/>
      <c r="G1719" s="19" t="s">
        <v>150</v>
      </c>
      <c r="H1719" s="25" t="str">
        <f t="shared" si="160"/>
        <v>DC200</v>
      </c>
      <c r="I1719" s="25" t="str">
        <f t="shared" si="161"/>
        <v>Non-M</v>
      </c>
      <c r="J1719" s="59"/>
      <c r="K1719" s="48" t="s">
        <v>445</v>
      </c>
      <c r="L1719" s="67">
        <f>IF(COUNTIFS($E$3:E2987,E1719)=1, K1719, 0)</f>
        <v>0</v>
      </c>
    </row>
    <row r="1720" spans="1:12" ht="15" customHeight="1">
      <c r="A1720" s="18" t="s">
        <v>2096</v>
      </c>
      <c r="B1720" s="19" t="s">
        <v>54</v>
      </c>
      <c r="C1720" s="19" t="s">
        <v>1055</v>
      </c>
      <c r="D1720" s="58" t="s">
        <v>1534</v>
      </c>
      <c r="E1720" s="19" t="s">
        <v>2092</v>
      </c>
      <c r="F1720" s="21"/>
      <c r="G1720" s="19" t="s">
        <v>191</v>
      </c>
      <c r="H1720" s="25" t="str">
        <f t="shared" si="160"/>
        <v>DC400</v>
      </c>
      <c r="I1720" s="25" t="str">
        <f t="shared" si="161"/>
        <v>Non-M</v>
      </c>
      <c r="J1720" s="59"/>
      <c r="K1720" s="48" t="s">
        <v>445</v>
      </c>
      <c r="L1720" s="67">
        <f>IF(COUNTIFS($E$3:E2987,E1720)=1, K1720, 0)</f>
        <v>0</v>
      </c>
    </row>
    <row r="1721" spans="1:12" ht="15" customHeight="1">
      <c r="A1721" s="18" t="s">
        <v>2097</v>
      </c>
      <c r="B1721" s="19" t="s">
        <v>54</v>
      </c>
      <c r="C1721" s="19" t="s">
        <v>1055</v>
      </c>
      <c r="D1721" s="58" t="s">
        <v>1534</v>
      </c>
      <c r="E1721" s="19" t="s">
        <v>2092</v>
      </c>
      <c r="F1721" s="21"/>
      <c r="G1721" s="19" t="s">
        <v>2098</v>
      </c>
      <c r="H1721" s="25" t="str">
        <f t="shared" si="160"/>
        <v>GT204</v>
      </c>
      <c r="I1721" s="25" t="str">
        <f t="shared" si="161"/>
        <v>Non-M</v>
      </c>
      <c r="J1721" s="59"/>
      <c r="K1721" s="48" t="s">
        <v>445</v>
      </c>
      <c r="L1721" s="67">
        <f>IF(COUNTIFS($E$3:E2987,E1721)=1, K1721, 0)</f>
        <v>0</v>
      </c>
    </row>
    <row r="1722" spans="1:12" ht="15" customHeight="1">
      <c r="A1722" s="18" t="s">
        <v>2099</v>
      </c>
      <c r="B1722" s="19" t="s">
        <v>54</v>
      </c>
      <c r="C1722" s="19" t="s">
        <v>1055</v>
      </c>
      <c r="D1722" s="58" t="s">
        <v>1534</v>
      </c>
      <c r="E1722" s="19" t="s">
        <v>2092</v>
      </c>
      <c r="F1722" s="21"/>
      <c r="G1722" s="19" t="s">
        <v>247</v>
      </c>
      <c r="H1722" s="25" t="str">
        <f t="shared" si="160"/>
        <v>PK301</v>
      </c>
      <c r="I1722" s="25" t="str">
        <f t="shared" si="161"/>
        <v>M</v>
      </c>
      <c r="J1722" s="59" t="s">
        <v>2100</v>
      </c>
      <c r="K1722" s="48" t="s">
        <v>445</v>
      </c>
      <c r="L1722" s="67">
        <f>IF(COUNTIFS($E$3:E2987,E1722)=1, K1722, 0)</f>
        <v>0</v>
      </c>
    </row>
    <row r="1723" spans="1:12" ht="15" customHeight="1">
      <c r="A1723" s="18" t="s">
        <v>2101</v>
      </c>
      <c r="B1723" s="19" t="s">
        <v>54</v>
      </c>
      <c r="C1723" s="19" t="s">
        <v>1055</v>
      </c>
      <c r="D1723" s="58" t="s">
        <v>1534</v>
      </c>
      <c r="E1723" s="19" t="s">
        <v>2092</v>
      </c>
      <c r="F1723" s="21"/>
      <c r="G1723" s="19" t="s">
        <v>351</v>
      </c>
      <c r="H1723" s="25" t="str">
        <f t="shared" si="160"/>
        <v>PB301</v>
      </c>
      <c r="I1723" s="25" t="str">
        <f t="shared" si="161"/>
        <v>Non-M</v>
      </c>
      <c r="J1723" s="59"/>
      <c r="K1723" s="48" t="s">
        <v>445</v>
      </c>
      <c r="L1723" s="67">
        <f>IF(COUNTIFS($E$3:E2987,E1723)=1, K1723, 0)</f>
        <v>0</v>
      </c>
    </row>
    <row r="1724" spans="1:12" ht="15" customHeight="1">
      <c r="A1724" s="18" t="s">
        <v>2102</v>
      </c>
      <c r="B1724" s="19" t="s">
        <v>54</v>
      </c>
      <c r="C1724" s="19" t="s">
        <v>1055</v>
      </c>
      <c r="D1724" s="58" t="s">
        <v>1534</v>
      </c>
      <c r="E1724" s="19" t="s">
        <v>2092</v>
      </c>
      <c r="F1724" s="21"/>
      <c r="G1724" s="19" t="s">
        <v>893</v>
      </c>
      <c r="H1724" s="25" t="str">
        <f t="shared" si="160"/>
        <v>PK214</v>
      </c>
      <c r="I1724" s="25" t="str">
        <f t="shared" si="161"/>
        <v>Non-M</v>
      </c>
      <c r="J1724" s="59"/>
      <c r="K1724" s="48" t="s">
        <v>445</v>
      </c>
      <c r="L1724" s="67">
        <f>IF(COUNTIFS($E$3:E2987,E1724)=1, K1724, 0)</f>
        <v>0</v>
      </c>
    </row>
    <row r="1725" spans="1:12" ht="15" customHeight="1">
      <c r="A1725" s="18" t="s">
        <v>2103</v>
      </c>
      <c r="B1725" s="19" t="s">
        <v>54</v>
      </c>
      <c r="C1725" s="19" t="s">
        <v>1055</v>
      </c>
      <c r="D1725" s="58" t="s">
        <v>1534</v>
      </c>
      <c r="E1725" s="19" t="s">
        <v>2092</v>
      </c>
      <c r="F1725" s="21"/>
      <c r="G1725" s="19" t="s">
        <v>2104</v>
      </c>
      <c r="H1725" s="25" t="str">
        <f t="shared" si="160"/>
        <v>PB106</v>
      </c>
      <c r="I1725" s="25" t="str">
        <f t="shared" si="161"/>
        <v>M</v>
      </c>
      <c r="J1725" s="59" t="s">
        <v>1574</v>
      </c>
      <c r="K1725" s="48" t="s">
        <v>445</v>
      </c>
      <c r="L1725" s="67">
        <f>IF(COUNTIFS($E$3:E2987,E1725)=1, K1725, 0)</f>
        <v>0</v>
      </c>
    </row>
    <row r="1726" spans="1:12" ht="15" customHeight="1">
      <c r="A1726" s="18" t="s">
        <v>2105</v>
      </c>
      <c r="B1726" s="19" t="s">
        <v>54</v>
      </c>
      <c r="C1726" s="19" t="s">
        <v>1055</v>
      </c>
      <c r="D1726" s="58" t="s">
        <v>1534</v>
      </c>
      <c r="E1726" s="19" t="s">
        <v>2092</v>
      </c>
      <c r="F1726" s="21"/>
      <c r="G1726" s="19" t="s">
        <v>1565</v>
      </c>
      <c r="H1726" s="25" t="str">
        <f t="shared" si="160"/>
        <v>JS105</v>
      </c>
      <c r="I1726" s="25" t="str">
        <f t="shared" si="161"/>
        <v>Non-M</v>
      </c>
      <c r="J1726" s="59"/>
      <c r="K1726" s="48" t="s">
        <v>445</v>
      </c>
      <c r="L1726" s="67">
        <f>IF(COUNTIFS($E$3:E2987,E1726)=1, K1726, 0)</f>
        <v>0</v>
      </c>
    </row>
    <row r="1727" spans="1:12" ht="15" customHeight="1">
      <c r="A1727" s="18" t="s">
        <v>2106</v>
      </c>
      <c r="B1727" s="19" t="s">
        <v>54</v>
      </c>
      <c r="C1727" s="19" t="s">
        <v>1055</v>
      </c>
      <c r="D1727" s="58" t="s">
        <v>1534</v>
      </c>
      <c r="E1727" s="19" t="s">
        <v>2092</v>
      </c>
      <c r="F1727" s="21"/>
      <c r="G1727" s="19" t="s">
        <v>1619</v>
      </c>
      <c r="H1727" s="25" t="str">
        <f t="shared" si="160"/>
        <v>JS121</v>
      </c>
      <c r="I1727" s="25" t="str">
        <f t="shared" si="161"/>
        <v>Non-M</v>
      </c>
      <c r="J1727" s="59"/>
      <c r="K1727" s="48" t="s">
        <v>445</v>
      </c>
      <c r="L1727" s="67">
        <f>IF(COUNTIFS($E$3:E2987,E1727)=1, K1727, 0)</f>
        <v>0</v>
      </c>
    </row>
    <row r="1728" spans="1:12" ht="15" customHeight="1">
      <c r="A1728" s="18" t="s">
        <v>2107</v>
      </c>
      <c r="B1728" s="69" t="s">
        <v>54</v>
      </c>
      <c r="C1728" s="69" t="s">
        <v>1055</v>
      </c>
      <c r="D1728" s="58" t="s">
        <v>1534</v>
      </c>
      <c r="E1728" s="69" t="s">
        <v>2092</v>
      </c>
      <c r="F1728" s="71"/>
      <c r="G1728" s="69" t="s">
        <v>2108</v>
      </c>
      <c r="H1728" s="72" t="str">
        <f t="shared" si="160"/>
        <v>VT100</v>
      </c>
      <c r="I1728" s="72" t="str">
        <f t="shared" si="161"/>
        <v>Non-M</v>
      </c>
      <c r="J1728" s="75"/>
      <c r="K1728" s="73" t="s">
        <v>445</v>
      </c>
      <c r="L1728" s="86">
        <f>IF(COUNTIFS($E$3:E2987,E1728)=1, K1728, 0)</f>
        <v>0</v>
      </c>
    </row>
    <row r="1729" spans="1:12" ht="15" customHeight="1">
      <c r="A1729" s="18" t="s">
        <v>2109</v>
      </c>
      <c r="B1729" s="19" t="s">
        <v>32</v>
      </c>
      <c r="C1729" s="19" t="s">
        <v>1470</v>
      </c>
      <c r="D1729" s="58" t="s">
        <v>2110</v>
      </c>
      <c r="E1729" s="19" t="s">
        <v>2111</v>
      </c>
      <c r="F1729" s="21"/>
      <c r="G1729" s="19" t="s">
        <v>2112</v>
      </c>
      <c r="H1729" s="25" t="str">
        <f t="shared" si="160"/>
        <v>WB204</v>
      </c>
      <c r="I1729" s="25" t="str">
        <f t="shared" si="161"/>
        <v>Non-M</v>
      </c>
      <c r="J1729" s="32"/>
      <c r="K1729" s="26">
        <v>21693</v>
      </c>
      <c r="L1729" s="47">
        <f>IF(COUNTIFS($E$3:E2987,E1729)=1, K1729, 0)</f>
        <v>0</v>
      </c>
    </row>
    <row r="1730" spans="1:12" ht="15" customHeight="1">
      <c r="A1730" s="18" t="s">
        <v>2113</v>
      </c>
      <c r="B1730" s="19" t="s">
        <v>32</v>
      </c>
      <c r="C1730" s="19" t="s">
        <v>1470</v>
      </c>
      <c r="D1730" s="58" t="s">
        <v>2110</v>
      </c>
      <c r="E1730" s="19" t="s">
        <v>2111</v>
      </c>
      <c r="F1730" s="21"/>
      <c r="G1730" s="19" t="s">
        <v>76</v>
      </c>
      <c r="H1730" s="25" t="str">
        <f t="shared" si="160"/>
        <v>DC101</v>
      </c>
      <c r="I1730" s="25" t="str">
        <f t="shared" si="161"/>
        <v>Non-M</v>
      </c>
      <c r="J1730" s="32"/>
      <c r="K1730" s="26">
        <v>21693</v>
      </c>
      <c r="L1730" s="47">
        <f>IF(COUNTIFS($E$3:E2987,E1730)=1, K1730, 0)</f>
        <v>0</v>
      </c>
    </row>
    <row r="1731" spans="1:12" ht="15" customHeight="1">
      <c r="A1731" s="18" t="s">
        <v>2114</v>
      </c>
      <c r="B1731" s="19" t="s">
        <v>32</v>
      </c>
      <c r="C1731" s="19" t="s">
        <v>1470</v>
      </c>
      <c r="D1731" s="58" t="s">
        <v>2110</v>
      </c>
      <c r="E1731" s="19" t="s">
        <v>2111</v>
      </c>
      <c r="F1731" s="21"/>
      <c r="G1731" s="19" t="s">
        <v>150</v>
      </c>
      <c r="H1731" s="25" t="str">
        <f t="shared" si="160"/>
        <v>DC200</v>
      </c>
      <c r="I1731" s="25" t="str">
        <f t="shared" si="161"/>
        <v>Non-M</v>
      </c>
      <c r="J1731" s="32"/>
      <c r="K1731" s="26">
        <v>21693</v>
      </c>
      <c r="L1731" s="47">
        <f>IF(COUNTIFS($E$3:E2987,E1731)=1, K1731, 0)</f>
        <v>0</v>
      </c>
    </row>
    <row r="1732" spans="1:12" ht="15" customHeight="1">
      <c r="A1732" s="18" t="s">
        <v>2115</v>
      </c>
      <c r="B1732" s="19" t="s">
        <v>32</v>
      </c>
      <c r="C1732" s="19" t="s">
        <v>1470</v>
      </c>
      <c r="D1732" s="58" t="s">
        <v>2110</v>
      </c>
      <c r="E1732" s="19" t="s">
        <v>2111</v>
      </c>
      <c r="F1732" s="21"/>
      <c r="G1732" s="19" t="s">
        <v>111</v>
      </c>
      <c r="H1732" s="25" t="str">
        <f t="shared" si="160"/>
        <v>DC300</v>
      </c>
      <c r="I1732" s="25" t="str">
        <f t="shared" si="161"/>
        <v>Non-M</v>
      </c>
      <c r="J1732" s="32"/>
      <c r="K1732" s="26">
        <v>21693</v>
      </c>
      <c r="L1732" s="47">
        <f>IF(COUNTIFS($E$3:E2987,E1732)=1, K1732, 0)</f>
        <v>0</v>
      </c>
    </row>
    <row r="1733" spans="1:12" ht="15" customHeight="1">
      <c r="A1733" s="18" t="s">
        <v>2116</v>
      </c>
      <c r="B1733" s="19" t="s">
        <v>32</v>
      </c>
      <c r="C1733" s="19" t="s">
        <v>1470</v>
      </c>
      <c r="D1733" s="58" t="s">
        <v>2110</v>
      </c>
      <c r="E1733" s="19" t="s">
        <v>2111</v>
      </c>
      <c r="F1733" s="21"/>
      <c r="G1733" s="19" t="s">
        <v>191</v>
      </c>
      <c r="H1733" s="25" t="str">
        <f t="shared" si="160"/>
        <v>DC400</v>
      </c>
      <c r="I1733" s="25" t="str">
        <f t="shared" si="161"/>
        <v>Non-M</v>
      </c>
      <c r="J1733" s="32"/>
      <c r="K1733" s="26">
        <v>21693</v>
      </c>
      <c r="L1733" s="47">
        <f>IF(COUNTIFS($E$3:E2987,E1733)=1, K1733, 0)</f>
        <v>0</v>
      </c>
    </row>
    <row r="1734" spans="1:12" ht="15" customHeight="1">
      <c r="A1734" s="18" t="s">
        <v>2117</v>
      </c>
      <c r="B1734" s="19" t="s">
        <v>32</v>
      </c>
      <c r="C1734" s="19" t="s">
        <v>1470</v>
      </c>
      <c r="D1734" s="58" t="s">
        <v>2110</v>
      </c>
      <c r="E1734" s="19" t="s">
        <v>2111</v>
      </c>
      <c r="F1734" s="21"/>
      <c r="G1734" s="19" t="s">
        <v>1320</v>
      </c>
      <c r="H1734" s="25" t="str">
        <f t="shared" si="160"/>
        <v>PK111</v>
      </c>
      <c r="I1734" s="25" t="str">
        <f t="shared" si="161"/>
        <v>Non-M</v>
      </c>
      <c r="J1734" s="32" t="s">
        <v>2015</v>
      </c>
      <c r="K1734" s="26">
        <v>21693</v>
      </c>
      <c r="L1734" s="47">
        <f>IF(COUNTIFS($E$3:E2987,E1734)=1, K1734, 0)</f>
        <v>0</v>
      </c>
    </row>
    <row r="1735" spans="1:12" ht="15" customHeight="1">
      <c r="A1735" s="18" t="s">
        <v>2118</v>
      </c>
      <c r="B1735" s="19" t="s">
        <v>32</v>
      </c>
      <c r="C1735" s="19" t="s">
        <v>1470</v>
      </c>
      <c r="D1735" s="58" t="s">
        <v>2110</v>
      </c>
      <c r="E1735" s="19" t="s">
        <v>2111</v>
      </c>
      <c r="F1735" s="21"/>
      <c r="G1735" s="19" t="s">
        <v>1730</v>
      </c>
      <c r="H1735" s="25" t="str">
        <f t="shared" si="160"/>
        <v>PB202</v>
      </c>
      <c r="I1735" s="25" t="str">
        <f t="shared" si="161"/>
        <v>Non-M</v>
      </c>
      <c r="J1735" s="32"/>
      <c r="K1735" s="26">
        <v>21693</v>
      </c>
      <c r="L1735" s="47">
        <f>IF(COUNTIFS($E$3:E2987,E1735)=1, K1735, 0)</f>
        <v>0</v>
      </c>
    </row>
    <row r="1736" spans="1:12" ht="15" customHeight="1">
      <c r="A1736" s="18" t="s">
        <v>2119</v>
      </c>
      <c r="B1736" s="19" t="s">
        <v>32</v>
      </c>
      <c r="C1736" s="19" t="s">
        <v>1470</v>
      </c>
      <c r="D1736" s="58" t="s">
        <v>2110</v>
      </c>
      <c r="E1736" s="19" t="s">
        <v>2111</v>
      </c>
      <c r="F1736" s="21"/>
      <c r="G1736" s="19" t="s">
        <v>893</v>
      </c>
      <c r="H1736" s="25" t="str">
        <f t="shared" si="160"/>
        <v>PK214</v>
      </c>
      <c r="I1736" s="25" t="str">
        <f t="shared" si="161"/>
        <v>Non-M</v>
      </c>
      <c r="J1736" s="32"/>
      <c r="K1736" s="26">
        <v>21693</v>
      </c>
      <c r="L1736" s="47">
        <f>IF(COUNTIFS($E$3:E2987,E1736)=1, K1736, 0)</f>
        <v>0</v>
      </c>
    </row>
    <row r="1737" spans="1:12" ht="15" customHeight="1">
      <c r="A1737" s="18" t="s">
        <v>2120</v>
      </c>
      <c r="B1737" s="19" t="s">
        <v>32</v>
      </c>
      <c r="C1737" s="19" t="s">
        <v>1470</v>
      </c>
      <c r="D1737" s="58" t="s">
        <v>2110</v>
      </c>
      <c r="E1737" s="19" t="s">
        <v>2111</v>
      </c>
      <c r="F1737" s="21"/>
      <c r="G1737" s="19" t="s">
        <v>883</v>
      </c>
      <c r="H1737" s="25" t="str">
        <f t="shared" si="160"/>
        <v>HM512</v>
      </c>
      <c r="I1737" s="25" t="str">
        <f t="shared" si="161"/>
        <v>Non-M</v>
      </c>
      <c r="J1737" s="32"/>
      <c r="K1737" s="26">
        <v>21693</v>
      </c>
      <c r="L1737" s="47">
        <f>IF(COUNTIFS($E$3:E2987,E1737)=1, K1737, 0)</f>
        <v>0</v>
      </c>
    </row>
    <row r="1738" spans="1:12" ht="15" customHeight="1">
      <c r="A1738" s="18" t="s">
        <v>2121</v>
      </c>
      <c r="B1738" s="19" t="s">
        <v>32</v>
      </c>
      <c r="C1738" s="19" t="s">
        <v>1470</v>
      </c>
      <c r="D1738" s="58" t="s">
        <v>2110</v>
      </c>
      <c r="E1738" s="19" t="s">
        <v>2111</v>
      </c>
      <c r="F1738" s="21"/>
      <c r="G1738" s="19" t="s">
        <v>1565</v>
      </c>
      <c r="H1738" s="25" t="str">
        <f t="shared" si="160"/>
        <v>JS105</v>
      </c>
      <c r="I1738" s="25" t="str">
        <f t="shared" si="161"/>
        <v>Non-M</v>
      </c>
      <c r="J1738" s="32"/>
      <c r="K1738" s="26">
        <v>21693</v>
      </c>
      <c r="L1738" s="47">
        <f>IF(COUNTIFS($E$3:E2987,E1738)=1, K1738, 0)</f>
        <v>0</v>
      </c>
    </row>
    <row r="1739" spans="1:12" ht="15" customHeight="1">
      <c r="A1739" s="18" t="s">
        <v>2122</v>
      </c>
      <c r="B1739" s="19" t="s">
        <v>32</v>
      </c>
      <c r="C1739" s="19" t="s">
        <v>1470</v>
      </c>
      <c r="D1739" s="58" t="s">
        <v>2110</v>
      </c>
      <c r="E1739" s="19" t="s">
        <v>2111</v>
      </c>
      <c r="F1739" s="21"/>
      <c r="G1739" s="19" t="s">
        <v>1619</v>
      </c>
      <c r="H1739" s="25" t="str">
        <f t="shared" si="160"/>
        <v>JS121</v>
      </c>
      <c r="I1739" s="25" t="str">
        <f t="shared" si="161"/>
        <v>Non-M</v>
      </c>
      <c r="J1739" s="32"/>
      <c r="K1739" s="26">
        <v>21693</v>
      </c>
      <c r="L1739" s="47">
        <f>IF(COUNTIFS($E$3:E2987,E1739)=1, K1739, 0)</f>
        <v>0</v>
      </c>
    </row>
    <row r="1740" spans="1:12" ht="15" customHeight="1">
      <c r="A1740" s="18" t="s">
        <v>2123</v>
      </c>
      <c r="B1740" s="19" t="s">
        <v>13</v>
      </c>
      <c r="C1740" s="19" t="s">
        <v>1470</v>
      </c>
      <c r="D1740" s="58" t="s">
        <v>204</v>
      </c>
      <c r="E1740" s="19" t="s">
        <v>2111</v>
      </c>
      <c r="F1740" s="21"/>
      <c r="G1740" s="19" t="s">
        <v>2112</v>
      </c>
      <c r="H1740" s="25" t="str">
        <f>IF(RIGHT(G1740,1)="M", LEFT(G1740,LEN(G1740)-1), G1740)</f>
        <v>WB204</v>
      </c>
      <c r="I1740" s="25" t="str">
        <f>IF(RIGHT(G1740,1)="M","M","Non-M")</f>
        <v>Non-M</v>
      </c>
      <c r="J1740" s="32"/>
      <c r="K1740" s="26">
        <v>24280</v>
      </c>
      <c r="L1740" s="47"/>
    </row>
    <row r="1741" spans="1:12" ht="15" customHeight="1">
      <c r="A1741" s="18" t="s">
        <v>2124</v>
      </c>
      <c r="B1741" s="19" t="s">
        <v>13</v>
      </c>
      <c r="C1741" s="19" t="s">
        <v>1470</v>
      </c>
      <c r="D1741" s="58" t="s">
        <v>204</v>
      </c>
      <c r="E1741" s="19" t="s">
        <v>2111</v>
      </c>
      <c r="F1741" s="21"/>
      <c r="G1741" s="19" t="s">
        <v>76</v>
      </c>
      <c r="H1741" s="25" t="str">
        <f>IF(RIGHT(G1741,1)="M", LEFT(G1741,LEN(G1741)-1), G1741)</f>
        <v>DC101</v>
      </c>
      <c r="I1741" s="25" t="str">
        <f>IF(RIGHT(G1741,1)="M","M","Non-M")</f>
        <v>Non-M</v>
      </c>
      <c r="J1741" s="32"/>
      <c r="K1741" s="26">
        <v>24280</v>
      </c>
      <c r="L1741" s="47"/>
    </row>
    <row r="1742" spans="1:12" ht="15" customHeight="1">
      <c r="A1742" s="18" t="s">
        <v>2125</v>
      </c>
      <c r="B1742" s="19" t="s">
        <v>13</v>
      </c>
      <c r="C1742" s="19" t="s">
        <v>1470</v>
      </c>
      <c r="D1742" s="58" t="s">
        <v>204</v>
      </c>
      <c r="E1742" s="19" t="s">
        <v>2111</v>
      </c>
      <c r="F1742" s="21"/>
      <c r="G1742" s="19" t="s">
        <v>150</v>
      </c>
      <c r="H1742" s="25" t="str">
        <f>IF(RIGHT(G1742,1)="M", LEFT(G1742,LEN(G1742)-1), G1742)</f>
        <v>DC200</v>
      </c>
      <c r="I1742" s="25" t="str">
        <f>IF(RIGHT(G1742,1)="M","M","Non-M")</f>
        <v>Non-M</v>
      </c>
      <c r="J1742" s="32"/>
      <c r="K1742" s="26">
        <v>24280</v>
      </c>
      <c r="L1742" s="47"/>
    </row>
    <row r="1743" spans="1:12" ht="15" customHeight="1">
      <c r="A1743" s="18" t="s">
        <v>2126</v>
      </c>
      <c r="B1743" s="19" t="s">
        <v>13</v>
      </c>
      <c r="C1743" s="19" t="s">
        <v>1470</v>
      </c>
      <c r="D1743" s="58" t="s">
        <v>204</v>
      </c>
      <c r="E1743" s="19" t="s">
        <v>2111</v>
      </c>
      <c r="F1743" s="21"/>
      <c r="G1743" s="19" t="s">
        <v>111</v>
      </c>
      <c r="H1743" s="25" t="str">
        <f>IF(RIGHT(G1743,1)="M", LEFT(G1743,LEN(G1743)-1), G1743)</f>
        <v>DC300</v>
      </c>
      <c r="I1743" s="25" t="str">
        <f>IF(RIGHT(G1743,1)="M","M","Non-M")</f>
        <v>Non-M</v>
      </c>
      <c r="J1743" s="32"/>
      <c r="K1743" s="26">
        <v>24280</v>
      </c>
      <c r="L1743" s="47"/>
    </row>
    <row r="1744" spans="1:12" ht="15" customHeight="1">
      <c r="A1744" s="18" t="s">
        <v>2127</v>
      </c>
      <c r="B1744" s="19" t="s">
        <v>13</v>
      </c>
      <c r="C1744" s="19" t="s">
        <v>1470</v>
      </c>
      <c r="D1744" s="58" t="s">
        <v>204</v>
      </c>
      <c r="E1744" s="19" t="s">
        <v>2111</v>
      </c>
      <c r="F1744" s="21"/>
      <c r="G1744" s="19" t="s">
        <v>191</v>
      </c>
      <c r="H1744" s="25" t="str">
        <f>IF(RIGHT(G1744,1)="M", LEFT(G1744,LEN(G1744)-1), G1744)</f>
        <v>DC400</v>
      </c>
      <c r="I1744" s="25" t="str">
        <f>IF(RIGHT(G1744,1)="M","M","Non-M")</f>
        <v>Non-M</v>
      </c>
      <c r="J1744" s="32"/>
      <c r="K1744" s="26">
        <v>24280</v>
      </c>
      <c r="L1744" s="47"/>
    </row>
    <row r="1745" spans="1:12" ht="15" customHeight="1">
      <c r="A1745" s="18" t="s">
        <v>2128</v>
      </c>
      <c r="B1745" s="19" t="s">
        <v>13</v>
      </c>
      <c r="C1745" s="19" t="s">
        <v>1470</v>
      </c>
      <c r="D1745" s="58" t="s">
        <v>204</v>
      </c>
      <c r="E1745" s="19" t="s">
        <v>2111</v>
      </c>
      <c r="F1745" s="21"/>
      <c r="G1745" s="19" t="s">
        <v>1320</v>
      </c>
      <c r="H1745" s="25" t="str">
        <f>IF(RIGHT(G1745,1)="M", LEFT(G1745,LEN(G1745)-1), G1745)</f>
        <v>PK111</v>
      </c>
      <c r="I1745" s="25" t="str">
        <f>IF(RIGHT(G1745,1)="M","M","Non-M")</f>
        <v>Non-M</v>
      </c>
      <c r="J1745" s="32" t="s">
        <v>2015</v>
      </c>
      <c r="K1745" s="26">
        <v>24280</v>
      </c>
      <c r="L1745" s="47"/>
    </row>
    <row r="1746" spans="1:12" ht="15" customHeight="1">
      <c r="A1746" s="18" t="s">
        <v>2129</v>
      </c>
      <c r="B1746" s="19" t="s">
        <v>13</v>
      </c>
      <c r="C1746" s="19" t="s">
        <v>1470</v>
      </c>
      <c r="D1746" s="58" t="s">
        <v>204</v>
      </c>
      <c r="E1746" s="19" t="s">
        <v>2111</v>
      </c>
      <c r="F1746" s="21"/>
      <c r="G1746" s="19" t="s">
        <v>1730</v>
      </c>
      <c r="H1746" s="25" t="str">
        <f>IF(RIGHT(G1746,1)="M", LEFT(G1746,LEN(G1746)-1), G1746)</f>
        <v>PB202</v>
      </c>
      <c r="I1746" s="25" t="str">
        <f>IF(RIGHT(G1746,1)="M","M","Non-M")</f>
        <v>Non-M</v>
      </c>
      <c r="J1746" s="32"/>
      <c r="K1746" s="26">
        <v>24280</v>
      </c>
      <c r="L1746" s="47"/>
    </row>
    <row r="1747" spans="1:12" ht="15" customHeight="1">
      <c r="A1747" s="18" t="s">
        <v>2130</v>
      </c>
      <c r="B1747" s="19" t="s">
        <v>13</v>
      </c>
      <c r="C1747" s="19" t="s">
        <v>1470</v>
      </c>
      <c r="D1747" s="58" t="s">
        <v>204</v>
      </c>
      <c r="E1747" s="19" t="s">
        <v>2111</v>
      </c>
      <c r="F1747" s="21"/>
      <c r="G1747" s="19" t="s">
        <v>893</v>
      </c>
      <c r="H1747" s="25" t="str">
        <f>IF(RIGHT(G1747,1)="M", LEFT(G1747,LEN(G1747)-1), G1747)</f>
        <v>PK214</v>
      </c>
      <c r="I1747" s="25" t="str">
        <f>IF(RIGHT(G1747,1)="M","M","Non-M")</f>
        <v>Non-M</v>
      </c>
      <c r="J1747" s="32"/>
      <c r="K1747" s="26">
        <v>24280</v>
      </c>
      <c r="L1747" s="47"/>
    </row>
    <row r="1748" spans="1:12" ht="15" customHeight="1">
      <c r="A1748" s="18" t="s">
        <v>2131</v>
      </c>
      <c r="B1748" s="19" t="s">
        <v>13</v>
      </c>
      <c r="C1748" s="19" t="s">
        <v>1470</v>
      </c>
      <c r="D1748" s="58" t="s">
        <v>204</v>
      </c>
      <c r="E1748" s="19" t="s">
        <v>2111</v>
      </c>
      <c r="F1748" s="21"/>
      <c r="G1748" s="19" t="s">
        <v>883</v>
      </c>
      <c r="H1748" s="25" t="str">
        <f>IF(RIGHT(G1748,1)="M", LEFT(G1748,LEN(G1748)-1), G1748)</f>
        <v>HM512</v>
      </c>
      <c r="I1748" s="25" t="str">
        <f>IF(RIGHT(G1748,1)="M","M","Non-M")</f>
        <v>Non-M</v>
      </c>
      <c r="J1748" s="32"/>
      <c r="K1748" s="26">
        <v>24280</v>
      </c>
      <c r="L1748" s="47"/>
    </row>
    <row r="1749" spans="1:12" ht="15" customHeight="1">
      <c r="A1749" s="18" t="s">
        <v>2132</v>
      </c>
      <c r="B1749" s="19" t="s">
        <v>13</v>
      </c>
      <c r="C1749" s="19" t="s">
        <v>1470</v>
      </c>
      <c r="D1749" s="58" t="s">
        <v>204</v>
      </c>
      <c r="E1749" s="19" t="s">
        <v>2111</v>
      </c>
      <c r="F1749" s="21"/>
      <c r="G1749" s="19" t="s">
        <v>1565</v>
      </c>
      <c r="H1749" s="25" t="str">
        <f>IF(RIGHT(G1749,1)="M", LEFT(G1749,LEN(G1749)-1), G1749)</f>
        <v>JS105</v>
      </c>
      <c r="I1749" s="25" t="str">
        <f>IF(RIGHT(G1749,1)="M","M","Non-M")</f>
        <v>Non-M</v>
      </c>
      <c r="J1749" s="32"/>
      <c r="K1749" s="26">
        <v>24280</v>
      </c>
      <c r="L1749" s="47"/>
    </row>
    <row r="1750" spans="1:12" ht="15" customHeight="1">
      <c r="A1750" s="18" t="s">
        <v>2133</v>
      </c>
      <c r="B1750" s="19" t="s">
        <v>13</v>
      </c>
      <c r="C1750" s="19" t="s">
        <v>1470</v>
      </c>
      <c r="D1750" s="58" t="s">
        <v>204</v>
      </c>
      <c r="E1750" s="19" t="s">
        <v>2111</v>
      </c>
      <c r="F1750" s="21"/>
      <c r="G1750" s="19" t="s">
        <v>1619</v>
      </c>
      <c r="H1750" s="25" t="str">
        <f>IF(RIGHT(G1750,1)="M", LEFT(G1750,LEN(G1750)-1), G1750)</f>
        <v>JS121</v>
      </c>
      <c r="I1750" s="25" t="str">
        <f>IF(RIGHT(G1750,1)="M","M","Non-M")</f>
        <v>Non-M</v>
      </c>
      <c r="J1750" s="32"/>
      <c r="K1750" s="26">
        <v>24280</v>
      </c>
      <c r="L1750" s="47"/>
    </row>
    <row r="1751" spans="1:12" ht="15" customHeight="1">
      <c r="A1751" s="18" t="s">
        <v>2134</v>
      </c>
      <c r="B1751" s="19" t="s">
        <v>1533</v>
      </c>
      <c r="C1751" s="19" t="s">
        <v>289</v>
      </c>
      <c r="D1751" s="58" t="s">
        <v>1582</v>
      </c>
      <c r="E1751" s="19" t="s">
        <v>2135</v>
      </c>
      <c r="F1751" s="21"/>
      <c r="G1751" s="19" t="s">
        <v>856</v>
      </c>
      <c r="H1751" s="25" t="str">
        <f t="shared" si="160"/>
        <v>WB202</v>
      </c>
      <c r="I1751" s="25" t="str">
        <f t="shared" si="161"/>
        <v>M</v>
      </c>
      <c r="J1751" s="59"/>
      <c r="K1751" s="48" t="s">
        <v>445</v>
      </c>
      <c r="L1751" s="47">
        <f>IF(COUNTIFS($E$3:E2987,E1751)=1, K1751, 0)</f>
        <v>0</v>
      </c>
    </row>
    <row r="1752" spans="1:12" ht="15" customHeight="1">
      <c r="A1752" s="18" t="s">
        <v>2136</v>
      </c>
      <c r="B1752" s="19" t="s">
        <v>1533</v>
      </c>
      <c r="C1752" s="19" t="s">
        <v>289</v>
      </c>
      <c r="D1752" s="58" t="s">
        <v>1582</v>
      </c>
      <c r="E1752" s="19" t="s">
        <v>2135</v>
      </c>
      <c r="F1752" s="21"/>
      <c r="G1752" s="19" t="s">
        <v>76</v>
      </c>
      <c r="H1752" s="25" t="str">
        <f t="shared" si="160"/>
        <v>DC101</v>
      </c>
      <c r="I1752" s="25" t="str">
        <f t="shared" si="161"/>
        <v>Non-M</v>
      </c>
      <c r="J1752" s="59"/>
      <c r="K1752" s="48" t="s">
        <v>445</v>
      </c>
      <c r="L1752" s="47">
        <f>IF(COUNTIFS($E$3:E2987,E1752)=1, K1752, 0)</f>
        <v>0</v>
      </c>
    </row>
    <row r="1753" spans="1:12" ht="15" customHeight="1">
      <c r="A1753" s="18" t="s">
        <v>2137</v>
      </c>
      <c r="B1753" s="19" t="s">
        <v>1533</v>
      </c>
      <c r="C1753" s="19" t="s">
        <v>289</v>
      </c>
      <c r="D1753" s="58" t="s">
        <v>1582</v>
      </c>
      <c r="E1753" s="19" t="s">
        <v>2135</v>
      </c>
      <c r="F1753" s="21"/>
      <c r="G1753" s="19" t="s">
        <v>111</v>
      </c>
      <c r="H1753" s="25" t="str">
        <f t="shared" si="160"/>
        <v>DC300</v>
      </c>
      <c r="I1753" s="25" t="str">
        <f t="shared" si="161"/>
        <v>Non-M</v>
      </c>
      <c r="J1753" s="59"/>
      <c r="K1753" s="48" t="s">
        <v>445</v>
      </c>
      <c r="L1753" s="47">
        <f>IF(COUNTIFS($E$3:E2987,E1753)=1, K1753, 0)</f>
        <v>0</v>
      </c>
    </row>
    <row r="1754" spans="1:12" ht="15" customHeight="1">
      <c r="A1754" s="18" t="s">
        <v>2138</v>
      </c>
      <c r="B1754" s="19" t="s">
        <v>1533</v>
      </c>
      <c r="C1754" s="19" t="s">
        <v>289</v>
      </c>
      <c r="D1754" s="58" t="s">
        <v>1582</v>
      </c>
      <c r="E1754" s="19" t="s">
        <v>2135</v>
      </c>
      <c r="F1754" s="21"/>
      <c r="G1754" s="19" t="s">
        <v>109</v>
      </c>
      <c r="H1754" s="25" t="str">
        <f t="shared" si="160"/>
        <v>DC202</v>
      </c>
      <c r="I1754" s="25" t="str">
        <f t="shared" si="161"/>
        <v>Non-M</v>
      </c>
      <c r="J1754" s="59"/>
      <c r="K1754" s="48" t="s">
        <v>445</v>
      </c>
      <c r="L1754" s="47">
        <f>IF(COUNTIFS($E$3:E2987,E1754)=1, K1754, 0)</f>
        <v>0</v>
      </c>
    </row>
    <row r="1755" spans="1:12" ht="15" customHeight="1">
      <c r="A1755" s="18" t="s">
        <v>2139</v>
      </c>
      <c r="B1755" s="19" t="s">
        <v>1533</v>
      </c>
      <c r="C1755" s="19" t="s">
        <v>289</v>
      </c>
      <c r="D1755" s="58" t="s">
        <v>1582</v>
      </c>
      <c r="E1755" s="19" t="s">
        <v>2135</v>
      </c>
      <c r="F1755" s="21"/>
      <c r="G1755" s="19" t="s">
        <v>191</v>
      </c>
      <c r="H1755" s="25" t="str">
        <f t="shared" si="160"/>
        <v>DC400</v>
      </c>
      <c r="I1755" s="25" t="str">
        <f t="shared" si="161"/>
        <v>Non-M</v>
      </c>
      <c r="J1755" s="59"/>
      <c r="K1755" s="48" t="s">
        <v>445</v>
      </c>
      <c r="L1755" s="47">
        <f>IF(COUNTIFS($E$3:E2987,E1755)=1, K1755, 0)</f>
        <v>0</v>
      </c>
    </row>
    <row r="1756" spans="1:12" ht="15" customHeight="1">
      <c r="A1756" s="18" t="s">
        <v>2140</v>
      </c>
      <c r="B1756" s="19" t="s">
        <v>1533</v>
      </c>
      <c r="C1756" s="19" t="s">
        <v>289</v>
      </c>
      <c r="D1756" s="58" t="s">
        <v>1582</v>
      </c>
      <c r="E1756" s="19" t="s">
        <v>2135</v>
      </c>
      <c r="F1756" s="21"/>
      <c r="G1756" s="19" t="s">
        <v>297</v>
      </c>
      <c r="H1756" s="25" t="str">
        <f t="shared" si="160"/>
        <v>PK201</v>
      </c>
      <c r="I1756" s="25" t="str">
        <f t="shared" si="161"/>
        <v>M</v>
      </c>
      <c r="J1756" s="59"/>
      <c r="K1756" s="48" t="s">
        <v>445</v>
      </c>
      <c r="L1756" s="47">
        <f>IF(COUNTIFS($E$3:E2987,E1756)=1, K1756, 0)</f>
        <v>0</v>
      </c>
    </row>
    <row r="1757" spans="1:12" ht="15" customHeight="1">
      <c r="A1757" s="18" t="s">
        <v>2141</v>
      </c>
      <c r="B1757" s="19" t="s">
        <v>1533</v>
      </c>
      <c r="C1757" s="19" t="s">
        <v>289</v>
      </c>
      <c r="D1757" s="58" t="s">
        <v>1582</v>
      </c>
      <c r="E1757" s="19" t="s">
        <v>2135</v>
      </c>
      <c r="F1757" s="21"/>
      <c r="G1757" s="19" t="s">
        <v>299</v>
      </c>
      <c r="H1757" s="25" t="str">
        <f t="shared" si="160"/>
        <v>PB204</v>
      </c>
      <c r="I1757" s="25" t="str">
        <f t="shared" si="161"/>
        <v>M</v>
      </c>
      <c r="J1757" s="59"/>
      <c r="K1757" s="48" t="s">
        <v>445</v>
      </c>
      <c r="L1757" s="47">
        <f>IF(COUNTIFS($E$3:E2987,E1757)=1, K1757, 0)</f>
        <v>0</v>
      </c>
    </row>
    <row r="1758" spans="1:12" ht="15" customHeight="1">
      <c r="A1758" s="18" t="s">
        <v>2142</v>
      </c>
      <c r="B1758" s="19" t="s">
        <v>1533</v>
      </c>
      <c r="C1758" s="19" t="s">
        <v>289</v>
      </c>
      <c r="D1758" s="58" t="s">
        <v>1582</v>
      </c>
      <c r="E1758" s="19" t="s">
        <v>2135</v>
      </c>
      <c r="F1758" s="21"/>
      <c r="G1758" s="19" t="s">
        <v>262</v>
      </c>
      <c r="H1758" s="25" t="str">
        <f t="shared" si="160"/>
        <v>HM503</v>
      </c>
      <c r="I1758" s="25" t="str">
        <f t="shared" si="161"/>
        <v>Non-M</v>
      </c>
      <c r="J1758" s="59"/>
      <c r="K1758" s="48" t="s">
        <v>445</v>
      </c>
      <c r="L1758" s="47">
        <f>IF(COUNTIFS($E$3:E2987,E1758)=1, K1758, 0)</f>
        <v>0</v>
      </c>
    </row>
    <row r="1759" spans="1:12" ht="15" customHeight="1">
      <c r="A1759" s="18" t="s">
        <v>2143</v>
      </c>
      <c r="B1759" s="19" t="s">
        <v>1533</v>
      </c>
      <c r="C1759" s="19" t="s">
        <v>289</v>
      </c>
      <c r="D1759" s="58" t="s">
        <v>1582</v>
      </c>
      <c r="E1759" s="19" t="s">
        <v>2135</v>
      </c>
      <c r="F1759" s="21"/>
      <c r="G1759" s="19" t="s">
        <v>1565</v>
      </c>
      <c r="H1759" s="25" t="str">
        <f t="shared" si="160"/>
        <v>JS105</v>
      </c>
      <c r="I1759" s="25" t="str">
        <f t="shared" si="161"/>
        <v>Non-M</v>
      </c>
      <c r="J1759" s="59"/>
      <c r="K1759" s="48" t="s">
        <v>445</v>
      </c>
      <c r="L1759" s="47">
        <f>IF(COUNTIFS($E$3:E2987,E1759)=1, K1759, 0)</f>
        <v>0</v>
      </c>
    </row>
    <row r="1760" spans="1:12" ht="15" customHeight="1">
      <c r="A1760" s="18" t="s">
        <v>2144</v>
      </c>
      <c r="B1760" s="19" t="s">
        <v>1533</v>
      </c>
      <c r="C1760" s="19" t="s">
        <v>289</v>
      </c>
      <c r="D1760" s="58" t="s">
        <v>1582</v>
      </c>
      <c r="E1760" s="19" t="s">
        <v>2135</v>
      </c>
      <c r="F1760" s="21"/>
      <c r="G1760" s="19" t="s">
        <v>135</v>
      </c>
      <c r="H1760" s="25" t="str">
        <f t="shared" si="160"/>
        <v>JS124</v>
      </c>
      <c r="I1760" s="25" t="str">
        <f t="shared" si="161"/>
        <v>Non-M</v>
      </c>
      <c r="J1760" s="59"/>
      <c r="K1760" s="48" t="s">
        <v>445</v>
      </c>
      <c r="L1760" s="47">
        <f>IF(COUNTIFS($E$3:E2987,E1760)=1, K1760, 0)</f>
        <v>0</v>
      </c>
    </row>
    <row r="1761" spans="1:12" ht="15" customHeight="1">
      <c r="A1761" s="18" t="s">
        <v>2145</v>
      </c>
      <c r="B1761" s="19" t="s">
        <v>54</v>
      </c>
      <c r="C1761" s="19" t="s">
        <v>1733</v>
      </c>
      <c r="D1761" s="58" t="s">
        <v>1668</v>
      </c>
      <c r="E1761" s="19" t="s">
        <v>2146</v>
      </c>
      <c r="F1761" s="21"/>
      <c r="G1761" s="19" t="s">
        <v>76</v>
      </c>
      <c r="H1761" s="25" t="str">
        <f t="shared" ref="H1761:H1770" si="162">IF(RIGHT(G1761,1)="M", LEFT(G1761,LEN(G1761)-1), G1761)</f>
        <v>DC101</v>
      </c>
      <c r="I1761" s="25" t="str">
        <f t="shared" ref="I1761:I1770" si="163">IF(RIGHT(G1761,1)="M","M","Non-M")</f>
        <v>Non-M</v>
      </c>
      <c r="J1761" s="59"/>
      <c r="K1761" s="48" t="s">
        <v>445</v>
      </c>
      <c r="L1761" s="47">
        <f>IF(COUNTIFS($E$3:E2987,E1761)=1, K1761, 0)</f>
        <v>0</v>
      </c>
    </row>
    <row r="1762" spans="1:12" ht="15" customHeight="1">
      <c r="A1762" s="18" t="s">
        <v>2147</v>
      </c>
      <c r="B1762" s="19" t="s">
        <v>54</v>
      </c>
      <c r="C1762" s="19" t="s">
        <v>1733</v>
      </c>
      <c r="D1762" s="58" t="s">
        <v>1668</v>
      </c>
      <c r="E1762" s="19" t="s">
        <v>2146</v>
      </c>
      <c r="F1762" s="21"/>
      <c r="G1762" s="19" t="s">
        <v>150</v>
      </c>
      <c r="H1762" s="25" t="str">
        <f t="shared" si="162"/>
        <v>DC200</v>
      </c>
      <c r="I1762" s="25" t="str">
        <f t="shared" si="163"/>
        <v>Non-M</v>
      </c>
      <c r="J1762" s="59"/>
      <c r="K1762" s="48" t="s">
        <v>445</v>
      </c>
      <c r="L1762" s="47">
        <f>IF(COUNTIFS($E$3:E2987,E1762)=1, K1762, 0)</f>
        <v>0</v>
      </c>
    </row>
    <row r="1763" spans="1:12" ht="15" customHeight="1">
      <c r="A1763" s="18" t="s">
        <v>2148</v>
      </c>
      <c r="B1763" s="19" t="s">
        <v>54</v>
      </c>
      <c r="C1763" s="19" t="s">
        <v>1733</v>
      </c>
      <c r="D1763" s="58" t="s">
        <v>1668</v>
      </c>
      <c r="E1763" s="19" t="s">
        <v>2146</v>
      </c>
      <c r="F1763" s="21"/>
      <c r="G1763" s="19" t="s">
        <v>111</v>
      </c>
      <c r="H1763" s="25" t="str">
        <f t="shared" si="162"/>
        <v>DC300</v>
      </c>
      <c r="I1763" s="25" t="str">
        <f t="shared" si="163"/>
        <v>Non-M</v>
      </c>
      <c r="J1763" s="59"/>
      <c r="K1763" s="48" t="s">
        <v>445</v>
      </c>
      <c r="L1763" s="47">
        <f>IF(COUNTIFS($E$3:E2987,E1763)=1, K1763, 0)</f>
        <v>0</v>
      </c>
    </row>
    <row r="1764" spans="1:12" ht="15" customHeight="1">
      <c r="A1764" s="18" t="s">
        <v>2149</v>
      </c>
      <c r="B1764" s="19" t="s">
        <v>54</v>
      </c>
      <c r="C1764" s="19" t="s">
        <v>1733</v>
      </c>
      <c r="D1764" s="58" t="s">
        <v>1668</v>
      </c>
      <c r="E1764" s="19" t="s">
        <v>2146</v>
      </c>
      <c r="F1764" s="21"/>
      <c r="G1764" s="19" t="s">
        <v>191</v>
      </c>
      <c r="H1764" s="25" t="str">
        <f t="shared" si="162"/>
        <v>DC400</v>
      </c>
      <c r="I1764" s="25" t="str">
        <f t="shared" si="163"/>
        <v>Non-M</v>
      </c>
      <c r="J1764" s="59"/>
      <c r="K1764" s="48" t="s">
        <v>445</v>
      </c>
      <c r="L1764" s="47">
        <f>IF(COUNTIFS($E$3:E2987,E1764)=1, K1764, 0)</f>
        <v>0</v>
      </c>
    </row>
    <row r="1765" spans="1:12" ht="15" customHeight="1">
      <c r="A1765" s="18" t="s">
        <v>2150</v>
      </c>
      <c r="B1765" s="19" t="s">
        <v>54</v>
      </c>
      <c r="C1765" s="19" t="s">
        <v>1733</v>
      </c>
      <c r="D1765" s="58" t="s">
        <v>1668</v>
      </c>
      <c r="E1765" s="19" t="s">
        <v>2146</v>
      </c>
      <c r="F1765" s="21"/>
      <c r="G1765" s="19" t="s">
        <v>1172</v>
      </c>
      <c r="H1765" s="25" t="str">
        <f t="shared" si="162"/>
        <v>WB202</v>
      </c>
      <c r="I1765" s="25" t="str">
        <f t="shared" si="163"/>
        <v>Non-M</v>
      </c>
      <c r="J1765" s="59"/>
      <c r="K1765" s="48" t="s">
        <v>445</v>
      </c>
      <c r="L1765" s="47">
        <f>IF(COUNTIFS($E$3:E2987,E1765)=1, K1765, 0)</f>
        <v>0</v>
      </c>
    </row>
    <row r="1766" spans="1:12" ht="15" customHeight="1">
      <c r="A1766" s="18" t="s">
        <v>2151</v>
      </c>
      <c r="B1766" s="19" t="s">
        <v>54</v>
      </c>
      <c r="C1766" s="19" t="s">
        <v>1733</v>
      </c>
      <c r="D1766" s="58" t="s">
        <v>1668</v>
      </c>
      <c r="E1766" s="19" t="s">
        <v>2146</v>
      </c>
      <c r="F1766" s="21"/>
      <c r="G1766" s="19" t="s">
        <v>2112</v>
      </c>
      <c r="H1766" s="25" t="str">
        <f>IF(RIGHT(G1766,1)="M", LEFT(G1766,LEN(G1766)-1), G1766)</f>
        <v>WB204</v>
      </c>
      <c r="I1766" s="25" t="str">
        <f>IF(RIGHT(G1766,1)="M","M","Non-M")</f>
        <v>Non-M</v>
      </c>
      <c r="J1766" s="59"/>
      <c r="K1766" s="48" t="s">
        <v>445</v>
      </c>
      <c r="L1766" s="47"/>
    </row>
    <row r="1767" spans="1:12" ht="15" customHeight="1">
      <c r="A1767" s="18" t="s">
        <v>2152</v>
      </c>
      <c r="B1767" s="19" t="s">
        <v>54</v>
      </c>
      <c r="C1767" s="19" t="s">
        <v>1733</v>
      </c>
      <c r="D1767" s="58" t="s">
        <v>1668</v>
      </c>
      <c r="E1767" s="19" t="s">
        <v>2146</v>
      </c>
      <c r="F1767" s="21"/>
      <c r="G1767" s="19" t="s">
        <v>2153</v>
      </c>
      <c r="H1767" s="25" t="str">
        <f t="shared" si="162"/>
        <v xml:space="preserve">PK200 </v>
      </c>
      <c r="I1767" s="25" t="str">
        <f t="shared" si="163"/>
        <v>Non-M</v>
      </c>
      <c r="J1767" s="59"/>
      <c r="K1767" s="48" t="s">
        <v>445</v>
      </c>
      <c r="L1767" s="47">
        <f>IF(COUNTIFS($E$3:E2987,E1767)=1, K1767, 0)</f>
        <v>0</v>
      </c>
    </row>
    <row r="1768" spans="1:12" ht="15" customHeight="1">
      <c r="A1768" s="18" t="s">
        <v>2154</v>
      </c>
      <c r="B1768" s="19" t="s">
        <v>54</v>
      </c>
      <c r="C1768" s="19" t="s">
        <v>1733</v>
      </c>
      <c r="D1768" s="58" t="s">
        <v>1668</v>
      </c>
      <c r="E1768" s="19" t="s">
        <v>2146</v>
      </c>
      <c r="F1768" s="21"/>
      <c r="G1768" s="19" t="s">
        <v>24</v>
      </c>
      <c r="H1768" s="25" t="str">
        <f>IF(RIGHT(G1768,1)="M", LEFT(G1768,LEN(G1768)-1), G1768)</f>
        <v>PK207</v>
      </c>
      <c r="I1768" s="25" t="str">
        <f>IF(RIGHT(G1768,1)="M","M","Non-M")</f>
        <v>Non-M</v>
      </c>
      <c r="J1768" s="59"/>
      <c r="K1768" s="48" t="s">
        <v>445</v>
      </c>
      <c r="L1768" s="47"/>
    </row>
    <row r="1769" spans="1:12" ht="15" customHeight="1">
      <c r="A1769" s="18" t="s">
        <v>2155</v>
      </c>
      <c r="B1769" s="19" t="s">
        <v>54</v>
      </c>
      <c r="C1769" s="19" t="s">
        <v>1733</v>
      </c>
      <c r="D1769" s="58" t="s">
        <v>1668</v>
      </c>
      <c r="E1769" s="19" t="s">
        <v>2146</v>
      </c>
      <c r="F1769" s="21"/>
      <c r="G1769" s="19" t="s">
        <v>299</v>
      </c>
      <c r="H1769" s="25" t="str">
        <f t="shared" si="162"/>
        <v>PB204</v>
      </c>
      <c r="I1769" s="25" t="str">
        <f t="shared" si="163"/>
        <v>M</v>
      </c>
      <c r="J1769" s="59"/>
      <c r="K1769" s="48" t="s">
        <v>445</v>
      </c>
      <c r="L1769" s="47">
        <f>IF(COUNTIFS($E$3:E2987,E1769)=1, K1769, 0)</f>
        <v>0</v>
      </c>
    </row>
    <row r="1770" spans="1:12" ht="15" customHeight="1">
      <c r="A1770" s="18" t="s">
        <v>2156</v>
      </c>
      <c r="B1770" s="19" t="s">
        <v>54</v>
      </c>
      <c r="C1770" s="19" t="s">
        <v>1733</v>
      </c>
      <c r="D1770" s="58" t="s">
        <v>1668</v>
      </c>
      <c r="E1770" s="19" t="s">
        <v>2146</v>
      </c>
      <c r="F1770" s="21"/>
      <c r="G1770" s="19" t="s">
        <v>135</v>
      </c>
      <c r="H1770" s="25" t="str">
        <f t="shared" si="162"/>
        <v>JS124</v>
      </c>
      <c r="I1770" s="25" t="str">
        <f t="shared" si="163"/>
        <v>Non-M</v>
      </c>
      <c r="J1770" s="59" t="s">
        <v>2157</v>
      </c>
      <c r="K1770" s="48" t="s">
        <v>445</v>
      </c>
      <c r="L1770" s="47">
        <f>IF(COUNTIFS($E$3:E2987,E1770)=1, K1770, 0)</f>
        <v>0</v>
      </c>
    </row>
    <row r="1771" spans="1:12" ht="15" customHeight="1">
      <c r="A1771" s="18" t="s">
        <v>2158</v>
      </c>
      <c r="B1771" s="19" t="s">
        <v>54</v>
      </c>
      <c r="C1771" s="19" t="s">
        <v>1733</v>
      </c>
      <c r="D1771" s="58" t="s">
        <v>1668</v>
      </c>
      <c r="E1771" s="19" t="s">
        <v>2146</v>
      </c>
      <c r="F1771" s="21"/>
      <c r="G1771" s="19" t="s">
        <v>1715</v>
      </c>
      <c r="H1771" s="25" t="str">
        <f t="shared" ref="H1771:H1778" si="164">IF(RIGHT(G1771,1)="M", LEFT(G1771,LEN(G1771)-1), G1771)</f>
        <v>HM208</v>
      </c>
      <c r="I1771" s="25" t="str">
        <f t="shared" ref="I1771:I1778" si="165">IF(RIGHT(G1771,1)="M","M","Non-M")</f>
        <v>M</v>
      </c>
      <c r="J1771" s="59"/>
      <c r="K1771" s="48" t="s">
        <v>445</v>
      </c>
      <c r="L1771" s="47">
        <f>IF(COUNTIFS($E$3:E2987,E1771)=1, K1771, 0)</f>
        <v>0</v>
      </c>
    </row>
    <row r="1772" spans="1:12" ht="15" customHeight="1">
      <c r="A1772" s="18" t="s">
        <v>2159</v>
      </c>
      <c r="B1772" s="19" t="s">
        <v>32</v>
      </c>
      <c r="C1772" s="19" t="s">
        <v>1270</v>
      </c>
      <c r="D1772" s="58" t="s">
        <v>1271</v>
      </c>
      <c r="E1772" s="19" t="s">
        <v>2160</v>
      </c>
      <c r="F1772" s="21"/>
      <c r="G1772" s="19" t="s">
        <v>938</v>
      </c>
      <c r="H1772" s="25" t="str">
        <f t="shared" si="164"/>
        <v>CL500</v>
      </c>
      <c r="I1772" s="25" t="str">
        <f t="shared" si="165"/>
        <v>Non-M</v>
      </c>
      <c r="J1772" s="59"/>
      <c r="K1772" s="48">
        <v>8068</v>
      </c>
      <c r="L1772" s="47">
        <f>IF(COUNTIFS($E$3:E2987,E1772)=1, K1772, 0)</f>
        <v>0</v>
      </c>
    </row>
    <row r="1773" spans="1:12" ht="15" customHeight="1">
      <c r="A1773" s="18" t="s">
        <v>2161</v>
      </c>
      <c r="B1773" s="19" t="s">
        <v>32</v>
      </c>
      <c r="C1773" s="19" t="s">
        <v>1270</v>
      </c>
      <c r="D1773" s="58" t="s">
        <v>1271</v>
      </c>
      <c r="E1773" s="19" t="s">
        <v>2160</v>
      </c>
      <c r="F1773" s="21"/>
      <c r="G1773" s="19" t="s">
        <v>1274</v>
      </c>
      <c r="H1773" s="25" t="str">
        <f t="shared" si="164"/>
        <v>ZP101</v>
      </c>
      <c r="I1773" s="25" t="str">
        <f t="shared" si="165"/>
        <v>M</v>
      </c>
      <c r="J1773" s="59"/>
      <c r="K1773" s="48">
        <v>8068</v>
      </c>
      <c r="L1773" s="47">
        <f>IF(COUNTIFS($E$3:E2987,E1773)=1, K1773, 0)</f>
        <v>0</v>
      </c>
    </row>
    <row r="1774" spans="1:12" ht="15" customHeight="1">
      <c r="A1774" s="18" t="s">
        <v>2162</v>
      </c>
      <c r="B1774" s="19" t="s">
        <v>32</v>
      </c>
      <c r="C1774" s="19" t="s">
        <v>1270</v>
      </c>
      <c r="D1774" s="58" t="s">
        <v>1271</v>
      </c>
      <c r="E1774" s="19" t="s">
        <v>2160</v>
      </c>
      <c r="F1774" s="21"/>
      <c r="G1774" s="19" t="s">
        <v>1276</v>
      </c>
      <c r="H1774" s="25" t="str">
        <f t="shared" si="164"/>
        <v>PK214</v>
      </c>
      <c r="I1774" s="25" t="str">
        <f t="shared" si="165"/>
        <v>M</v>
      </c>
      <c r="J1774" s="59"/>
      <c r="K1774" s="48">
        <v>8068</v>
      </c>
      <c r="L1774" s="47">
        <f>IF(COUNTIFS($E$3:E2987,E1774)=1, K1774, 0)</f>
        <v>0</v>
      </c>
    </row>
    <row r="1775" spans="1:12" ht="15" customHeight="1">
      <c r="A1775" s="18" t="s">
        <v>2163</v>
      </c>
      <c r="B1775" s="19" t="s">
        <v>32</v>
      </c>
      <c r="C1775" s="19" t="s">
        <v>1270</v>
      </c>
      <c r="D1775" s="58" t="s">
        <v>1271</v>
      </c>
      <c r="E1775" s="19" t="s">
        <v>2160</v>
      </c>
      <c r="F1775" s="21"/>
      <c r="G1775" s="19" t="s">
        <v>1278</v>
      </c>
      <c r="H1775" s="25" t="str">
        <f t="shared" si="164"/>
        <v>PB206</v>
      </c>
      <c r="I1775" s="25" t="str">
        <f t="shared" si="165"/>
        <v>M</v>
      </c>
      <c r="J1775" s="59"/>
      <c r="K1775" s="48">
        <v>8068</v>
      </c>
      <c r="L1775" s="47">
        <f>IF(COUNTIFS($E$3:E2987,E1775)=1, K1775, 0)</f>
        <v>0</v>
      </c>
    </row>
    <row r="1776" spans="1:12" ht="15" customHeight="1">
      <c r="A1776" s="18" t="s">
        <v>2164</v>
      </c>
      <c r="B1776" s="19" t="s">
        <v>32</v>
      </c>
      <c r="C1776" s="19" t="s">
        <v>1270</v>
      </c>
      <c r="D1776" s="58" t="s">
        <v>1271</v>
      </c>
      <c r="E1776" s="19" t="s">
        <v>2160</v>
      </c>
      <c r="F1776" s="21"/>
      <c r="G1776" s="19" t="s">
        <v>1280</v>
      </c>
      <c r="H1776" s="25" t="str">
        <f t="shared" si="164"/>
        <v>JS111</v>
      </c>
      <c r="I1776" s="25" t="str">
        <f t="shared" si="165"/>
        <v>Non-M</v>
      </c>
      <c r="J1776" s="59"/>
      <c r="K1776" s="48">
        <v>8068</v>
      </c>
      <c r="L1776" s="47">
        <f>IF(COUNTIFS($E$3:E2987,E1776)=1, K1776, 0)</f>
        <v>0</v>
      </c>
    </row>
    <row r="1777" spans="1:12" ht="15" customHeight="1">
      <c r="A1777" s="18" t="s">
        <v>2165</v>
      </c>
      <c r="B1777" s="19" t="s">
        <v>32</v>
      </c>
      <c r="C1777" s="19" t="s">
        <v>1270</v>
      </c>
      <c r="D1777" s="58" t="s">
        <v>1271</v>
      </c>
      <c r="E1777" s="19" t="s">
        <v>2160</v>
      </c>
      <c r="F1777" s="21"/>
      <c r="G1777" s="19" t="s">
        <v>22</v>
      </c>
      <c r="H1777" s="25" t="str">
        <f t="shared" si="164"/>
        <v>HM309</v>
      </c>
      <c r="I1777" s="25" t="str">
        <f t="shared" si="165"/>
        <v>Non-M</v>
      </c>
      <c r="J1777" s="59"/>
      <c r="K1777" s="48">
        <v>8068</v>
      </c>
      <c r="L1777" s="47">
        <f>IF(COUNTIFS($E$3:E2987,E1777)=1, K1777, 0)</f>
        <v>0</v>
      </c>
    </row>
    <row r="1778" spans="1:12" ht="15" customHeight="1">
      <c r="A1778" s="18" t="s">
        <v>2166</v>
      </c>
      <c r="B1778" s="19" t="s">
        <v>32</v>
      </c>
      <c r="C1778" s="19" t="s">
        <v>1270</v>
      </c>
      <c r="D1778" s="58" t="s">
        <v>1271</v>
      </c>
      <c r="E1778" s="19" t="s">
        <v>2160</v>
      </c>
      <c r="F1778" s="21"/>
      <c r="G1778" s="19" t="s">
        <v>249</v>
      </c>
      <c r="H1778" s="25" t="str">
        <f t="shared" si="164"/>
        <v>HM402</v>
      </c>
      <c r="I1778" s="25" t="str">
        <f t="shared" si="165"/>
        <v>Non-M</v>
      </c>
      <c r="J1778" s="59"/>
      <c r="K1778" s="48">
        <v>8068</v>
      </c>
      <c r="L1778" s="47">
        <f>IF(COUNTIFS($E$3:E2987,E1778)=1, K1778, 0)</f>
        <v>0</v>
      </c>
    </row>
    <row r="1779" spans="1:12" ht="15" customHeight="1">
      <c r="A1779" s="18" t="s">
        <v>2167</v>
      </c>
      <c r="B1779" s="19" t="s">
        <v>54</v>
      </c>
      <c r="C1779" s="19" t="s">
        <v>1055</v>
      </c>
      <c r="D1779" s="58" t="s">
        <v>1582</v>
      </c>
      <c r="E1779" s="19" t="s">
        <v>2168</v>
      </c>
      <c r="F1779" s="21"/>
      <c r="G1779" s="19" t="s">
        <v>800</v>
      </c>
      <c r="H1779" s="25" t="str">
        <f t="shared" ref="H1779:H1802" si="166">IF(RIGHT(G1779,1)="M", LEFT(G1779,LEN(G1779)-1), G1779)</f>
        <v>HD104</v>
      </c>
      <c r="I1779" s="25" t="str">
        <f t="shared" ref="I1779:I1802" si="167">IF(RIGHT(G1779,1)="M","M","Non-M")</f>
        <v>Non-M</v>
      </c>
      <c r="J1779" s="59"/>
      <c r="K1779" s="48" t="s">
        <v>445</v>
      </c>
      <c r="L1779" s="47">
        <f>IF(COUNTIFS($E$3:E2987,E1779)=1, K1779, 0)</f>
        <v>0</v>
      </c>
    </row>
    <row r="1780" spans="1:12" ht="15" customHeight="1">
      <c r="A1780" s="18" t="s">
        <v>2169</v>
      </c>
      <c r="B1780" s="19" t="s">
        <v>54</v>
      </c>
      <c r="C1780" s="19" t="s">
        <v>1055</v>
      </c>
      <c r="D1780" s="58" t="s">
        <v>1582</v>
      </c>
      <c r="E1780" s="19" t="s">
        <v>2168</v>
      </c>
      <c r="F1780" s="21"/>
      <c r="G1780" s="19" t="s">
        <v>1764</v>
      </c>
      <c r="H1780" s="25" t="str">
        <f t="shared" si="166"/>
        <v>JS402</v>
      </c>
      <c r="I1780" s="25" t="str">
        <f t="shared" si="167"/>
        <v>Non-M</v>
      </c>
      <c r="J1780" s="59"/>
      <c r="K1780" s="48" t="s">
        <v>445</v>
      </c>
      <c r="L1780" s="47">
        <f>IF(COUNTIFS($E$3:E2987,E1780)=1, K1780, 0)</f>
        <v>0</v>
      </c>
    </row>
    <row r="1781" spans="1:12" ht="15" customHeight="1">
      <c r="A1781" s="18" t="s">
        <v>2170</v>
      </c>
      <c r="B1781" s="19" t="s">
        <v>54</v>
      </c>
      <c r="C1781" s="19" t="s">
        <v>1055</v>
      </c>
      <c r="D1781" s="58" t="s">
        <v>1582</v>
      </c>
      <c r="E1781" s="19" t="s">
        <v>2168</v>
      </c>
      <c r="F1781" s="21"/>
      <c r="G1781" s="19" t="s">
        <v>1682</v>
      </c>
      <c r="H1781" s="25" t="str">
        <f>IF(RIGHT(G1781,1)="M", LEFT(G1781,LEN(G1781)-1), G1781)</f>
        <v>JS401</v>
      </c>
      <c r="I1781" s="25" t="str">
        <f>IF(RIGHT(G1781,1)="M","M","Non-M")</f>
        <v>Non-M</v>
      </c>
      <c r="J1781" s="59"/>
      <c r="K1781" s="48" t="s">
        <v>445</v>
      </c>
      <c r="L1781" s="42">
        <f>IF(COUNTIFS($E$3:E1781,E1781)=1, K1781, 0)</f>
        <v>0</v>
      </c>
    </row>
    <row r="1782" spans="1:12" ht="15" customHeight="1">
      <c r="A1782" s="18" t="s">
        <v>2171</v>
      </c>
      <c r="B1782" s="19" t="s">
        <v>54</v>
      </c>
      <c r="C1782" s="19" t="s">
        <v>1055</v>
      </c>
      <c r="D1782" s="58" t="s">
        <v>1582</v>
      </c>
      <c r="E1782" s="19" t="s">
        <v>2168</v>
      </c>
      <c r="F1782" s="21"/>
      <c r="G1782" s="19" t="s">
        <v>2011</v>
      </c>
      <c r="H1782" s="25" t="str">
        <f t="shared" si="166"/>
        <v>ZP105</v>
      </c>
      <c r="I1782" s="25" t="str">
        <f t="shared" si="167"/>
        <v>Non-M</v>
      </c>
      <c r="J1782" s="59"/>
      <c r="K1782" s="48" t="s">
        <v>445</v>
      </c>
      <c r="L1782" s="47">
        <f>IF(COUNTIFS($E$3:E2987,E1782)=1, K1782, 0)</f>
        <v>0</v>
      </c>
    </row>
    <row r="1783" spans="1:12" ht="15" customHeight="1">
      <c r="A1783" s="18" t="s">
        <v>2172</v>
      </c>
      <c r="B1783" s="19" t="s">
        <v>54</v>
      </c>
      <c r="C1783" s="19" t="s">
        <v>1055</v>
      </c>
      <c r="D1783" s="58" t="s">
        <v>1582</v>
      </c>
      <c r="E1783" s="19" t="s">
        <v>2168</v>
      </c>
      <c r="F1783" s="21"/>
      <c r="G1783" s="19" t="s">
        <v>900</v>
      </c>
      <c r="H1783" s="25" t="str">
        <f t="shared" si="166"/>
        <v>PK101</v>
      </c>
      <c r="I1783" s="25" t="str">
        <f t="shared" si="167"/>
        <v>Non-M</v>
      </c>
      <c r="J1783" s="59"/>
      <c r="K1783" s="48" t="s">
        <v>445</v>
      </c>
      <c r="L1783" s="47">
        <f>IF(COUNTIFS($E$3:E2987,E1783)=1, K1783, 0)</f>
        <v>0</v>
      </c>
    </row>
    <row r="1784" spans="1:12" ht="15" customHeight="1">
      <c r="A1784" s="18" t="s">
        <v>2173</v>
      </c>
      <c r="B1784" s="19" t="s">
        <v>54</v>
      </c>
      <c r="C1784" s="19" t="s">
        <v>1055</v>
      </c>
      <c r="D1784" s="58" t="s">
        <v>1582</v>
      </c>
      <c r="E1784" s="19" t="s">
        <v>2168</v>
      </c>
      <c r="F1784" s="21"/>
      <c r="G1784" s="19" t="s">
        <v>1769</v>
      </c>
      <c r="H1784" s="25" t="str">
        <f t="shared" si="166"/>
        <v>PB101</v>
      </c>
      <c r="I1784" s="25" t="str">
        <f t="shared" si="167"/>
        <v>Non-M</v>
      </c>
      <c r="J1784" s="59"/>
      <c r="K1784" s="48" t="s">
        <v>445</v>
      </c>
      <c r="L1784" s="47">
        <f>IF(COUNTIFS($E$3:E2987,E1784)=1, K1784, 0)</f>
        <v>0</v>
      </c>
    </row>
    <row r="1785" spans="1:12" ht="15" customHeight="1">
      <c r="A1785" s="18" t="s">
        <v>2174</v>
      </c>
      <c r="B1785" s="19" t="s">
        <v>54</v>
      </c>
      <c r="C1785" s="19" t="s">
        <v>1055</v>
      </c>
      <c r="D1785" s="58" t="s">
        <v>1582</v>
      </c>
      <c r="E1785" s="19" t="s">
        <v>2168</v>
      </c>
      <c r="F1785" s="21"/>
      <c r="G1785" s="19" t="s">
        <v>783</v>
      </c>
      <c r="H1785" s="25" t="str">
        <f t="shared" si="166"/>
        <v>HM420</v>
      </c>
      <c r="I1785" s="25" t="str">
        <f t="shared" si="167"/>
        <v>Non-M</v>
      </c>
      <c r="J1785" s="59"/>
      <c r="K1785" s="48" t="s">
        <v>445</v>
      </c>
      <c r="L1785" s="47">
        <f>IF(COUNTIFS($E$3:E2987,E1785)=1, K1785, 0)</f>
        <v>0</v>
      </c>
    </row>
    <row r="1786" spans="1:12" ht="15" customHeight="1">
      <c r="A1786" s="18" t="s">
        <v>2175</v>
      </c>
      <c r="B1786" s="19" t="s">
        <v>54</v>
      </c>
      <c r="C1786" s="19" t="s">
        <v>1055</v>
      </c>
      <c r="D1786" s="58" t="s">
        <v>1582</v>
      </c>
      <c r="E1786" s="19" t="s">
        <v>2168</v>
      </c>
      <c r="F1786" s="21"/>
      <c r="G1786" s="19" t="s">
        <v>147</v>
      </c>
      <c r="H1786" s="25" t="str">
        <f>IF(RIGHT(G1786,1)="M", LEFT(G1786,LEN(G1786)-1), G1786)</f>
        <v>HM420</v>
      </c>
      <c r="I1786" s="25" t="str">
        <f>IF(RIGHT(G1786,1)="M","M","Non-M")</f>
        <v>M</v>
      </c>
      <c r="J1786" s="59" t="s">
        <v>2176</v>
      </c>
      <c r="K1786" s="48" t="s">
        <v>445</v>
      </c>
      <c r="L1786" s="42">
        <f>IF(COUNTIFS($E$3:E1786,E1786)=1, K1786, 0)</f>
        <v>0</v>
      </c>
    </row>
    <row r="1787" spans="1:12" ht="15" customHeight="1">
      <c r="A1787" s="18" t="s">
        <v>2177</v>
      </c>
      <c r="B1787" s="19" t="s">
        <v>54</v>
      </c>
      <c r="C1787" s="19" t="s">
        <v>1055</v>
      </c>
      <c r="D1787" s="58" t="s">
        <v>1582</v>
      </c>
      <c r="E1787" s="19" t="s">
        <v>2168</v>
      </c>
      <c r="F1787" s="21"/>
      <c r="G1787" s="19" t="s">
        <v>135</v>
      </c>
      <c r="H1787" s="25" t="str">
        <f t="shared" si="166"/>
        <v>JS124</v>
      </c>
      <c r="I1787" s="25" t="str">
        <f t="shared" si="167"/>
        <v>Non-M</v>
      </c>
      <c r="J1787" s="59"/>
      <c r="K1787" s="48" t="s">
        <v>445</v>
      </c>
      <c r="L1787" s="47">
        <f>IF(COUNTIFS($E$3:E2987,E1787)=1, K1787, 0)</f>
        <v>0</v>
      </c>
    </row>
    <row r="1788" spans="1:12" ht="15" customHeight="1">
      <c r="A1788" s="18" t="s">
        <v>2178</v>
      </c>
      <c r="B1788" s="19" t="s">
        <v>54</v>
      </c>
      <c r="C1788" s="19" t="s">
        <v>1055</v>
      </c>
      <c r="D1788" s="58" t="s">
        <v>1582</v>
      </c>
      <c r="E1788" s="19" t="s">
        <v>2168</v>
      </c>
      <c r="F1788" s="21"/>
      <c r="G1788" s="19" t="s">
        <v>1565</v>
      </c>
      <c r="H1788" s="25" t="str">
        <f t="shared" ref="H1788:H1798" si="168">IF(RIGHT(G1788,1)="M", LEFT(G1788,LEN(G1788)-1), G1788)</f>
        <v>JS105</v>
      </c>
      <c r="I1788" s="25" t="str">
        <f t="shared" ref="I1788:I1798" si="169">IF(RIGHT(G1788,1)="M","M","Non-M")</f>
        <v>Non-M</v>
      </c>
      <c r="J1788" s="59"/>
      <c r="K1788" s="48" t="s">
        <v>445</v>
      </c>
      <c r="L1788" s="42">
        <f>IF(COUNTIFS($E$3:E1788,E1788)=1, K1788, 0)</f>
        <v>0</v>
      </c>
    </row>
    <row r="1789" spans="1:12" ht="15" customHeight="1">
      <c r="A1789" s="18" t="s">
        <v>2179</v>
      </c>
      <c r="B1789" s="19" t="s">
        <v>54</v>
      </c>
      <c r="C1789" s="19" t="s">
        <v>1055</v>
      </c>
      <c r="D1789" s="58" t="s">
        <v>1582</v>
      </c>
      <c r="E1789" s="19" t="s">
        <v>2180</v>
      </c>
      <c r="F1789" s="21"/>
      <c r="G1789" s="19" t="s">
        <v>800</v>
      </c>
      <c r="H1789" s="25" t="str">
        <f t="shared" si="168"/>
        <v>HD104</v>
      </c>
      <c r="I1789" s="25" t="str">
        <f t="shared" si="169"/>
        <v>Non-M</v>
      </c>
      <c r="J1789" s="59"/>
      <c r="K1789" s="48" t="s">
        <v>445</v>
      </c>
    </row>
    <row r="1790" spans="1:12" ht="15" customHeight="1">
      <c r="A1790" s="18" t="s">
        <v>2181</v>
      </c>
      <c r="B1790" s="19" t="s">
        <v>54</v>
      </c>
      <c r="C1790" s="19" t="s">
        <v>1055</v>
      </c>
      <c r="D1790" s="58" t="s">
        <v>1582</v>
      </c>
      <c r="E1790" s="19" t="s">
        <v>2180</v>
      </c>
      <c r="F1790" s="21"/>
      <c r="G1790" s="19" t="s">
        <v>1764</v>
      </c>
      <c r="H1790" s="25" t="str">
        <f t="shared" si="168"/>
        <v>JS402</v>
      </c>
      <c r="I1790" s="25" t="str">
        <f t="shared" si="169"/>
        <v>Non-M</v>
      </c>
      <c r="J1790" s="59"/>
      <c r="K1790" s="48" t="s">
        <v>445</v>
      </c>
    </row>
    <row r="1791" spans="1:12" ht="15" customHeight="1">
      <c r="A1791" s="18" t="s">
        <v>2182</v>
      </c>
      <c r="B1791" s="19" t="s">
        <v>54</v>
      </c>
      <c r="C1791" s="19" t="s">
        <v>1055</v>
      </c>
      <c r="D1791" s="58" t="s">
        <v>1582</v>
      </c>
      <c r="E1791" s="19" t="s">
        <v>2180</v>
      </c>
      <c r="F1791" s="21"/>
      <c r="G1791" s="19" t="s">
        <v>1682</v>
      </c>
      <c r="H1791" s="25" t="str">
        <f t="shared" si="168"/>
        <v>JS401</v>
      </c>
      <c r="I1791" s="25" t="str">
        <f t="shared" si="169"/>
        <v>Non-M</v>
      </c>
      <c r="J1791" s="59"/>
      <c r="K1791" s="48" t="s">
        <v>445</v>
      </c>
    </row>
    <row r="1792" spans="1:12" ht="15" customHeight="1">
      <c r="A1792" s="18" t="s">
        <v>2183</v>
      </c>
      <c r="B1792" s="19" t="s">
        <v>54</v>
      </c>
      <c r="C1792" s="19" t="s">
        <v>1055</v>
      </c>
      <c r="D1792" s="58" t="s">
        <v>1582</v>
      </c>
      <c r="E1792" s="19" t="s">
        <v>2180</v>
      </c>
      <c r="F1792" s="21"/>
      <c r="G1792" s="19" t="s">
        <v>2011</v>
      </c>
      <c r="H1792" s="25" t="str">
        <f t="shared" si="168"/>
        <v>ZP105</v>
      </c>
      <c r="I1792" s="25" t="str">
        <f t="shared" si="169"/>
        <v>Non-M</v>
      </c>
      <c r="J1792" s="59"/>
      <c r="K1792" s="48" t="s">
        <v>445</v>
      </c>
    </row>
    <row r="1793" spans="1:12" ht="15" customHeight="1">
      <c r="A1793" s="18" t="s">
        <v>2184</v>
      </c>
      <c r="B1793" s="19" t="s">
        <v>54</v>
      </c>
      <c r="C1793" s="19" t="s">
        <v>1055</v>
      </c>
      <c r="D1793" s="58" t="s">
        <v>1582</v>
      </c>
      <c r="E1793" s="19" t="s">
        <v>2180</v>
      </c>
      <c r="F1793" s="21"/>
      <c r="G1793" s="19" t="s">
        <v>900</v>
      </c>
      <c r="H1793" s="25" t="str">
        <f t="shared" si="168"/>
        <v>PK101</v>
      </c>
      <c r="I1793" s="25" t="str">
        <f t="shared" si="169"/>
        <v>Non-M</v>
      </c>
      <c r="J1793" s="59"/>
      <c r="K1793" s="48" t="s">
        <v>445</v>
      </c>
    </row>
    <row r="1794" spans="1:12" ht="15" customHeight="1">
      <c r="A1794" s="18" t="s">
        <v>2185</v>
      </c>
      <c r="B1794" s="19" t="s">
        <v>54</v>
      </c>
      <c r="C1794" s="19" t="s">
        <v>1055</v>
      </c>
      <c r="D1794" s="58" t="s">
        <v>1582</v>
      </c>
      <c r="E1794" s="19" t="s">
        <v>2180</v>
      </c>
      <c r="F1794" s="21"/>
      <c r="G1794" s="19" t="s">
        <v>1769</v>
      </c>
      <c r="H1794" s="25" t="str">
        <f t="shared" si="168"/>
        <v>PB101</v>
      </c>
      <c r="I1794" s="25" t="str">
        <f t="shared" si="169"/>
        <v>Non-M</v>
      </c>
      <c r="J1794" s="59"/>
      <c r="K1794" s="48" t="s">
        <v>445</v>
      </c>
    </row>
    <row r="1795" spans="1:12" ht="15" customHeight="1">
      <c r="A1795" s="18" t="s">
        <v>2186</v>
      </c>
      <c r="B1795" s="19" t="s">
        <v>54</v>
      </c>
      <c r="C1795" s="19" t="s">
        <v>1055</v>
      </c>
      <c r="D1795" s="58" t="s">
        <v>1582</v>
      </c>
      <c r="E1795" s="19" t="s">
        <v>2180</v>
      </c>
      <c r="F1795" s="21"/>
      <c r="G1795" s="19" t="s">
        <v>783</v>
      </c>
      <c r="H1795" s="25" t="str">
        <f t="shared" si="168"/>
        <v>HM420</v>
      </c>
      <c r="I1795" s="25" t="str">
        <f t="shared" si="169"/>
        <v>Non-M</v>
      </c>
      <c r="J1795" s="59"/>
      <c r="K1795" s="48" t="s">
        <v>445</v>
      </c>
    </row>
    <row r="1796" spans="1:12" ht="15" customHeight="1">
      <c r="A1796" s="18" t="s">
        <v>2187</v>
      </c>
      <c r="B1796" s="19" t="s">
        <v>54</v>
      </c>
      <c r="C1796" s="19" t="s">
        <v>1055</v>
      </c>
      <c r="D1796" s="58" t="s">
        <v>1582</v>
      </c>
      <c r="E1796" s="19" t="s">
        <v>2180</v>
      </c>
      <c r="F1796" s="21"/>
      <c r="G1796" s="19" t="s">
        <v>147</v>
      </c>
      <c r="H1796" s="25" t="str">
        <f t="shared" si="168"/>
        <v>HM420</v>
      </c>
      <c r="I1796" s="25" t="str">
        <f t="shared" si="169"/>
        <v>M</v>
      </c>
      <c r="J1796" s="59" t="s">
        <v>2176</v>
      </c>
      <c r="K1796" s="48" t="s">
        <v>445</v>
      </c>
    </row>
    <row r="1797" spans="1:12" ht="15" customHeight="1">
      <c r="A1797" s="18" t="s">
        <v>2188</v>
      </c>
      <c r="B1797" s="19" t="s">
        <v>54</v>
      </c>
      <c r="C1797" s="19" t="s">
        <v>1055</v>
      </c>
      <c r="D1797" s="58" t="s">
        <v>1582</v>
      </c>
      <c r="E1797" s="19" t="s">
        <v>2180</v>
      </c>
      <c r="F1797" s="21"/>
      <c r="G1797" s="19" t="s">
        <v>135</v>
      </c>
      <c r="H1797" s="25" t="str">
        <f t="shared" si="168"/>
        <v>JS124</v>
      </c>
      <c r="I1797" s="25" t="str">
        <f t="shared" si="169"/>
        <v>Non-M</v>
      </c>
      <c r="J1797" s="59"/>
      <c r="K1797" s="48" t="s">
        <v>445</v>
      </c>
    </row>
    <row r="1798" spans="1:12" ht="15" customHeight="1">
      <c r="A1798" s="18" t="s">
        <v>2189</v>
      </c>
      <c r="B1798" s="19" t="s">
        <v>54</v>
      </c>
      <c r="C1798" s="19" t="s">
        <v>1055</v>
      </c>
      <c r="D1798" s="58" t="s">
        <v>1582</v>
      </c>
      <c r="E1798" s="19" t="s">
        <v>2180</v>
      </c>
      <c r="F1798" s="21"/>
      <c r="G1798" s="19" t="s">
        <v>1565</v>
      </c>
      <c r="H1798" s="25" t="str">
        <f t="shared" si="168"/>
        <v>JS105</v>
      </c>
      <c r="I1798" s="25" t="str">
        <f t="shared" si="169"/>
        <v>Non-M</v>
      </c>
      <c r="J1798" s="59"/>
      <c r="K1798" s="48" t="s">
        <v>445</v>
      </c>
    </row>
    <row r="1799" spans="1:12" ht="15" customHeight="1">
      <c r="A1799" s="18" t="s">
        <v>2190</v>
      </c>
      <c r="B1799" s="19" t="s">
        <v>54</v>
      </c>
      <c r="C1799" s="19" t="s">
        <v>2191</v>
      </c>
      <c r="D1799" s="58" t="s">
        <v>2192</v>
      </c>
      <c r="E1799" s="19">
        <v>20480</v>
      </c>
      <c r="F1799" s="21"/>
      <c r="G1799" s="19" t="s">
        <v>2193</v>
      </c>
      <c r="H1799" s="25" t="str">
        <f t="shared" si="166"/>
        <v>CL501</v>
      </c>
      <c r="I1799" s="25" t="str">
        <f t="shared" si="167"/>
        <v>Non-M</v>
      </c>
      <c r="J1799" s="32"/>
      <c r="K1799" s="26" t="s">
        <v>445</v>
      </c>
      <c r="L1799" s="47">
        <f>IF(COUNTIFS($E$3:E2987,E1799)=1, K1799, 0)</f>
        <v>0</v>
      </c>
    </row>
    <row r="1800" spans="1:12" ht="15" customHeight="1">
      <c r="A1800" s="18" t="s">
        <v>2194</v>
      </c>
      <c r="B1800" s="19" t="s">
        <v>54</v>
      </c>
      <c r="C1800" s="19" t="s">
        <v>2191</v>
      </c>
      <c r="D1800" s="58" t="s">
        <v>2192</v>
      </c>
      <c r="E1800" s="19">
        <v>20480</v>
      </c>
      <c r="F1800" s="21"/>
      <c r="G1800" s="19" t="s">
        <v>1459</v>
      </c>
      <c r="H1800" s="25" t="str">
        <f t="shared" si="166"/>
        <v>ZP204</v>
      </c>
      <c r="I1800" s="25" t="str">
        <f t="shared" si="167"/>
        <v>M</v>
      </c>
      <c r="J1800" s="32"/>
      <c r="K1800" s="26" t="s">
        <v>445</v>
      </c>
      <c r="L1800" s="47">
        <f>IF(COUNTIFS($E$3:E2987,E1800)=1, K1800, 0)</f>
        <v>0</v>
      </c>
    </row>
    <row r="1801" spans="1:12" ht="15" customHeight="1">
      <c r="A1801" s="18" t="s">
        <v>2195</v>
      </c>
      <c r="B1801" s="19" t="s">
        <v>54</v>
      </c>
      <c r="C1801" s="19" t="s">
        <v>2191</v>
      </c>
      <c r="D1801" s="58" t="s">
        <v>2192</v>
      </c>
      <c r="E1801" s="19">
        <v>20480</v>
      </c>
      <c r="F1801" s="21"/>
      <c r="G1801" s="19" t="s">
        <v>2196</v>
      </c>
      <c r="H1801" s="25" t="str">
        <f t="shared" si="166"/>
        <v>PK407</v>
      </c>
      <c r="I1801" s="25" t="str">
        <f t="shared" si="167"/>
        <v>Non-M</v>
      </c>
      <c r="J1801" s="32"/>
      <c r="K1801" s="26" t="s">
        <v>445</v>
      </c>
      <c r="L1801" s="47">
        <f>IF(COUNTIFS($E$3:E2987,E1801)=1, K1801, 0)</f>
        <v>0</v>
      </c>
    </row>
    <row r="1802" spans="1:12" ht="15" customHeight="1">
      <c r="A1802" s="18" t="s">
        <v>2197</v>
      </c>
      <c r="B1802" s="19" t="s">
        <v>54</v>
      </c>
      <c r="C1802" s="19" t="s">
        <v>2191</v>
      </c>
      <c r="D1802" s="58" t="s">
        <v>2192</v>
      </c>
      <c r="E1802" s="19">
        <v>20480</v>
      </c>
      <c r="F1802" s="21"/>
      <c r="G1802" s="19" t="s">
        <v>2198</v>
      </c>
      <c r="H1802" s="25" t="str">
        <f t="shared" si="166"/>
        <v>PK407</v>
      </c>
      <c r="I1802" s="25" t="str">
        <f t="shared" si="167"/>
        <v>M</v>
      </c>
      <c r="J1802" s="32" t="s">
        <v>2199</v>
      </c>
      <c r="K1802" s="26" t="s">
        <v>445</v>
      </c>
      <c r="L1802" s="47">
        <f>IF(COUNTIFS($E$3:E2987,E1802)=1, K1802, 0)</f>
        <v>0</v>
      </c>
    </row>
    <row r="1803" spans="1:12" ht="15" customHeight="1">
      <c r="A1803" s="18" t="s">
        <v>2200</v>
      </c>
      <c r="B1803" s="19" t="s">
        <v>54</v>
      </c>
      <c r="C1803" s="19" t="s">
        <v>2191</v>
      </c>
      <c r="D1803" s="58" t="s">
        <v>2192</v>
      </c>
      <c r="E1803" s="19">
        <v>20480</v>
      </c>
      <c r="F1803" s="21"/>
      <c r="G1803" s="19" t="s">
        <v>427</v>
      </c>
      <c r="H1803" s="25" t="str">
        <f t="shared" ref="H1803:H1805" si="170">IF(RIGHT(G1803,1)="M", LEFT(G1803,LEN(G1803)-1), G1803)</f>
        <v>HM505</v>
      </c>
      <c r="I1803" s="25" t="str">
        <f t="shared" ref="I1803:I1805" si="171">IF(RIGHT(G1803,1)="M","M","Non-M")</f>
        <v>M</v>
      </c>
      <c r="J1803" s="32"/>
      <c r="K1803" s="26" t="s">
        <v>445</v>
      </c>
      <c r="L1803" s="42">
        <f>IF(COUNTIFS($E$3:E1803,E1803)=1, K1803, 0)</f>
        <v>0</v>
      </c>
    </row>
    <row r="1804" spans="1:12" ht="15" customHeight="1">
      <c r="A1804" s="18" t="s">
        <v>2201</v>
      </c>
      <c r="B1804" s="19" t="s">
        <v>54</v>
      </c>
      <c r="C1804" s="19" t="s">
        <v>2191</v>
      </c>
      <c r="D1804" s="58" t="s">
        <v>2192</v>
      </c>
      <c r="E1804" s="19">
        <v>20480</v>
      </c>
      <c r="F1804" s="21"/>
      <c r="G1804" s="19" t="s">
        <v>65</v>
      </c>
      <c r="H1804" s="25" t="str">
        <f t="shared" si="170"/>
        <v>HM311</v>
      </c>
      <c r="I1804" s="25" t="str">
        <f t="shared" si="171"/>
        <v>Non-M</v>
      </c>
      <c r="J1804" s="32"/>
      <c r="K1804" s="26" t="s">
        <v>445</v>
      </c>
      <c r="L1804" s="42">
        <f>IF(COUNTIFS($E$3:E1804,E1804)=1, K1804, 0)</f>
        <v>0</v>
      </c>
    </row>
    <row r="1805" spans="1:12" ht="15" customHeight="1">
      <c r="A1805" s="18" t="s">
        <v>2202</v>
      </c>
      <c r="B1805" s="19" t="s">
        <v>54</v>
      </c>
      <c r="C1805" s="19" t="s">
        <v>2191</v>
      </c>
      <c r="D1805" s="58" t="s">
        <v>2192</v>
      </c>
      <c r="E1805" s="19">
        <v>20480</v>
      </c>
      <c r="F1805" s="21"/>
      <c r="G1805" s="19" t="s">
        <v>2203</v>
      </c>
      <c r="H1805" s="25" t="str">
        <f t="shared" si="170"/>
        <v>HM703</v>
      </c>
      <c r="I1805" s="25" t="str">
        <f t="shared" si="171"/>
        <v>Non-M</v>
      </c>
      <c r="J1805" s="32"/>
      <c r="K1805" s="26" t="s">
        <v>445</v>
      </c>
      <c r="L1805" s="47">
        <f>IF(COUNTIFS($E$3:E2987,E1805)=1, K1805, 0)</f>
        <v>0</v>
      </c>
    </row>
    <row r="1806" spans="1:12" ht="15" customHeight="1">
      <c r="A1806" s="18" t="s">
        <v>2204</v>
      </c>
      <c r="B1806" s="19" t="s">
        <v>54</v>
      </c>
      <c r="C1806" s="19" t="s">
        <v>2191</v>
      </c>
      <c r="D1806" s="58" t="s">
        <v>2192</v>
      </c>
      <c r="E1806" s="19">
        <v>20480</v>
      </c>
      <c r="F1806" s="21"/>
      <c r="G1806" s="19" t="s">
        <v>831</v>
      </c>
      <c r="H1806" s="25" t="str">
        <f t="shared" ref="H1806:H1817" si="172">IF(RIGHT(G1806,1)="M", LEFT(G1806,LEN(G1806)-1), G1806)</f>
        <v>JS107</v>
      </c>
      <c r="I1806" s="25" t="str">
        <f t="shared" ref="I1806:I1817" si="173">IF(RIGHT(G1806,1)="M","M","Non-M")</f>
        <v>Non-M</v>
      </c>
      <c r="J1806" s="32"/>
      <c r="K1806" s="26" t="s">
        <v>445</v>
      </c>
      <c r="L1806" s="47">
        <f>IF(COUNTIFS($E$3:E2987,E1806)=1, K1806, 0)</f>
        <v>0</v>
      </c>
    </row>
    <row r="1807" spans="1:12" ht="15" customHeight="1">
      <c r="A1807" s="18" t="s">
        <v>2205</v>
      </c>
      <c r="B1807" s="19" t="s">
        <v>54</v>
      </c>
      <c r="C1807" s="19" t="s">
        <v>2191</v>
      </c>
      <c r="D1807" s="58" t="s">
        <v>2192</v>
      </c>
      <c r="E1807" s="19">
        <v>20480</v>
      </c>
      <c r="F1807" s="21"/>
      <c r="G1807" s="19" t="s">
        <v>1827</v>
      </c>
      <c r="H1807" s="25" t="str">
        <f t="shared" si="172"/>
        <v>LP104</v>
      </c>
      <c r="I1807" s="25" t="str">
        <f t="shared" si="173"/>
        <v>Non-M</v>
      </c>
      <c r="J1807" s="32"/>
      <c r="K1807" s="26" t="s">
        <v>445</v>
      </c>
      <c r="L1807" s="47">
        <f>IF(COUNTIFS($E$3:E2987,E1807)=1, K1807, 0)</f>
        <v>0</v>
      </c>
    </row>
    <row r="1808" spans="1:12" ht="15" customHeight="1">
      <c r="A1808" s="18" t="s">
        <v>2206</v>
      </c>
      <c r="B1808" s="19" t="s">
        <v>13</v>
      </c>
      <c r="C1808" s="19" t="s">
        <v>1842</v>
      </c>
      <c r="D1808" s="58" t="s">
        <v>1271</v>
      </c>
      <c r="E1808" s="19" t="s">
        <v>2207</v>
      </c>
      <c r="F1808" s="21"/>
      <c r="G1808" s="19" t="s">
        <v>429</v>
      </c>
      <c r="H1808" s="25" t="str">
        <f t="shared" si="172"/>
        <v>DC106</v>
      </c>
      <c r="I1808" s="25" t="str">
        <f t="shared" si="173"/>
        <v>Non-M</v>
      </c>
      <c r="J1808" s="59"/>
      <c r="K1808" s="48" t="s">
        <v>445</v>
      </c>
      <c r="L1808" s="67">
        <f>IF(COUNTIFS($E$3:E2987,E1808)=1, K1808, 0)</f>
        <v>0</v>
      </c>
    </row>
    <row r="1809" spans="1:12" ht="15" customHeight="1">
      <c r="A1809" s="18" t="s">
        <v>2208</v>
      </c>
      <c r="B1809" s="19" t="s">
        <v>13</v>
      </c>
      <c r="C1809" s="19" t="s">
        <v>1842</v>
      </c>
      <c r="D1809" s="58" t="s">
        <v>1271</v>
      </c>
      <c r="E1809" s="19" t="s">
        <v>2207</v>
      </c>
      <c r="F1809" s="21"/>
      <c r="G1809" s="19" t="s">
        <v>111</v>
      </c>
      <c r="H1809" s="25" t="str">
        <f t="shared" si="172"/>
        <v>DC300</v>
      </c>
      <c r="I1809" s="25" t="str">
        <f t="shared" si="173"/>
        <v>Non-M</v>
      </c>
      <c r="J1809" s="59"/>
      <c r="K1809" s="48" t="s">
        <v>445</v>
      </c>
      <c r="L1809" s="67">
        <f>IF(COUNTIFS($E$3:E2987,E1809)=1, K1809, 0)</f>
        <v>0</v>
      </c>
    </row>
    <row r="1810" spans="1:12" ht="15" customHeight="1">
      <c r="A1810" s="18" t="s">
        <v>2209</v>
      </c>
      <c r="B1810" s="19" t="s">
        <v>13</v>
      </c>
      <c r="C1810" s="19" t="s">
        <v>1842</v>
      </c>
      <c r="D1810" s="58" t="s">
        <v>1271</v>
      </c>
      <c r="E1810" s="19" t="s">
        <v>2207</v>
      </c>
      <c r="F1810" s="21"/>
      <c r="G1810" s="19" t="s">
        <v>177</v>
      </c>
      <c r="H1810" s="25" t="str">
        <f t="shared" si="172"/>
        <v>DC402</v>
      </c>
      <c r="I1810" s="25" t="str">
        <f t="shared" si="173"/>
        <v>Non-M</v>
      </c>
      <c r="J1810" s="59"/>
      <c r="K1810" s="48" t="s">
        <v>445</v>
      </c>
      <c r="L1810" s="67">
        <f>IF(COUNTIFS($E$3:E2987,E1810)=1, K1810, 0)</f>
        <v>0</v>
      </c>
    </row>
    <row r="1811" spans="1:12" ht="15" customHeight="1">
      <c r="A1811" s="18" t="s">
        <v>2210</v>
      </c>
      <c r="B1811" s="19" t="s">
        <v>13</v>
      </c>
      <c r="C1811" s="19" t="s">
        <v>1842</v>
      </c>
      <c r="D1811" s="58" t="s">
        <v>1271</v>
      </c>
      <c r="E1811" s="19" t="s">
        <v>2207</v>
      </c>
      <c r="F1811" s="21"/>
      <c r="G1811" s="19" t="s">
        <v>1855</v>
      </c>
      <c r="H1811" s="25" t="str">
        <f t="shared" si="172"/>
        <v>GT207</v>
      </c>
      <c r="I1811" s="25" t="str">
        <f t="shared" si="173"/>
        <v>M</v>
      </c>
      <c r="J1811" s="59" t="s">
        <v>2211</v>
      </c>
      <c r="K1811" s="48" t="s">
        <v>445</v>
      </c>
      <c r="L1811" s="67">
        <f>IF(COUNTIFS($E$3:E2987,E1811)=1, K1811, 0)</f>
        <v>0</v>
      </c>
    </row>
    <row r="1812" spans="1:12" ht="15" customHeight="1">
      <c r="A1812" s="18" t="s">
        <v>2212</v>
      </c>
      <c r="B1812" s="19" t="s">
        <v>13</v>
      </c>
      <c r="C1812" s="19" t="s">
        <v>1842</v>
      </c>
      <c r="D1812" s="58" t="s">
        <v>1271</v>
      </c>
      <c r="E1812" s="19" t="s">
        <v>2207</v>
      </c>
      <c r="F1812" s="21"/>
      <c r="G1812" s="19" t="s">
        <v>2213</v>
      </c>
      <c r="H1812" s="25" t="str">
        <f t="shared" si="172"/>
        <v>HM304</v>
      </c>
      <c r="I1812" s="25" t="str">
        <f t="shared" si="173"/>
        <v>Non-M</v>
      </c>
      <c r="J1812" s="59"/>
      <c r="K1812" s="48" t="s">
        <v>445</v>
      </c>
      <c r="L1812" s="67">
        <f>IF(COUNTIFS($E$3:E2987,E1812)=1, K1812, 0)</f>
        <v>0</v>
      </c>
    </row>
    <row r="1813" spans="1:12" ht="15" customHeight="1">
      <c r="A1813" s="18" t="s">
        <v>2214</v>
      </c>
      <c r="B1813" s="19" t="s">
        <v>13</v>
      </c>
      <c r="C1813" s="19" t="s">
        <v>1842</v>
      </c>
      <c r="D1813" s="58" t="s">
        <v>1271</v>
      </c>
      <c r="E1813" s="19" t="s">
        <v>2207</v>
      </c>
      <c r="F1813" s="21"/>
      <c r="G1813" s="19" t="s">
        <v>249</v>
      </c>
      <c r="H1813" s="25" t="str">
        <f>IF(RIGHT(G1813,1)="M", LEFT(G1813,LEN(G1813)-1), G1813)</f>
        <v>HM402</v>
      </c>
      <c r="I1813" s="25" t="str">
        <f>IF(RIGHT(G1813,1)="M","M","Non-M")</f>
        <v>Non-M</v>
      </c>
      <c r="J1813" s="59"/>
      <c r="K1813" s="48" t="s">
        <v>445</v>
      </c>
      <c r="L1813" s="64">
        <f>IF(COUNTIFS($E$3:E1813,E1813)=1, K1813, 0)</f>
        <v>0</v>
      </c>
    </row>
    <row r="1814" spans="1:12" ht="15" customHeight="1">
      <c r="A1814" s="18" t="s">
        <v>2215</v>
      </c>
      <c r="B1814" s="19" t="s">
        <v>13</v>
      </c>
      <c r="C1814" s="19" t="s">
        <v>1842</v>
      </c>
      <c r="D1814" s="58" t="s">
        <v>1271</v>
      </c>
      <c r="E1814" s="19" t="s">
        <v>2207</v>
      </c>
      <c r="F1814" s="21"/>
      <c r="G1814" s="19" t="s">
        <v>1163</v>
      </c>
      <c r="H1814" s="25" t="str">
        <f t="shared" si="172"/>
        <v>WB301</v>
      </c>
      <c r="I1814" s="25" t="str">
        <f t="shared" si="173"/>
        <v>Non-M</v>
      </c>
      <c r="J1814" s="59"/>
      <c r="K1814" s="48" t="s">
        <v>445</v>
      </c>
      <c r="L1814" s="67">
        <f>IF(COUNTIFS($E$3:E2987,E1814)=1, K1814, 0)</f>
        <v>0</v>
      </c>
    </row>
    <row r="1815" spans="1:12" ht="15" customHeight="1">
      <c r="A1815" s="18" t="s">
        <v>2216</v>
      </c>
      <c r="B1815" s="19" t="s">
        <v>13</v>
      </c>
      <c r="C1815" s="19" t="s">
        <v>1842</v>
      </c>
      <c r="D1815" s="58" t="s">
        <v>1271</v>
      </c>
      <c r="E1815" s="19" t="s">
        <v>2207</v>
      </c>
      <c r="F1815" s="21"/>
      <c r="G1815" s="19" t="s">
        <v>499</v>
      </c>
      <c r="H1815" s="25" t="str">
        <f t="shared" si="172"/>
        <v>PK205</v>
      </c>
      <c r="I1815" s="25" t="str">
        <f t="shared" si="173"/>
        <v>Non-M</v>
      </c>
      <c r="J1815" s="59"/>
      <c r="K1815" s="48" t="s">
        <v>445</v>
      </c>
      <c r="L1815" s="67">
        <f>IF(COUNTIFS($E$3:E2987,E1815)=1, K1815, 0)</f>
        <v>0</v>
      </c>
    </row>
    <row r="1816" spans="1:12" ht="15" customHeight="1">
      <c r="A1816" s="18" t="s">
        <v>2217</v>
      </c>
      <c r="B1816" s="19" t="s">
        <v>13</v>
      </c>
      <c r="C1816" s="19" t="s">
        <v>1842</v>
      </c>
      <c r="D1816" s="58" t="s">
        <v>1271</v>
      </c>
      <c r="E1816" s="19" t="s">
        <v>2207</v>
      </c>
      <c r="F1816" s="21"/>
      <c r="G1816" s="19" t="s">
        <v>667</v>
      </c>
      <c r="H1816" s="25" t="str">
        <f>IF(RIGHT(G1816,1)="M", LEFT(G1816,LEN(G1816)-1), G1816)</f>
        <v>PK103</v>
      </c>
      <c r="I1816" s="25" t="str">
        <f>IF(RIGHT(G1816,1)="M","M","Non-M")</f>
        <v>Non-M</v>
      </c>
      <c r="J1816" s="59"/>
      <c r="K1816" s="48" t="s">
        <v>445</v>
      </c>
      <c r="L1816" s="64">
        <f>IF(COUNTIFS($E$3:E1816,E1816)=1, K1816, 0)</f>
        <v>0</v>
      </c>
    </row>
    <row r="1817" spans="1:12" ht="15" customHeight="1">
      <c r="A1817" s="18" t="s">
        <v>2218</v>
      </c>
      <c r="B1817" s="19" t="s">
        <v>13</v>
      </c>
      <c r="C1817" s="19" t="s">
        <v>1842</v>
      </c>
      <c r="D1817" s="58" t="s">
        <v>1271</v>
      </c>
      <c r="E1817" s="19" t="s">
        <v>2207</v>
      </c>
      <c r="F1817" s="21"/>
      <c r="G1817" s="19" t="s">
        <v>2219</v>
      </c>
      <c r="H1817" s="25" t="str">
        <f t="shared" si="172"/>
        <v>PB213</v>
      </c>
      <c r="I1817" s="25" t="str">
        <f t="shared" si="173"/>
        <v>Non-M</v>
      </c>
      <c r="J1817" s="59"/>
      <c r="K1817" s="48" t="s">
        <v>445</v>
      </c>
      <c r="L1817" s="67">
        <f>IF(COUNTIFS($E$3:E2987,E1817)=1, K1817, 0)</f>
        <v>0</v>
      </c>
    </row>
    <row r="1818" spans="1:12" ht="15" customHeight="1">
      <c r="A1818" s="18" t="s">
        <v>2220</v>
      </c>
      <c r="B1818" s="19" t="s">
        <v>13</v>
      </c>
      <c r="C1818" s="19" t="s">
        <v>1842</v>
      </c>
      <c r="D1818" s="58" t="s">
        <v>1271</v>
      </c>
      <c r="E1818" s="19" t="s">
        <v>2207</v>
      </c>
      <c r="F1818" s="21"/>
      <c r="G1818" s="19" t="s">
        <v>1565</v>
      </c>
      <c r="H1818" s="25" t="str">
        <f>IF(RIGHT(G1818,1)="M", LEFT(G1818,LEN(G1818)-1), G1818)</f>
        <v>JS105</v>
      </c>
      <c r="I1818" s="25" t="str">
        <f>IF(RIGHT(G1818,1)="M","M","Non-M")</f>
        <v>Non-M</v>
      </c>
      <c r="J1818" s="59"/>
      <c r="K1818" s="48" t="s">
        <v>445</v>
      </c>
      <c r="L1818" s="64">
        <f>IF(COUNTIFS($E$3:E1818,E1818)=1, K1818, 0)</f>
        <v>0</v>
      </c>
    </row>
    <row r="1819" spans="1:12" ht="15" customHeight="1">
      <c r="A1819" s="18" t="s">
        <v>2221</v>
      </c>
      <c r="B1819" s="19" t="s">
        <v>13</v>
      </c>
      <c r="C1819" s="19" t="s">
        <v>1842</v>
      </c>
      <c r="D1819" s="58" t="s">
        <v>1271</v>
      </c>
      <c r="E1819" s="19" t="s">
        <v>2207</v>
      </c>
      <c r="F1819" s="21"/>
      <c r="G1819" s="19" t="s">
        <v>1890</v>
      </c>
      <c r="H1819" s="25" t="str">
        <f>IF(RIGHT(G1819,1)="M", LEFT(G1819,LEN(G1819)-1), G1819)</f>
        <v>JS117</v>
      </c>
      <c r="I1819" s="25" t="str">
        <f>IF(RIGHT(G1819,1)="M","M","Non-M")</f>
        <v>Non-M</v>
      </c>
      <c r="J1819" s="59"/>
      <c r="K1819" s="48" t="s">
        <v>445</v>
      </c>
      <c r="L1819" s="64">
        <f>IF(COUNTIFS($E$3:E1819,E1819)=1, K1819, 0)</f>
        <v>0</v>
      </c>
    </row>
    <row r="1820" spans="1:12" ht="15" customHeight="1">
      <c r="A1820" s="18" t="s">
        <v>2222</v>
      </c>
      <c r="B1820" s="19" t="s">
        <v>54</v>
      </c>
      <c r="C1820" s="19" t="s">
        <v>407</v>
      </c>
      <c r="D1820" s="19" t="s">
        <v>1534</v>
      </c>
      <c r="E1820" s="19" t="s">
        <v>2223</v>
      </c>
      <c r="F1820" s="21"/>
      <c r="G1820" s="19" t="s">
        <v>2224</v>
      </c>
      <c r="H1820" s="25" t="str">
        <f t="shared" ref="H1820:H1827" si="174">IF(RIGHT(G1820,1)="M", LEFT(G1820,LEN(G1820)-1), G1820)</f>
        <v>HD106</v>
      </c>
      <c r="I1820" s="25" t="str">
        <f t="shared" ref="I1820:I1827" si="175">IF(RIGHT(G1820,1)="M","M","Non-M")</f>
        <v>M</v>
      </c>
      <c r="J1820" s="59" t="s">
        <v>2225</v>
      </c>
      <c r="K1820" s="48" t="s">
        <v>445</v>
      </c>
      <c r="L1820" s="47">
        <f>IF(COUNTIFS($E$3:E2987,E1820)=1, K1820, 0)</f>
        <v>0</v>
      </c>
    </row>
    <row r="1821" spans="1:12" ht="15" customHeight="1">
      <c r="A1821" s="18" t="s">
        <v>2226</v>
      </c>
      <c r="B1821" s="19" t="s">
        <v>54</v>
      </c>
      <c r="C1821" s="19" t="s">
        <v>407</v>
      </c>
      <c r="D1821" s="19" t="s">
        <v>1534</v>
      </c>
      <c r="E1821" s="19" t="s">
        <v>2223</v>
      </c>
      <c r="F1821" s="21"/>
      <c r="G1821" s="19" t="s">
        <v>16</v>
      </c>
      <c r="H1821" s="25" t="str">
        <f t="shared" si="174"/>
        <v>ZP200</v>
      </c>
      <c r="I1821" s="25" t="str">
        <f t="shared" si="175"/>
        <v>Non-M</v>
      </c>
      <c r="J1821" s="59"/>
      <c r="K1821" s="48" t="s">
        <v>445</v>
      </c>
      <c r="L1821" s="47">
        <f>IF(COUNTIFS($E$3:E2987,E1821)=1, K1821, 0)</f>
        <v>0</v>
      </c>
    </row>
    <row r="1822" spans="1:12" ht="15" customHeight="1">
      <c r="A1822" s="18" t="s">
        <v>2227</v>
      </c>
      <c r="B1822" s="19" t="s">
        <v>54</v>
      </c>
      <c r="C1822" s="19" t="s">
        <v>407</v>
      </c>
      <c r="D1822" s="19" t="s">
        <v>1534</v>
      </c>
      <c r="E1822" s="19" t="s">
        <v>2223</v>
      </c>
      <c r="F1822" s="21"/>
      <c r="G1822" s="19" t="s">
        <v>2228</v>
      </c>
      <c r="H1822" s="25" t="str">
        <f>IF(RIGHT(G1822,1)="M", LEFT(G1822,LEN(G1822)-1), G1822)</f>
        <v>ZP103</v>
      </c>
      <c r="I1822" s="25" t="str">
        <f>IF(RIGHT(G1822,1)="M","M","Non-M")</f>
        <v>Non-M</v>
      </c>
      <c r="J1822" s="59"/>
      <c r="K1822" s="48" t="s">
        <v>445</v>
      </c>
      <c r="L1822" s="42">
        <f>IF(COUNTIFS($E$3:E1822,E1822)=1, K1822, 0)</f>
        <v>0</v>
      </c>
    </row>
    <row r="1823" spans="1:12" ht="15" customHeight="1">
      <c r="A1823" s="18" t="s">
        <v>2229</v>
      </c>
      <c r="B1823" s="19" t="s">
        <v>54</v>
      </c>
      <c r="C1823" s="19" t="s">
        <v>407</v>
      </c>
      <c r="D1823" s="19" t="s">
        <v>1534</v>
      </c>
      <c r="E1823" s="19" t="s">
        <v>2223</v>
      </c>
      <c r="F1823" s="21"/>
      <c r="G1823" s="19" t="s">
        <v>1827</v>
      </c>
      <c r="H1823" s="25" t="str">
        <f t="shared" si="174"/>
        <v>LP104</v>
      </c>
      <c r="I1823" s="25" t="str">
        <f t="shared" si="175"/>
        <v>Non-M</v>
      </c>
      <c r="J1823" s="59"/>
      <c r="K1823" s="48" t="s">
        <v>445</v>
      </c>
      <c r="L1823" s="47">
        <f>IF(COUNTIFS($E$3:E2987,E1823)=1, K1823, 0)</f>
        <v>0</v>
      </c>
    </row>
    <row r="1824" spans="1:12" ht="15" customHeight="1">
      <c r="A1824" s="18" t="s">
        <v>2230</v>
      </c>
      <c r="B1824" s="19" t="s">
        <v>54</v>
      </c>
      <c r="C1824" s="19" t="s">
        <v>407</v>
      </c>
      <c r="D1824" s="19" t="s">
        <v>1534</v>
      </c>
      <c r="E1824" s="19" t="s">
        <v>2223</v>
      </c>
      <c r="F1824" s="21"/>
      <c r="G1824" s="19" t="s">
        <v>368</v>
      </c>
      <c r="H1824" s="25" t="str">
        <f>IF(RIGHT(G1824,1)="M", LEFT(G1824,LEN(G1824)-1), G1824)</f>
        <v>NK510</v>
      </c>
      <c r="I1824" s="25" t="str">
        <f>IF(RIGHT(G1824,1)="M","M","Non-M")</f>
        <v>Non-M</v>
      </c>
      <c r="J1824" s="59"/>
      <c r="K1824" s="48" t="s">
        <v>445</v>
      </c>
      <c r="L1824" s="42">
        <f>IF(COUNTIFS($E$3:E1824,E1824)=1, K1824, 0)</f>
        <v>0</v>
      </c>
    </row>
    <row r="1825" spans="1:12" ht="15" customHeight="1">
      <c r="A1825" s="18" t="s">
        <v>2231</v>
      </c>
      <c r="B1825" s="19" t="s">
        <v>54</v>
      </c>
      <c r="C1825" s="19" t="s">
        <v>407</v>
      </c>
      <c r="D1825" s="19" t="s">
        <v>1534</v>
      </c>
      <c r="E1825" s="19" t="s">
        <v>2223</v>
      </c>
      <c r="F1825" s="21"/>
      <c r="G1825" s="19" t="s">
        <v>59</v>
      </c>
      <c r="H1825" s="25" t="str">
        <f t="shared" si="174"/>
        <v>PK209</v>
      </c>
      <c r="I1825" s="25" t="str">
        <f t="shared" si="175"/>
        <v>M</v>
      </c>
      <c r="J1825" s="59" t="s">
        <v>2232</v>
      </c>
      <c r="K1825" s="48" t="s">
        <v>445</v>
      </c>
      <c r="L1825" s="47">
        <f>IF(COUNTIFS($E$3:E2987,E1825)=1, K1825, 0)</f>
        <v>0</v>
      </c>
    </row>
    <row r="1826" spans="1:12" ht="15" customHeight="1">
      <c r="A1826" s="18" t="s">
        <v>2233</v>
      </c>
      <c r="B1826" s="19" t="s">
        <v>54</v>
      </c>
      <c r="C1826" s="19" t="s">
        <v>407</v>
      </c>
      <c r="D1826" s="19" t="s">
        <v>1534</v>
      </c>
      <c r="E1826" s="19" t="s">
        <v>2223</v>
      </c>
      <c r="F1826" s="21"/>
      <c r="G1826" s="19" t="s">
        <v>42</v>
      </c>
      <c r="H1826" s="25" t="str">
        <f t="shared" si="174"/>
        <v>HM203</v>
      </c>
      <c r="I1826" s="25" t="str">
        <f t="shared" si="175"/>
        <v>Non-M</v>
      </c>
      <c r="J1826" s="59"/>
      <c r="K1826" s="48" t="s">
        <v>445</v>
      </c>
      <c r="L1826" s="47">
        <f>IF(COUNTIFS($E$3:E2987,E1826)=1, K1826, 0)</f>
        <v>0</v>
      </c>
    </row>
    <row r="1827" spans="1:12" ht="15" customHeight="1">
      <c r="A1827" s="18" t="s">
        <v>2234</v>
      </c>
      <c r="B1827" s="19" t="s">
        <v>54</v>
      </c>
      <c r="C1827" s="19" t="s">
        <v>407</v>
      </c>
      <c r="D1827" s="19" t="s">
        <v>1534</v>
      </c>
      <c r="E1827" s="19" t="s">
        <v>2223</v>
      </c>
      <c r="F1827" s="21"/>
      <c r="G1827" s="19" t="s">
        <v>65</v>
      </c>
      <c r="H1827" s="25" t="str">
        <f t="shared" si="174"/>
        <v>HM311</v>
      </c>
      <c r="I1827" s="25" t="str">
        <f t="shared" si="175"/>
        <v>Non-M</v>
      </c>
      <c r="J1827" s="59"/>
      <c r="K1827" s="48" t="s">
        <v>445</v>
      </c>
      <c r="L1827" s="47">
        <f>IF(COUNTIFS($E$3:E2987,E1827)=1, K1827, 0)</f>
        <v>0</v>
      </c>
    </row>
    <row r="1828" spans="1:12" ht="15" customHeight="1">
      <c r="A1828" s="18" t="s">
        <v>2235</v>
      </c>
      <c r="B1828" s="19" t="s">
        <v>54</v>
      </c>
      <c r="C1828" s="19" t="s">
        <v>407</v>
      </c>
      <c r="D1828" s="19" t="s">
        <v>1534</v>
      </c>
      <c r="E1828" s="19" t="s">
        <v>2223</v>
      </c>
      <c r="F1828" s="21"/>
      <c r="G1828" s="19" t="s">
        <v>1280</v>
      </c>
      <c r="H1828" s="25" t="str">
        <f t="shared" ref="H1828:H1856" si="176">IF(RIGHT(G1828,1)="M", LEFT(G1828,LEN(G1828)-1), G1828)</f>
        <v>JS111</v>
      </c>
      <c r="I1828" s="25" t="str">
        <f t="shared" ref="I1828:I1856" si="177">IF(RIGHT(G1828,1)="M","M","Non-M")</f>
        <v>Non-M</v>
      </c>
      <c r="J1828" s="59"/>
      <c r="K1828" s="48" t="s">
        <v>445</v>
      </c>
      <c r="L1828" s="42">
        <f>IF(COUNTIFS($E$3:E1828,E1828)=1, K1828, 0)</f>
        <v>0</v>
      </c>
    </row>
    <row r="1829" spans="1:12" ht="15" customHeight="1">
      <c r="A1829" s="18" t="s">
        <v>2236</v>
      </c>
      <c r="B1829" s="19" t="s">
        <v>32</v>
      </c>
      <c r="C1829" s="19" t="s">
        <v>407</v>
      </c>
      <c r="D1829" s="58" t="s">
        <v>1271</v>
      </c>
      <c r="E1829" s="19" t="s">
        <v>2237</v>
      </c>
      <c r="F1829" s="21"/>
      <c r="G1829" s="19" t="s">
        <v>76</v>
      </c>
      <c r="H1829" s="25" t="str">
        <f t="shared" si="176"/>
        <v>DC101</v>
      </c>
      <c r="I1829" s="25" t="str">
        <f t="shared" si="177"/>
        <v>Non-M</v>
      </c>
      <c r="J1829" s="59"/>
      <c r="K1829" s="48">
        <v>10016</v>
      </c>
      <c r="L1829" s="47">
        <f>IF(COUNTIFS($E$3:E2987,E1829)=1, K1829, 0)</f>
        <v>0</v>
      </c>
    </row>
    <row r="1830" spans="1:12" ht="15" customHeight="1">
      <c r="A1830" s="18" t="s">
        <v>2238</v>
      </c>
      <c r="B1830" s="19" t="s">
        <v>32</v>
      </c>
      <c r="C1830" s="19" t="s">
        <v>407</v>
      </c>
      <c r="D1830" s="58" t="s">
        <v>1271</v>
      </c>
      <c r="E1830" s="19" t="s">
        <v>2237</v>
      </c>
      <c r="F1830" s="21"/>
      <c r="G1830" s="19" t="s">
        <v>109</v>
      </c>
      <c r="H1830" s="25" t="str">
        <f t="shared" si="176"/>
        <v>DC202</v>
      </c>
      <c r="I1830" s="25" t="str">
        <f t="shared" si="177"/>
        <v>Non-M</v>
      </c>
      <c r="J1830" s="59"/>
      <c r="K1830" s="48">
        <v>10016</v>
      </c>
      <c r="L1830" s="47">
        <f>IF(COUNTIFS($E$3:E2987,E1830)=1, K1830, 0)</f>
        <v>0</v>
      </c>
    </row>
    <row r="1831" spans="1:12" ht="15" customHeight="1">
      <c r="A1831" s="18" t="s">
        <v>2239</v>
      </c>
      <c r="B1831" s="19" t="s">
        <v>32</v>
      </c>
      <c r="C1831" s="19" t="s">
        <v>407</v>
      </c>
      <c r="D1831" s="58" t="s">
        <v>1271</v>
      </c>
      <c r="E1831" s="19" t="s">
        <v>2237</v>
      </c>
      <c r="F1831" s="21"/>
      <c r="G1831" s="19" t="s">
        <v>111</v>
      </c>
      <c r="H1831" s="25" t="str">
        <f t="shared" si="176"/>
        <v>DC300</v>
      </c>
      <c r="I1831" s="25" t="str">
        <f t="shared" si="177"/>
        <v>Non-M</v>
      </c>
      <c r="J1831" s="59"/>
      <c r="K1831" s="48">
        <v>10016</v>
      </c>
      <c r="L1831" s="47">
        <f>IF(COUNTIFS($E$3:E2987,E1831)=1, K1831, 0)</f>
        <v>0</v>
      </c>
    </row>
    <row r="1832" spans="1:12" ht="15" customHeight="1">
      <c r="A1832" s="18" t="s">
        <v>2240</v>
      </c>
      <c r="B1832" s="19" t="s">
        <v>32</v>
      </c>
      <c r="C1832" s="19" t="s">
        <v>407</v>
      </c>
      <c r="D1832" s="58" t="s">
        <v>1271</v>
      </c>
      <c r="E1832" s="19" t="s">
        <v>2237</v>
      </c>
      <c r="F1832" s="21"/>
      <c r="G1832" s="19" t="s">
        <v>177</v>
      </c>
      <c r="H1832" s="25" t="str">
        <f t="shared" si="176"/>
        <v>DC402</v>
      </c>
      <c r="I1832" s="25" t="str">
        <f t="shared" si="177"/>
        <v>Non-M</v>
      </c>
      <c r="J1832" s="59"/>
      <c r="K1832" s="48">
        <v>10016</v>
      </c>
      <c r="L1832" s="47">
        <f>IF(COUNTIFS($E$3:E2987,E1832)=1, K1832, 0)</f>
        <v>0</v>
      </c>
    </row>
    <row r="1833" spans="1:12" ht="15" customHeight="1">
      <c r="A1833" s="18" t="s">
        <v>2241</v>
      </c>
      <c r="B1833" s="19" t="s">
        <v>32</v>
      </c>
      <c r="C1833" s="19" t="s">
        <v>407</v>
      </c>
      <c r="D1833" s="58" t="s">
        <v>1271</v>
      </c>
      <c r="E1833" s="19" t="s">
        <v>2237</v>
      </c>
      <c r="F1833" s="21"/>
      <c r="G1833" s="19" t="s">
        <v>1149</v>
      </c>
      <c r="H1833" s="25" t="str">
        <f t="shared" si="176"/>
        <v>WB503</v>
      </c>
      <c r="I1833" s="25" t="str">
        <f t="shared" si="177"/>
        <v>Non-M</v>
      </c>
      <c r="J1833" s="59"/>
      <c r="K1833" s="48">
        <v>10016</v>
      </c>
      <c r="L1833" s="47">
        <f>IF(COUNTIFS($E$3:E2987,E1833)=1, K1833, 0)</f>
        <v>0</v>
      </c>
    </row>
    <row r="1834" spans="1:12" ht="15" customHeight="1">
      <c r="A1834" s="18" t="s">
        <v>2242</v>
      </c>
      <c r="B1834" s="19" t="s">
        <v>32</v>
      </c>
      <c r="C1834" s="19" t="s">
        <v>407</v>
      </c>
      <c r="D1834" s="58" t="s">
        <v>1271</v>
      </c>
      <c r="E1834" s="19" t="s">
        <v>2237</v>
      </c>
      <c r="F1834" s="21"/>
      <c r="G1834" s="19" t="s">
        <v>114</v>
      </c>
      <c r="H1834" s="25" t="str">
        <f t="shared" si="176"/>
        <v>PK201</v>
      </c>
      <c r="I1834" s="25" t="str">
        <f t="shared" si="177"/>
        <v>Non-M</v>
      </c>
      <c r="J1834" s="59"/>
      <c r="K1834" s="48">
        <v>10016</v>
      </c>
      <c r="L1834" s="67">
        <f>IF(COUNTIFS($E$3:E2987,E1834)=1, K1834, 0)</f>
        <v>0</v>
      </c>
    </row>
    <row r="1835" spans="1:12" ht="15" customHeight="1">
      <c r="A1835" s="18" t="s">
        <v>2243</v>
      </c>
      <c r="B1835" s="19" t="s">
        <v>32</v>
      </c>
      <c r="C1835" s="19" t="s">
        <v>407</v>
      </c>
      <c r="D1835" s="58" t="s">
        <v>1271</v>
      </c>
      <c r="E1835" s="19" t="s">
        <v>2237</v>
      </c>
      <c r="F1835" s="21"/>
      <c r="G1835" s="19" t="s">
        <v>194</v>
      </c>
      <c r="H1835" s="25" t="str">
        <f t="shared" si="176"/>
        <v>PB204</v>
      </c>
      <c r="I1835" s="25" t="str">
        <f t="shared" si="177"/>
        <v>Non-M</v>
      </c>
      <c r="J1835" s="59"/>
      <c r="K1835" s="48">
        <v>10016</v>
      </c>
      <c r="L1835" s="67">
        <f>IF(COUNTIFS($E$3:E2987,E1835)=1, K1835, 0)</f>
        <v>0</v>
      </c>
    </row>
    <row r="1836" spans="1:12" ht="15" customHeight="1">
      <c r="A1836" s="18" t="s">
        <v>2244</v>
      </c>
      <c r="B1836" s="19" t="s">
        <v>32</v>
      </c>
      <c r="C1836" s="19" t="s">
        <v>407</v>
      </c>
      <c r="D1836" s="58" t="s">
        <v>1271</v>
      </c>
      <c r="E1836" s="19" t="s">
        <v>2237</v>
      </c>
      <c r="F1836" s="21"/>
      <c r="G1836" s="19" t="s">
        <v>2245</v>
      </c>
      <c r="H1836" s="25" t="str">
        <f t="shared" si="176"/>
        <v>PK806</v>
      </c>
      <c r="I1836" s="25" t="str">
        <f t="shared" si="177"/>
        <v>Non-M</v>
      </c>
      <c r="J1836" s="59"/>
      <c r="K1836" s="48">
        <v>10016</v>
      </c>
      <c r="L1836" s="67">
        <f>IF(COUNTIFS($E$3:E2987,E1836)=1, K1836, 0)</f>
        <v>0</v>
      </c>
    </row>
    <row r="1837" spans="1:12" ht="15" customHeight="1">
      <c r="A1837" s="18" t="s">
        <v>2246</v>
      </c>
      <c r="B1837" s="19" t="s">
        <v>32</v>
      </c>
      <c r="C1837" s="19" t="s">
        <v>407</v>
      </c>
      <c r="D1837" s="58" t="s">
        <v>1271</v>
      </c>
      <c r="E1837" s="19" t="s">
        <v>2237</v>
      </c>
      <c r="F1837" s="21"/>
      <c r="G1837" s="19" t="s">
        <v>1619</v>
      </c>
      <c r="H1837" s="25" t="str">
        <f t="shared" si="176"/>
        <v>JS121</v>
      </c>
      <c r="I1837" s="25" t="str">
        <f t="shared" si="177"/>
        <v>Non-M</v>
      </c>
      <c r="J1837" s="59"/>
      <c r="K1837" s="48">
        <v>10016</v>
      </c>
      <c r="L1837" s="67">
        <f>IF(COUNTIFS($E$3:E2987,E1837)=1, K1837, 0)</f>
        <v>0</v>
      </c>
    </row>
    <row r="1838" spans="1:12" ht="15" customHeight="1">
      <c r="A1838" s="18" t="s">
        <v>2247</v>
      </c>
      <c r="B1838" s="19" t="s">
        <v>32</v>
      </c>
      <c r="C1838" s="19" t="s">
        <v>407</v>
      </c>
      <c r="D1838" s="58" t="s">
        <v>1271</v>
      </c>
      <c r="E1838" s="19" t="s">
        <v>2237</v>
      </c>
      <c r="F1838" s="21"/>
      <c r="G1838" s="19" t="s">
        <v>2248</v>
      </c>
      <c r="H1838" s="25" t="str">
        <f t="shared" si="176"/>
        <v>JS118</v>
      </c>
      <c r="I1838" s="25" t="str">
        <f t="shared" si="177"/>
        <v>M</v>
      </c>
      <c r="J1838" s="59" t="s">
        <v>2249</v>
      </c>
      <c r="K1838" s="48">
        <v>10016</v>
      </c>
      <c r="L1838" s="67">
        <f>IF(COUNTIFS($E$3:E2987,E1838)=1, K1838, 0)</f>
        <v>0</v>
      </c>
    </row>
    <row r="1839" spans="1:12" ht="15" customHeight="1">
      <c r="A1839" s="18" t="s">
        <v>2250</v>
      </c>
      <c r="B1839" s="19" t="s">
        <v>32</v>
      </c>
      <c r="C1839" s="19" t="s">
        <v>407</v>
      </c>
      <c r="D1839" s="58" t="s">
        <v>1271</v>
      </c>
      <c r="E1839" s="19" t="s">
        <v>2237</v>
      </c>
      <c r="F1839" s="21"/>
      <c r="G1839" s="19" t="s">
        <v>536</v>
      </c>
      <c r="H1839" s="25" t="str">
        <f t="shared" si="176"/>
        <v>GT205</v>
      </c>
      <c r="I1839" s="25" t="str">
        <f t="shared" si="177"/>
        <v>Non-M</v>
      </c>
      <c r="J1839" s="59"/>
      <c r="K1839" s="48">
        <v>10016</v>
      </c>
      <c r="L1839" s="67">
        <f>IF(COUNTIFS($E$3:E2987,E1839)=1, K1839, 0)</f>
        <v>0</v>
      </c>
    </row>
    <row r="1840" spans="1:12" ht="15" customHeight="1">
      <c r="A1840" s="18" t="s">
        <v>2251</v>
      </c>
      <c r="B1840" s="19" t="s">
        <v>32</v>
      </c>
      <c r="C1840" s="19" t="s">
        <v>407</v>
      </c>
      <c r="D1840" s="58" t="s">
        <v>1271</v>
      </c>
      <c r="E1840" s="19" t="s">
        <v>2237</v>
      </c>
      <c r="F1840" s="21"/>
      <c r="G1840" s="19" t="s">
        <v>503</v>
      </c>
      <c r="H1840" s="25" t="str">
        <f t="shared" si="176"/>
        <v>VT805</v>
      </c>
      <c r="I1840" s="25" t="str">
        <f t="shared" si="177"/>
        <v>Non-M</v>
      </c>
      <c r="J1840" s="59"/>
      <c r="K1840" s="48">
        <v>10016</v>
      </c>
      <c r="L1840" s="67">
        <f>IF(COUNTIFS($E$3:E2987,E1840)=1, K1840, 0)</f>
        <v>0</v>
      </c>
    </row>
    <row r="1841" spans="1:12" ht="15" customHeight="1">
      <c r="A1841" s="18" t="s">
        <v>2252</v>
      </c>
      <c r="B1841" s="69" t="s">
        <v>32</v>
      </c>
      <c r="C1841" s="69" t="s">
        <v>407</v>
      </c>
      <c r="D1841" s="58" t="s">
        <v>1271</v>
      </c>
      <c r="E1841" s="69" t="s">
        <v>2237</v>
      </c>
      <c r="F1841" s="71"/>
      <c r="G1841" s="69" t="s">
        <v>2253</v>
      </c>
      <c r="H1841" s="72" t="str">
        <f t="shared" si="176"/>
        <v>HM411</v>
      </c>
      <c r="I1841" s="72" t="str">
        <f t="shared" si="177"/>
        <v>Non-M</v>
      </c>
      <c r="J1841" s="75"/>
      <c r="K1841" s="73">
        <v>10016</v>
      </c>
      <c r="L1841" s="86">
        <f>IF(COUNTIFS($E$3:E2987,E1841)=1, K1841, 0)</f>
        <v>0</v>
      </c>
    </row>
    <row r="1842" spans="1:12" ht="15" customHeight="1">
      <c r="A1842" s="18" t="s">
        <v>2254</v>
      </c>
      <c r="B1842" s="19" t="s">
        <v>54</v>
      </c>
      <c r="C1842" s="19" t="s">
        <v>443</v>
      </c>
      <c r="D1842" s="58" t="s">
        <v>1582</v>
      </c>
      <c r="E1842" s="19" t="s">
        <v>2255</v>
      </c>
      <c r="F1842" s="21"/>
      <c r="G1842" s="19" t="s">
        <v>26</v>
      </c>
      <c r="H1842" s="25" t="str">
        <f t="shared" si="176"/>
        <v>HD106</v>
      </c>
      <c r="I1842" s="25" t="str">
        <f t="shared" si="177"/>
        <v>Non-M</v>
      </c>
      <c r="J1842" s="59"/>
      <c r="K1842" s="48" t="s">
        <v>445</v>
      </c>
      <c r="L1842" s="47">
        <f>IF(COUNTIFS($E$3:E2987,E1842)=1, K1842, 0)</f>
        <v>0</v>
      </c>
    </row>
    <row r="1843" spans="1:12" ht="15" customHeight="1">
      <c r="A1843" s="18" t="s">
        <v>2256</v>
      </c>
      <c r="B1843" s="19" t="s">
        <v>54</v>
      </c>
      <c r="C1843" s="19" t="s">
        <v>443</v>
      </c>
      <c r="D1843" s="58" t="s">
        <v>1582</v>
      </c>
      <c r="E1843" s="19" t="s">
        <v>2255</v>
      </c>
      <c r="F1843" s="21"/>
      <c r="G1843" s="19" t="s">
        <v>2257</v>
      </c>
      <c r="H1843" s="25" t="str">
        <f t="shared" si="176"/>
        <v>ZP206</v>
      </c>
      <c r="I1843" s="25" t="str">
        <f t="shared" si="177"/>
        <v>Non-M</v>
      </c>
      <c r="J1843" s="59"/>
      <c r="K1843" s="48" t="s">
        <v>445</v>
      </c>
      <c r="L1843" s="47">
        <f>IF(COUNTIFS($E$3:E2987,E1843)=1, K1843, 0)</f>
        <v>0</v>
      </c>
    </row>
    <row r="1844" spans="1:12" ht="15" customHeight="1">
      <c r="A1844" s="18" t="s">
        <v>2258</v>
      </c>
      <c r="B1844" s="19" t="s">
        <v>54</v>
      </c>
      <c r="C1844" s="19" t="s">
        <v>443</v>
      </c>
      <c r="D1844" s="58" t="s">
        <v>1582</v>
      </c>
      <c r="E1844" s="19" t="s">
        <v>2255</v>
      </c>
      <c r="F1844" s="21"/>
      <c r="G1844" s="19" t="s">
        <v>2011</v>
      </c>
      <c r="H1844" s="25" t="str">
        <f t="shared" si="176"/>
        <v>ZP105</v>
      </c>
      <c r="I1844" s="25" t="str">
        <f t="shared" si="177"/>
        <v>Non-M</v>
      </c>
      <c r="J1844" s="59"/>
      <c r="K1844" s="48" t="s">
        <v>445</v>
      </c>
      <c r="L1844" s="47">
        <f>IF(COUNTIFS($E$3:E2987,E1844)=1, K1844, 0)</f>
        <v>0</v>
      </c>
    </row>
    <row r="1845" spans="1:12" ht="15" customHeight="1">
      <c r="A1845" s="18" t="s">
        <v>2259</v>
      </c>
      <c r="B1845" s="19" t="s">
        <v>54</v>
      </c>
      <c r="C1845" s="19" t="s">
        <v>443</v>
      </c>
      <c r="D1845" s="58" t="s">
        <v>1582</v>
      </c>
      <c r="E1845" s="19" t="s">
        <v>2255</v>
      </c>
      <c r="F1845" s="21"/>
      <c r="G1845" s="19" t="s">
        <v>2260</v>
      </c>
      <c r="H1845" s="25" t="str">
        <f t="shared" si="176"/>
        <v>HD704</v>
      </c>
      <c r="I1845" s="25" t="str">
        <f t="shared" si="177"/>
        <v>Non-M</v>
      </c>
      <c r="J1845" s="59"/>
      <c r="K1845" s="48" t="s">
        <v>445</v>
      </c>
      <c r="L1845" s="47">
        <f>IF(COUNTIFS($E$3:E2987,E1845)=1, K1845, 0)</f>
        <v>0</v>
      </c>
    </row>
    <row r="1846" spans="1:12" ht="15" customHeight="1">
      <c r="A1846" s="18" t="s">
        <v>2261</v>
      </c>
      <c r="B1846" s="19" t="s">
        <v>54</v>
      </c>
      <c r="C1846" s="19" t="s">
        <v>443</v>
      </c>
      <c r="D1846" s="58" t="s">
        <v>1582</v>
      </c>
      <c r="E1846" s="19" t="s">
        <v>2255</v>
      </c>
      <c r="F1846" s="21"/>
      <c r="G1846" s="19" t="s">
        <v>2262</v>
      </c>
      <c r="H1846" s="25" t="str">
        <f t="shared" si="176"/>
        <v>HD702</v>
      </c>
      <c r="I1846" s="25" t="str">
        <f t="shared" si="177"/>
        <v>Non-M</v>
      </c>
      <c r="J1846" s="59"/>
      <c r="K1846" s="48" t="s">
        <v>445</v>
      </c>
      <c r="L1846" s="47">
        <f>IF(COUNTIFS($E$3:E2987,E1846)=1, K1846, 0)</f>
        <v>0</v>
      </c>
    </row>
    <row r="1847" spans="1:12" ht="15" customHeight="1">
      <c r="A1847" s="18" t="s">
        <v>2263</v>
      </c>
      <c r="B1847" s="19" t="s">
        <v>54</v>
      </c>
      <c r="C1847" s="19" t="s">
        <v>443</v>
      </c>
      <c r="D1847" s="58" t="s">
        <v>1582</v>
      </c>
      <c r="E1847" s="19" t="s">
        <v>2255</v>
      </c>
      <c r="F1847" s="21"/>
      <c r="G1847" s="19" t="s">
        <v>625</v>
      </c>
      <c r="H1847" s="25" t="str">
        <f t="shared" si="176"/>
        <v>LP100</v>
      </c>
      <c r="I1847" s="25" t="str">
        <f t="shared" si="177"/>
        <v>Non-M</v>
      </c>
      <c r="J1847" s="59"/>
      <c r="K1847" s="48" t="s">
        <v>445</v>
      </c>
      <c r="L1847" s="47">
        <f>IF(COUNTIFS($E$3:E2987,E1847)=1, K1847, 0)</f>
        <v>0</v>
      </c>
    </row>
    <row r="1848" spans="1:12" ht="15" customHeight="1">
      <c r="A1848" s="18" t="s">
        <v>2264</v>
      </c>
      <c r="B1848" s="19" t="s">
        <v>54</v>
      </c>
      <c r="C1848" s="19" t="s">
        <v>443</v>
      </c>
      <c r="D1848" s="58" t="s">
        <v>1582</v>
      </c>
      <c r="E1848" s="19" t="s">
        <v>2255</v>
      </c>
      <c r="F1848" s="21"/>
      <c r="G1848" s="19" t="s">
        <v>1682</v>
      </c>
      <c r="H1848" s="25" t="str">
        <f t="shared" si="176"/>
        <v>JS401</v>
      </c>
      <c r="I1848" s="25" t="str">
        <f t="shared" si="177"/>
        <v>Non-M</v>
      </c>
      <c r="J1848" s="59"/>
      <c r="K1848" s="48" t="s">
        <v>445</v>
      </c>
      <c r="L1848" s="47">
        <f>IF(COUNTIFS($E$3:E2987,E1848)=1, K1848, 0)</f>
        <v>0</v>
      </c>
    </row>
    <row r="1849" spans="1:12" ht="15" customHeight="1">
      <c r="A1849" s="18" t="s">
        <v>2265</v>
      </c>
      <c r="B1849" s="19" t="s">
        <v>54</v>
      </c>
      <c r="C1849" s="19" t="s">
        <v>443</v>
      </c>
      <c r="D1849" s="58" t="s">
        <v>1582</v>
      </c>
      <c r="E1849" s="19" t="s">
        <v>2255</v>
      </c>
      <c r="F1849" s="21"/>
      <c r="G1849" s="19" t="s">
        <v>1565</v>
      </c>
      <c r="H1849" s="25" t="str">
        <f t="shared" si="176"/>
        <v>JS105</v>
      </c>
      <c r="I1849" s="25" t="str">
        <f t="shared" si="177"/>
        <v>Non-M</v>
      </c>
      <c r="J1849" s="59"/>
      <c r="K1849" s="48" t="s">
        <v>445</v>
      </c>
      <c r="L1849" s="47">
        <f>IF(COUNTIFS($E$3:E2987,E1849)=1, K1849, 0)</f>
        <v>0</v>
      </c>
    </row>
    <row r="1850" spans="1:12" ht="15" customHeight="1">
      <c r="A1850" s="18" t="s">
        <v>2266</v>
      </c>
      <c r="B1850" s="19" t="s">
        <v>54</v>
      </c>
      <c r="C1850" s="19" t="s">
        <v>443</v>
      </c>
      <c r="D1850" s="58" t="s">
        <v>1582</v>
      </c>
      <c r="E1850" s="19" t="s">
        <v>2255</v>
      </c>
      <c r="F1850" s="21"/>
      <c r="G1850" s="19" t="s">
        <v>135</v>
      </c>
      <c r="H1850" s="25" t="str">
        <f t="shared" si="176"/>
        <v>JS124</v>
      </c>
      <c r="I1850" s="25" t="str">
        <f t="shared" si="177"/>
        <v>Non-M</v>
      </c>
      <c r="J1850" s="59"/>
      <c r="K1850" s="48" t="s">
        <v>445</v>
      </c>
      <c r="L1850" s="47">
        <f>IF(COUNTIFS($E$3:E2987,E1850)=1, K1850, 0)</f>
        <v>0</v>
      </c>
    </row>
    <row r="1851" spans="1:12" ht="15" customHeight="1">
      <c r="A1851" s="18" t="s">
        <v>2267</v>
      </c>
      <c r="B1851" s="19" t="s">
        <v>54</v>
      </c>
      <c r="C1851" s="19" t="s">
        <v>443</v>
      </c>
      <c r="D1851" s="58" t="s">
        <v>1582</v>
      </c>
      <c r="E1851" s="19" t="s">
        <v>2255</v>
      </c>
      <c r="F1851" s="21"/>
      <c r="G1851" s="19" t="s">
        <v>2268</v>
      </c>
      <c r="H1851" s="25" t="str">
        <f t="shared" si="176"/>
        <v>HM804</v>
      </c>
      <c r="I1851" s="25" t="str">
        <f t="shared" si="177"/>
        <v>Non-M</v>
      </c>
      <c r="J1851" s="59"/>
      <c r="K1851" s="48" t="s">
        <v>445</v>
      </c>
      <c r="L1851" s="47">
        <f>IF(COUNTIFS($E$3:E2987,E1851)=1, K1851, 0)</f>
        <v>0</v>
      </c>
    </row>
    <row r="1852" spans="1:12" ht="15" customHeight="1">
      <c r="A1852" s="18" t="s">
        <v>2269</v>
      </c>
      <c r="B1852" s="19" t="s">
        <v>54</v>
      </c>
      <c r="C1852" s="19" t="s">
        <v>443</v>
      </c>
      <c r="D1852" s="58" t="s">
        <v>1582</v>
      </c>
      <c r="E1852" s="19" t="s">
        <v>2255</v>
      </c>
      <c r="F1852" s="21"/>
      <c r="G1852" s="19" t="s">
        <v>1742</v>
      </c>
      <c r="H1852" s="25" t="str">
        <f t="shared" si="176"/>
        <v>HM506</v>
      </c>
      <c r="I1852" s="25" t="str">
        <f t="shared" si="177"/>
        <v>Non-M</v>
      </c>
      <c r="J1852" s="59"/>
      <c r="K1852" s="48" t="s">
        <v>445</v>
      </c>
      <c r="L1852" s="47">
        <f>IF(COUNTIFS($E$3:E2987,E1852)=1, K1852, 0)</f>
        <v>0</v>
      </c>
    </row>
    <row r="1853" spans="1:12" ht="15" customHeight="1">
      <c r="A1853" s="18" t="s">
        <v>2270</v>
      </c>
      <c r="B1853" s="19" t="s">
        <v>54</v>
      </c>
      <c r="C1853" s="19" t="s">
        <v>443</v>
      </c>
      <c r="D1853" s="58" t="s">
        <v>1582</v>
      </c>
      <c r="E1853" s="19" t="s">
        <v>2255</v>
      </c>
      <c r="F1853" s="21"/>
      <c r="G1853" s="19" t="s">
        <v>783</v>
      </c>
      <c r="H1853" s="25" t="str">
        <f t="shared" si="176"/>
        <v>HM420</v>
      </c>
      <c r="I1853" s="25" t="str">
        <f t="shared" si="177"/>
        <v>Non-M</v>
      </c>
      <c r="J1853" s="63" t="s">
        <v>2176</v>
      </c>
      <c r="K1853" s="48" t="s">
        <v>445</v>
      </c>
      <c r="L1853" s="47">
        <f>IF(COUNTIFS($E$3:E2987,E1853)=1, K1853, 0)</f>
        <v>0</v>
      </c>
    </row>
    <row r="1854" spans="1:12" ht="15" customHeight="1">
      <c r="A1854" s="18" t="s">
        <v>2271</v>
      </c>
      <c r="B1854" s="19" t="s">
        <v>54</v>
      </c>
      <c r="C1854" s="19" t="s">
        <v>443</v>
      </c>
      <c r="D1854" s="58" t="s">
        <v>1582</v>
      </c>
      <c r="E1854" s="19" t="s">
        <v>2255</v>
      </c>
      <c r="F1854" s="21"/>
      <c r="G1854" s="19" t="s">
        <v>1122</v>
      </c>
      <c r="H1854" s="25" t="str">
        <f t="shared" si="176"/>
        <v>PK209</v>
      </c>
      <c r="I1854" s="25" t="str">
        <f t="shared" si="177"/>
        <v>Non-M</v>
      </c>
      <c r="J1854" s="63"/>
      <c r="K1854" s="48" t="s">
        <v>445</v>
      </c>
      <c r="L1854" s="47">
        <f>IF(COUNTIFS($E$3:E2987,E1854)=1, K1854, 0)</f>
        <v>0</v>
      </c>
    </row>
    <row r="1855" spans="1:12" ht="15" customHeight="1">
      <c r="A1855" s="18" t="s">
        <v>2272</v>
      </c>
      <c r="B1855" s="19" t="s">
        <v>1533</v>
      </c>
      <c r="C1855" s="19" t="s">
        <v>245</v>
      </c>
      <c r="D1855" s="19" t="s">
        <v>1582</v>
      </c>
      <c r="E1855" s="19" t="s">
        <v>2273</v>
      </c>
      <c r="F1855" s="21"/>
      <c r="G1855" s="19" t="s">
        <v>76</v>
      </c>
      <c r="H1855" s="25" t="str">
        <f t="shared" si="176"/>
        <v>DC101</v>
      </c>
      <c r="I1855" s="25" t="str">
        <f t="shared" si="177"/>
        <v>Non-M</v>
      </c>
      <c r="J1855" s="32"/>
      <c r="K1855" s="26" t="s">
        <v>445</v>
      </c>
      <c r="L1855" s="47">
        <f>IF(COUNTIFS($E$3:E2987,E1855)=1, K1855, 0)</f>
        <v>0</v>
      </c>
    </row>
    <row r="1856" spans="1:12" ht="15" customHeight="1">
      <c r="A1856" s="18" t="s">
        <v>2274</v>
      </c>
      <c r="B1856" s="19" t="s">
        <v>1533</v>
      </c>
      <c r="C1856" s="19" t="s">
        <v>245</v>
      </c>
      <c r="D1856" s="19" t="s">
        <v>1582</v>
      </c>
      <c r="E1856" s="19" t="s">
        <v>2273</v>
      </c>
      <c r="F1856" s="21"/>
      <c r="G1856" s="19" t="s">
        <v>109</v>
      </c>
      <c r="H1856" s="25" t="str">
        <f t="shared" si="176"/>
        <v>DC202</v>
      </c>
      <c r="I1856" s="25" t="str">
        <f t="shared" si="177"/>
        <v>Non-M</v>
      </c>
      <c r="J1856" s="32"/>
      <c r="K1856" s="26" t="s">
        <v>445</v>
      </c>
      <c r="L1856" s="47">
        <f>IF(COUNTIFS($E$3:E2987,E1856)=1, K1856, 0)</f>
        <v>0</v>
      </c>
    </row>
    <row r="1857" spans="1:12" ht="15" customHeight="1">
      <c r="A1857" s="18" t="s">
        <v>2275</v>
      </c>
      <c r="B1857" s="19" t="s">
        <v>1533</v>
      </c>
      <c r="C1857" s="19" t="s">
        <v>245</v>
      </c>
      <c r="D1857" s="19" t="s">
        <v>1582</v>
      </c>
      <c r="E1857" s="19" t="s">
        <v>2273</v>
      </c>
      <c r="F1857" s="21"/>
      <c r="G1857" s="19" t="s">
        <v>191</v>
      </c>
      <c r="H1857" s="25" t="str">
        <f t="shared" ref="H1857:H1864" si="178">IF(RIGHT(G1857,1)="M", LEFT(G1857,LEN(G1857)-1), G1857)</f>
        <v>DC400</v>
      </c>
      <c r="I1857" s="25" t="str">
        <f t="shared" ref="I1857:I1861" si="179">IF(RIGHT(G1857,1)="M","M","Non-M")</f>
        <v>Non-M</v>
      </c>
      <c r="J1857" s="32"/>
      <c r="K1857" s="26" t="s">
        <v>445</v>
      </c>
      <c r="L1857" s="47">
        <f>IF(COUNTIFS($E$3:E2987,E1857)=1, K1857, 0)</f>
        <v>0</v>
      </c>
    </row>
    <row r="1858" spans="1:12" ht="15" customHeight="1">
      <c r="A1858" s="18" t="s">
        <v>2276</v>
      </c>
      <c r="B1858" s="19" t="s">
        <v>1533</v>
      </c>
      <c r="C1858" s="19" t="s">
        <v>245</v>
      </c>
      <c r="D1858" s="19" t="s">
        <v>1582</v>
      </c>
      <c r="E1858" s="19" t="s">
        <v>2273</v>
      </c>
      <c r="F1858" s="21"/>
      <c r="G1858" s="19" t="s">
        <v>256</v>
      </c>
      <c r="H1858" s="25" t="str">
        <f t="shared" si="178"/>
        <v>JS207</v>
      </c>
      <c r="I1858" s="25" t="str">
        <f t="shared" si="179"/>
        <v>Non-M</v>
      </c>
      <c r="J1858" s="32"/>
      <c r="K1858" s="26" t="s">
        <v>445</v>
      </c>
      <c r="L1858" s="47">
        <f>IF(COUNTIFS($E$3:E2987,E1858)=1, K1858, 0)</f>
        <v>0</v>
      </c>
    </row>
    <row r="1859" spans="1:12" ht="15" customHeight="1">
      <c r="A1859" s="18" t="s">
        <v>2277</v>
      </c>
      <c r="B1859" s="19" t="s">
        <v>1533</v>
      </c>
      <c r="C1859" s="19" t="s">
        <v>245</v>
      </c>
      <c r="D1859" s="19" t="s">
        <v>1582</v>
      </c>
      <c r="E1859" s="19" t="s">
        <v>2273</v>
      </c>
      <c r="F1859" s="21"/>
      <c r="G1859" s="19" t="s">
        <v>1750</v>
      </c>
      <c r="H1859" s="25" t="str">
        <f t="shared" si="178"/>
        <v>WB211</v>
      </c>
      <c r="I1859" s="25" t="str">
        <f t="shared" si="179"/>
        <v>M</v>
      </c>
      <c r="J1859" s="32"/>
      <c r="K1859" s="26" t="s">
        <v>445</v>
      </c>
      <c r="L1859" s="47">
        <f>IF(COUNTIFS($E$3:E2987,E1859)=1, K1859, 0)</f>
        <v>0</v>
      </c>
    </row>
    <row r="1860" spans="1:12" ht="15" customHeight="1">
      <c r="A1860" s="18" t="s">
        <v>2278</v>
      </c>
      <c r="B1860" s="19" t="s">
        <v>1533</v>
      </c>
      <c r="C1860" s="19" t="s">
        <v>245</v>
      </c>
      <c r="D1860" s="19" t="s">
        <v>1582</v>
      </c>
      <c r="E1860" s="19" t="s">
        <v>2273</v>
      </c>
      <c r="F1860" s="21"/>
      <c r="G1860" s="19" t="s">
        <v>2279</v>
      </c>
      <c r="H1860" s="25" t="str">
        <f t="shared" si="178"/>
        <v>JS123</v>
      </c>
      <c r="I1860" s="25" t="str">
        <f t="shared" si="179"/>
        <v>Non-M</v>
      </c>
      <c r="J1860" s="32" t="s">
        <v>2280</v>
      </c>
      <c r="K1860" s="26" t="s">
        <v>445</v>
      </c>
      <c r="L1860" s="47">
        <f>IF(COUNTIFS($E$3:E2987,E1860)=1, K1860, 0)</f>
        <v>0</v>
      </c>
    </row>
    <row r="1861" spans="1:12" ht="15" customHeight="1">
      <c r="A1861" s="18" t="s">
        <v>2281</v>
      </c>
      <c r="B1861" s="19" t="s">
        <v>1533</v>
      </c>
      <c r="C1861" s="19" t="s">
        <v>245</v>
      </c>
      <c r="D1861" s="19" t="s">
        <v>1582</v>
      </c>
      <c r="E1861" s="19" t="s">
        <v>2273</v>
      </c>
      <c r="F1861" s="21"/>
      <c r="G1861" s="19" t="s">
        <v>401</v>
      </c>
      <c r="H1861" s="25" t="str">
        <f t="shared" si="178"/>
        <v>PK301</v>
      </c>
      <c r="I1861" s="25" t="str">
        <f t="shared" si="179"/>
        <v>Non-M</v>
      </c>
      <c r="J1861" s="32"/>
      <c r="K1861" s="26" t="s">
        <v>445</v>
      </c>
      <c r="L1861" s="47">
        <f>IF(COUNTIFS($E$3:E2987,E1861)=1, K1861, 0)</f>
        <v>0</v>
      </c>
    </row>
    <row r="1862" spans="1:12" ht="15" customHeight="1">
      <c r="A1862" s="18" t="s">
        <v>2282</v>
      </c>
      <c r="B1862" s="19" t="s">
        <v>1533</v>
      </c>
      <c r="C1862" s="19" t="s">
        <v>245</v>
      </c>
      <c r="D1862" s="19" t="s">
        <v>1582</v>
      </c>
      <c r="E1862" s="19" t="s">
        <v>2273</v>
      </c>
      <c r="F1862" s="21"/>
      <c r="G1862" s="19" t="s">
        <v>351</v>
      </c>
      <c r="H1862" s="25" t="str">
        <f t="shared" si="178"/>
        <v>PB301</v>
      </c>
      <c r="I1862" s="25" t="str">
        <f t="shared" ref="I1862:I1877" si="180">IF(RIGHT(G1862,1)="M","M","Non-M")</f>
        <v>Non-M</v>
      </c>
      <c r="J1862" s="32"/>
      <c r="K1862" s="26" t="s">
        <v>445</v>
      </c>
      <c r="L1862" s="47">
        <f>IF(COUNTIFS($E$3:E2987,E1862)=1, K1862, 0)</f>
        <v>0</v>
      </c>
    </row>
    <row r="1863" spans="1:12" ht="15" customHeight="1">
      <c r="A1863" s="18" t="s">
        <v>2283</v>
      </c>
      <c r="B1863" s="19" t="s">
        <v>1533</v>
      </c>
      <c r="C1863" s="19" t="s">
        <v>245</v>
      </c>
      <c r="D1863" s="19" t="s">
        <v>1582</v>
      </c>
      <c r="E1863" s="19" t="s">
        <v>2273</v>
      </c>
      <c r="F1863" s="21"/>
      <c r="G1863" s="19" t="s">
        <v>2284</v>
      </c>
      <c r="H1863" s="25" t="str">
        <f t="shared" si="178"/>
        <v>HM406</v>
      </c>
      <c r="I1863" s="25" t="str">
        <f t="shared" si="180"/>
        <v>Non-M</v>
      </c>
      <c r="J1863" s="32"/>
      <c r="K1863" s="26" t="s">
        <v>445</v>
      </c>
      <c r="L1863" s="47">
        <f>IF(COUNTIFS($E$3:E2987,E1863)=1, K1863, 0)</f>
        <v>0</v>
      </c>
    </row>
    <row r="1864" spans="1:12" ht="15" customHeight="1">
      <c r="A1864" s="18" t="s">
        <v>2285</v>
      </c>
      <c r="B1864" s="19" t="s">
        <v>1533</v>
      </c>
      <c r="C1864" s="19" t="s">
        <v>245</v>
      </c>
      <c r="D1864" s="19" t="s">
        <v>1582</v>
      </c>
      <c r="E1864" s="19" t="s">
        <v>2273</v>
      </c>
      <c r="F1864" s="21"/>
      <c r="G1864" s="19" t="s">
        <v>1096</v>
      </c>
      <c r="H1864" s="25" t="str">
        <f t="shared" si="178"/>
        <v>VT302</v>
      </c>
      <c r="I1864" s="25" t="str">
        <f t="shared" si="180"/>
        <v>M</v>
      </c>
      <c r="J1864" s="59"/>
      <c r="K1864" s="48" t="s">
        <v>445</v>
      </c>
      <c r="L1864" s="67">
        <f>IF(COUNTIFS($E$3:E2987,E1864)=1, K1864, 0)</f>
        <v>0</v>
      </c>
    </row>
    <row r="1865" spans="1:12" ht="15" customHeight="1">
      <c r="A1865" s="18" t="s">
        <v>2286</v>
      </c>
      <c r="B1865" s="19" t="s">
        <v>32</v>
      </c>
      <c r="C1865" s="19" t="s">
        <v>289</v>
      </c>
      <c r="D1865" s="58" t="s">
        <v>1271</v>
      </c>
      <c r="E1865" s="19" t="s">
        <v>2287</v>
      </c>
      <c r="F1865" s="21"/>
      <c r="G1865" s="19" t="s">
        <v>76</v>
      </c>
      <c r="H1865" s="25" t="str">
        <f t="shared" ref="H1865:H1877" si="181">IF(RIGHT(G1865,1)="M", LEFT(G1865,LEN(G1865)-1), G1865)</f>
        <v>DC101</v>
      </c>
      <c r="I1865" s="25" t="str">
        <f t="shared" si="180"/>
        <v>Non-M</v>
      </c>
      <c r="J1865" s="59"/>
      <c r="K1865" s="48" t="s">
        <v>445</v>
      </c>
      <c r="L1865" s="67">
        <f>IF(COUNTIFS($E$3:E2987,E1865)=1, K1865, 0)</f>
        <v>0</v>
      </c>
    </row>
    <row r="1866" spans="1:12" ht="15" customHeight="1">
      <c r="A1866" s="18" t="s">
        <v>2288</v>
      </c>
      <c r="B1866" s="19" t="s">
        <v>32</v>
      </c>
      <c r="C1866" s="19" t="s">
        <v>289</v>
      </c>
      <c r="D1866" s="58" t="s">
        <v>1271</v>
      </c>
      <c r="E1866" s="19" t="s">
        <v>2287</v>
      </c>
      <c r="F1866" s="21"/>
      <c r="G1866" s="19" t="s">
        <v>109</v>
      </c>
      <c r="H1866" s="25" t="str">
        <f t="shared" si="181"/>
        <v>DC202</v>
      </c>
      <c r="I1866" s="25" t="str">
        <f t="shared" si="180"/>
        <v>Non-M</v>
      </c>
      <c r="J1866" s="59"/>
      <c r="K1866" s="48" t="s">
        <v>445</v>
      </c>
      <c r="L1866" s="67">
        <f>IF(COUNTIFS($E$3:E2987,E1866)=1, K1866, 0)</f>
        <v>0</v>
      </c>
    </row>
    <row r="1867" spans="1:12" ht="15" customHeight="1">
      <c r="A1867" s="18" t="s">
        <v>2289</v>
      </c>
      <c r="B1867" s="19" t="s">
        <v>32</v>
      </c>
      <c r="C1867" s="19" t="s">
        <v>289</v>
      </c>
      <c r="D1867" s="58" t="s">
        <v>1271</v>
      </c>
      <c r="E1867" s="19" t="s">
        <v>2287</v>
      </c>
      <c r="F1867" s="21"/>
      <c r="G1867" s="19" t="s">
        <v>111</v>
      </c>
      <c r="H1867" s="25" t="str">
        <f t="shared" si="181"/>
        <v>DC300</v>
      </c>
      <c r="I1867" s="25" t="str">
        <f t="shared" si="180"/>
        <v>Non-M</v>
      </c>
      <c r="J1867" s="59"/>
      <c r="K1867" s="48" t="s">
        <v>445</v>
      </c>
      <c r="L1867" s="67">
        <f>IF(COUNTIFS($E$3:E2987,E1867)=1, K1867, 0)</f>
        <v>0</v>
      </c>
    </row>
    <row r="1868" spans="1:12" ht="15" customHeight="1">
      <c r="A1868" s="18" t="s">
        <v>2290</v>
      </c>
      <c r="B1868" s="19" t="s">
        <v>32</v>
      </c>
      <c r="C1868" s="19" t="s">
        <v>289</v>
      </c>
      <c r="D1868" s="58" t="s">
        <v>1271</v>
      </c>
      <c r="E1868" s="19" t="s">
        <v>2287</v>
      </c>
      <c r="F1868" s="21"/>
      <c r="G1868" s="19" t="s">
        <v>191</v>
      </c>
      <c r="H1868" s="25" t="str">
        <f t="shared" si="181"/>
        <v>DC400</v>
      </c>
      <c r="I1868" s="25" t="str">
        <f t="shared" si="180"/>
        <v>Non-M</v>
      </c>
      <c r="J1868" s="59"/>
      <c r="K1868" s="48" t="s">
        <v>445</v>
      </c>
      <c r="L1868" s="67">
        <f>IF(COUNTIFS($E$3:E2987,E1868)=1, K1868, 0)</f>
        <v>0</v>
      </c>
    </row>
    <row r="1869" spans="1:12" ht="15" customHeight="1">
      <c r="A1869" s="18" t="s">
        <v>2291</v>
      </c>
      <c r="B1869" s="19" t="s">
        <v>32</v>
      </c>
      <c r="C1869" s="19" t="s">
        <v>289</v>
      </c>
      <c r="D1869" s="58" t="s">
        <v>1271</v>
      </c>
      <c r="E1869" s="19" t="s">
        <v>2287</v>
      </c>
      <c r="F1869" s="21"/>
      <c r="G1869" s="19" t="s">
        <v>1149</v>
      </c>
      <c r="H1869" s="25" t="str">
        <f t="shared" si="181"/>
        <v>WB503</v>
      </c>
      <c r="I1869" s="25" t="str">
        <f t="shared" si="180"/>
        <v>Non-M</v>
      </c>
      <c r="J1869" s="59"/>
      <c r="K1869" s="48" t="s">
        <v>445</v>
      </c>
      <c r="L1869" s="67">
        <f>IF(COUNTIFS($E$3:E2987,E1869)=1, K1869, 0)</f>
        <v>0</v>
      </c>
    </row>
    <row r="1870" spans="1:12" ht="15" customHeight="1">
      <c r="A1870" s="18" t="s">
        <v>2292</v>
      </c>
      <c r="B1870" s="19" t="s">
        <v>32</v>
      </c>
      <c r="C1870" s="19" t="s">
        <v>289</v>
      </c>
      <c r="D1870" s="58" t="s">
        <v>1271</v>
      </c>
      <c r="E1870" s="19" t="s">
        <v>2287</v>
      </c>
      <c r="F1870" s="21"/>
      <c r="G1870" s="19" t="s">
        <v>114</v>
      </c>
      <c r="H1870" s="25" t="str">
        <f t="shared" si="181"/>
        <v>PK201</v>
      </c>
      <c r="I1870" s="25" t="str">
        <f t="shared" si="180"/>
        <v>Non-M</v>
      </c>
      <c r="J1870" s="59"/>
      <c r="K1870" s="48" t="s">
        <v>445</v>
      </c>
      <c r="L1870" s="67">
        <f>IF(COUNTIFS($E$3:E2987,E1870)=1, K1870, 0)</f>
        <v>0</v>
      </c>
    </row>
    <row r="1871" spans="1:12" ht="15" customHeight="1">
      <c r="A1871" s="18" t="s">
        <v>2293</v>
      </c>
      <c r="B1871" s="19" t="s">
        <v>32</v>
      </c>
      <c r="C1871" s="19" t="s">
        <v>289</v>
      </c>
      <c r="D1871" s="58" t="s">
        <v>1271</v>
      </c>
      <c r="E1871" s="19" t="s">
        <v>2287</v>
      </c>
      <c r="F1871" s="21"/>
      <c r="G1871" s="19" t="s">
        <v>194</v>
      </c>
      <c r="H1871" s="25" t="str">
        <f t="shared" si="181"/>
        <v>PB204</v>
      </c>
      <c r="I1871" s="25" t="str">
        <f t="shared" si="180"/>
        <v>Non-M</v>
      </c>
      <c r="J1871" s="59"/>
      <c r="K1871" s="48" t="s">
        <v>445</v>
      </c>
      <c r="L1871" s="67">
        <f>IF(COUNTIFS($E$3:E2987,E1871)=1, K1871, 0)</f>
        <v>0</v>
      </c>
    </row>
    <row r="1872" spans="1:12" ht="15" customHeight="1">
      <c r="A1872" s="18" t="s">
        <v>2294</v>
      </c>
      <c r="B1872" s="19" t="s">
        <v>32</v>
      </c>
      <c r="C1872" s="19" t="s">
        <v>289</v>
      </c>
      <c r="D1872" s="58" t="s">
        <v>1271</v>
      </c>
      <c r="E1872" s="19" t="s">
        <v>2287</v>
      </c>
      <c r="F1872" s="21"/>
      <c r="G1872" s="19" t="s">
        <v>1565</v>
      </c>
      <c r="H1872" s="25" t="str">
        <f t="shared" si="181"/>
        <v>JS105</v>
      </c>
      <c r="I1872" s="25" t="str">
        <f t="shared" si="180"/>
        <v>Non-M</v>
      </c>
      <c r="J1872" s="59"/>
      <c r="K1872" s="48" t="s">
        <v>445</v>
      </c>
      <c r="L1872" s="67">
        <f>IF(COUNTIFS($E$3:E2987,E1872)=1, K1872, 0)</f>
        <v>0</v>
      </c>
    </row>
    <row r="1873" spans="1:12" ht="15" customHeight="1">
      <c r="A1873" s="18" t="s">
        <v>2295</v>
      </c>
      <c r="B1873" s="19" t="s">
        <v>32</v>
      </c>
      <c r="C1873" s="19" t="s">
        <v>289</v>
      </c>
      <c r="D1873" s="58" t="s">
        <v>1271</v>
      </c>
      <c r="E1873" s="19" t="s">
        <v>2287</v>
      </c>
      <c r="F1873" s="21"/>
      <c r="G1873" s="19" t="s">
        <v>135</v>
      </c>
      <c r="H1873" s="25" t="str">
        <f t="shared" si="181"/>
        <v>JS124</v>
      </c>
      <c r="I1873" s="25" t="str">
        <f t="shared" si="180"/>
        <v>Non-M</v>
      </c>
      <c r="J1873" s="59"/>
      <c r="K1873" s="48" t="s">
        <v>445</v>
      </c>
      <c r="L1873" s="67">
        <f>IF(COUNTIFS($E$3:E2987,E1873)=1, K1873, 0)</f>
        <v>0</v>
      </c>
    </row>
    <row r="1874" spans="1:12" ht="15" customHeight="1">
      <c r="A1874" s="18" t="s">
        <v>2296</v>
      </c>
      <c r="B1874" s="19" t="s">
        <v>32</v>
      </c>
      <c r="C1874" s="19" t="s">
        <v>289</v>
      </c>
      <c r="D1874" s="58" t="s">
        <v>1271</v>
      </c>
      <c r="E1874" s="19" t="s">
        <v>2287</v>
      </c>
      <c r="F1874" s="21"/>
      <c r="G1874" s="19" t="s">
        <v>536</v>
      </c>
      <c r="H1874" s="25" t="str">
        <f t="shared" si="181"/>
        <v>GT205</v>
      </c>
      <c r="I1874" s="25" t="str">
        <f t="shared" si="180"/>
        <v>Non-M</v>
      </c>
      <c r="J1874" s="59"/>
      <c r="K1874" s="48" t="s">
        <v>445</v>
      </c>
      <c r="L1874" s="67">
        <f>IF(COUNTIFS($E$3:E2987,E1874)=1, K1874, 0)</f>
        <v>0</v>
      </c>
    </row>
    <row r="1875" spans="1:12" ht="15" customHeight="1">
      <c r="A1875" s="18" t="s">
        <v>2297</v>
      </c>
      <c r="B1875" s="19" t="s">
        <v>32</v>
      </c>
      <c r="C1875" s="19" t="s">
        <v>289</v>
      </c>
      <c r="D1875" s="58" t="s">
        <v>1271</v>
      </c>
      <c r="E1875" s="19" t="s">
        <v>2287</v>
      </c>
      <c r="F1875" s="21"/>
      <c r="G1875" s="19" t="s">
        <v>1004</v>
      </c>
      <c r="H1875" s="25" t="str">
        <f t="shared" si="181"/>
        <v>HM422</v>
      </c>
      <c r="I1875" s="25" t="str">
        <f t="shared" si="180"/>
        <v>Non-M</v>
      </c>
      <c r="J1875" s="59"/>
      <c r="K1875" s="48" t="s">
        <v>445</v>
      </c>
      <c r="L1875" s="67">
        <f>IF(COUNTIFS($E$3:E2987,E1875)=1, K1875, 0)</f>
        <v>0</v>
      </c>
    </row>
    <row r="1876" spans="1:12" ht="15" customHeight="1">
      <c r="A1876" s="18" t="s">
        <v>2298</v>
      </c>
      <c r="B1876" s="19" t="s">
        <v>32</v>
      </c>
      <c r="C1876" s="19" t="s">
        <v>289</v>
      </c>
      <c r="D1876" s="58" t="s">
        <v>1271</v>
      </c>
      <c r="E1876" s="19" t="s">
        <v>2287</v>
      </c>
      <c r="F1876" s="21"/>
      <c r="G1876" s="19" t="s">
        <v>503</v>
      </c>
      <c r="H1876" s="25" t="str">
        <f t="shared" si="181"/>
        <v>VT805</v>
      </c>
      <c r="I1876" s="25" t="str">
        <f t="shared" si="180"/>
        <v>Non-M</v>
      </c>
      <c r="J1876" s="59"/>
      <c r="K1876" s="48" t="s">
        <v>445</v>
      </c>
      <c r="L1876" s="67">
        <f>IF(COUNTIFS($E$3:E2987,E1876)=1, K1876, 0)</f>
        <v>0</v>
      </c>
    </row>
    <row r="1877" spans="1:12" ht="15" customHeight="1">
      <c r="A1877" s="18" t="s">
        <v>2299</v>
      </c>
      <c r="B1877" s="19" t="s">
        <v>32</v>
      </c>
      <c r="C1877" s="19" t="s">
        <v>289</v>
      </c>
      <c r="D1877" s="58" t="s">
        <v>1271</v>
      </c>
      <c r="E1877" s="19" t="s">
        <v>2287</v>
      </c>
      <c r="F1877" s="21"/>
      <c r="G1877" s="19" t="s">
        <v>2248</v>
      </c>
      <c r="H1877" s="25" t="str">
        <f t="shared" si="181"/>
        <v>JS118</v>
      </c>
      <c r="I1877" s="25" t="str">
        <f t="shared" si="180"/>
        <v>M</v>
      </c>
      <c r="J1877" s="59" t="s">
        <v>2249</v>
      </c>
      <c r="K1877" s="48" t="s">
        <v>445</v>
      </c>
      <c r="L1877" s="67">
        <f>IF(COUNTIFS($E$3:E2987,E1877)=1, K1877, 0)</f>
        <v>0</v>
      </c>
    </row>
    <row r="1878" spans="1:12" ht="15" customHeight="1">
      <c r="A1878" s="18" t="s">
        <v>2300</v>
      </c>
      <c r="B1878" s="19" t="s">
        <v>54</v>
      </c>
      <c r="C1878" s="36" t="s">
        <v>289</v>
      </c>
      <c r="D1878" s="48" t="s">
        <v>1582</v>
      </c>
      <c r="E1878" s="19" t="s">
        <v>2301</v>
      </c>
      <c r="F1878" s="21"/>
      <c r="G1878" s="19" t="s">
        <v>621</v>
      </c>
      <c r="H1878" s="25" t="str">
        <f t="shared" ref="H1878:H1894" si="182">IF(RIGHT(G1878,1)="M", LEFT(G1878,LEN(G1878)-1), G1878)</f>
        <v>CL210</v>
      </c>
      <c r="I1878" s="25" t="str">
        <f t="shared" ref="I1878:I1894" si="183">IF(RIGHT(G1878,1)="M","M","Non-M")</f>
        <v>M</v>
      </c>
      <c r="J1878" s="32"/>
      <c r="K1878" s="26" t="s">
        <v>445</v>
      </c>
      <c r="L1878" s="47">
        <f>IF(COUNTIFS($E$3:E2987,E1878)=1, K1878, 0)</f>
        <v>0</v>
      </c>
    </row>
    <row r="1879" spans="1:12" ht="15" customHeight="1">
      <c r="A1879" s="18" t="s">
        <v>2302</v>
      </c>
      <c r="B1879" s="19" t="s">
        <v>54</v>
      </c>
      <c r="C1879" s="36" t="s">
        <v>289</v>
      </c>
      <c r="D1879" s="48" t="s">
        <v>1582</v>
      </c>
      <c r="E1879" s="19" t="s">
        <v>2301</v>
      </c>
      <c r="F1879" s="21"/>
      <c r="G1879" s="19" t="s">
        <v>16</v>
      </c>
      <c r="H1879" s="25" t="str">
        <f t="shared" si="182"/>
        <v>ZP200</v>
      </c>
      <c r="I1879" s="25" t="str">
        <f t="shared" si="183"/>
        <v>Non-M</v>
      </c>
      <c r="J1879" s="32"/>
      <c r="K1879" s="26" t="s">
        <v>445</v>
      </c>
      <c r="L1879" s="47">
        <f>IF(COUNTIFS($E$3:E2987,E1879)=1, K1879, 0)</f>
        <v>0</v>
      </c>
    </row>
    <row r="1880" spans="1:12" ht="15" customHeight="1">
      <c r="A1880" s="18" t="s">
        <v>2303</v>
      </c>
      <c r="B1880" s="19" t="s">
        <v>54</v>
      </c>
      <c r="C1880" s="36" t="s">
        <v>289</v>
      </c>
      <c r="D1880" s="48" t="s">
        <v>1582</v>
      </c>
      <c r="E1880" s="19" t="s">
        <v>2301</v>
      </c>
      <c r="F1880" s="21"/>
      <c r="G1880" s="19" t="s">
        <v>372</v>
      </c>
      <c r="H1880" s="25" t="str">
        <f t="shared" si="182"/>
        <v>ZP101</v>
      </c>
      <c r="I1880" s="25" t="str">
        <f t="shared" si="183"/>
        <v>Non-M</v>
      </c>
      <c r="J1880" s="32"/>
      <c r="K1880" s="26" t="s">
        <v>445</v>
      </c>
      <c r="L1880" s="47">
        <f>IF(COUNTIFS($E$3:E2987,E1880)=1, K1880, 0)</f>
        <v>0</v>
      </c>
    </row>
    <row r="1881" spans="1:12" ht="15" customHeight="1">
      <c r="A1881" s="18" t="s">
        <v>2304</v>
      </c>
      <c r="B1881" s="19" t="s">
        <v>54</v>
      </c>
      <c r="C1881" s="36" t="s">
        <v>289</v>
      </c>
      <c r="D1881" s="48" t="s">
        <v>1582</v>
      </c>
      <c r="E1881" s="19" t="s">
        <v>2301</v>
      </c>
      <c r="F1881" s="21"/>
      <c r="G1881" s="19" t="s">
        <v>86</v>
      </c>
      <c r="H1881" s="25" t="str">
        <f t="shared" si="182"/>
        <v>HM500</v>
      </c>
      <c r="I1881" s="25" t="str">
        <f t="shared" si="183"/>
        <v>Non-M</v>
      </c>
      <c r="J1881" s="32"/>
      <c r="K1881" s="26" t="s">
        <v>445</v>
      </c>
      <c r="L1881" s="47">
        <f>IF(COUNTIFS($E$3:E2987,E1881)=1, K1881, 0)</f>
        <v>0</v>
      </c>
    </row>
    <row r="1882" spans="1:12" ht="15" customHeight="1">
      <c r="A1882" s="18" t="s">
        <v>2305</v>
      </c>
      <c r="B1882" s="19" t="s">
        <v>54</v>
      </c>
      <c r="C1882" s="36" t="s">
        <v>289</v>
      </c>
      <c r="D1882" s="48" t="s">
        <v>1582</v>
      </c>
      <c r="E1882" s="19" t="s">
        <v>2301</v>
      </c>
      <c r="F1882" s="21"/>
      <c r="G1882" s="19" t="s">
        <v>1417</v>
      </c>
      <c r="H1882" s="25" t="str">
        <f t="shared" si="182"/>
        <v>JS105</v>
      </c>
      <c r="I1882" s="25" t="str">
        <f t="shared" si="183"/>
        <v>M</v>
      </c>
      <c r="J1882" s="32" t="s">
        <v>2306</v>
      </c>
      <c r="K1882" s="26" t="s">
        <v>445</v>
      </c>
      <c r="L1882" s="47">
        <f>IF(COUNTIFS($E$3:E2987,E1882)=1, K1882, 0)</f>
        <v>0</v>
      </c>
    </row>
    <row r="1883" spans="1:12" ht="15" customHeight="1">
      <c r="A1883" s="18" t="s">
        <v>2307</v>
      </c>
      <c r="B1883" s="19" t="s">
        <v>54</v>
      </c>
      <c r="C1883" s="36" t="s">
        <v>289</v>
      </c>
      <c r="D1883" s="48" t="s">
        <v>1582</v>
      </c>
      <c r="E1883" s="19" t="s">
        <v>2301</v>
      </c>
      <c r="F1883" s="21"/>
      <c r="G1883" s="19" t="s">
        <v>135</v>
      </c>
      <c r="H1883" s="25" t="str">
        <f t="shared" si="182"/>
        <v>JS124</v>
      </c>
      <c r="I1883" s="25" t="str">
        <f t="shared" si="183"/>
        <v>Non-M</v>
      </c>
      <c r="J1883" s="32"/>
      <c r="K1883" s="26" t="s">
        <v>445</v>
      </c>
      <c r="L1883" s="47">
        <f>IF(COUNTIFS($E$3:E2987,E1883)=1, K1883, 0)</f>
        <v>0</v>
      </c>
    </row>
    <row r="1884" spans="1:12" ht="15" customHeight="1">
      <c r="A1884" s="18" t="s">
        <v>2308</v>
      </c>
      <c r="B1884" s="19" t="s">
        <v>1533</v>
      </c>
      <c r="C1884" s="19" t="s">
        <v>443</v>
      </c>
      <c r="D1884" s="89" t="s">
        <v>2309</v>
      </c>
      <c r="E1884" s="19" t="s">
        <v>2310</v>
      </c>
      <c r="F1884" s="21"/>
      <c r="G1884" s="19" t="s">
        <v>2311</v>
      </c>
      <c r="H1884" s="25" t="str">
        <f t="shared" si="182"/>
        <v>WB104</v>
      </c>
      <c r="I1884" s="25" t="str">
        <f t="shared" si="183"/>
        <v>M</v>
      </c>
      <c r="J1884" s="32"/>
      <c r="K1884" s="26" t="s">
        <v>445</v>
      </c>
      <c r="L1884" s="47">
        <f>IF(COUNTIFS($E$3:E2987,E1884)=1, K1884, 0)</f>
        <v>0</v>
      </c>
    </row>
    <row r="1885" spans="1:12" ht="15" customHeight="1">
      <c r="A1885" s="18" t="s">
        <v>2312</v>
      </c>
      <c r="B1885" s="19" t="s">
        <v>1533</v>
      </c>
      <c r="C1885" s="19" t="s">
        <v>443</v>
      </c>
      <c r="D1885" s="89" t="s">
        <v>2309</v>
      </c>
      <c r="E1885" s="19" t="s">
        <v>2310</v>
      </c>
      <c r="F1885" s="21"/>
      <c r="G1885" s="19" t="s">
        <v>664</v>
      </c>
      <c r="H1885" s="25" t="str">
        <f t="shared" si="182"/>
        <v>DC100</v>
      </c>
      <c r="I1885" s="25" t="str">
        <f t="shared" si="183"/>
        <v>M</v>
      </c>
      <c r="J1885" s="32"/>
      <c r="K1885" s="26" t="s">
        <v>445</v>
      </c>
      <c r="L1885" s="47">
        <f>IF(COUNTIFS($E$3:E2987,E1885)=1, K1885, 0)</f>
        <v>0</v>
      </c>
    </row>
    <row r="1886" spans="1:12" ht="15" customHeight="1">
      <c r="A1886" s="18" t="s">
        <v>2313</v>
      </c>
      <c r="B1886" s="19" t="s">
        <v>1533</v>
      </c>
      <c r="C1886" s="19" t="s">
        <v>443</v>
      </c>
      <c r="D1886" s="89" t="s">
        <v>2309</v>
      </c>
      <c r="E1886" s="19" t="s">
        <v>2310</v>
      </c>
      <c r="F1886" s="21"/>
      <c r="G1886" s="19" t="s">
        <v>111</v>
      </c>
      <c r="H1886" s="25" t="str">
        <f t="shared" si="182"/>
        <v>DC300</v>
      </c>
      <c r="I1886" s="25" t="str">
        <f t="shared" si="183"/>
        <v>Non-M</v>
      </c>
      <c r="J1886" s="32"/>
      <c r="K1886" s="26" t="s">
        <v>445</v>
      </c>
      <c r="L1886" s="47">
        <f>IF(COUNTIFS($E$3:E2987,E1886)=1, K1886, 0)</f>
        <v>0</v>
      </c>
    </row>
    <row r="1887" spans="1:12" ht="15" customHeight="1">
      <c r="A1887" s="18" t="s">
        <v>2314</v>
      </c>
      <c r="B1887" s="19" t="s">
        <v>1533</v>
      </c>
      <c r="C1887" s="19" t="s">
        <v>443</v>
      </c>
      <c r="D1887" s="89" t="s">
        <v>2309</v>
      </c>
      <c r="E1887" s="19" t="s">
        <v>2310</v>
      </c>
      <c r="F1887" s="21"/>
      <c r="G1887" s="19" t="s">
        <v>191</v>
      </c>
      <c r="H1887" s="25" t="str">
        <f t="shared" si="182"/>
        <v>DC400</v>
      </c>
      <c r="I1887" s="25" t="str">
        <f t="shared" si="183"/>
        <v>Non-M</v>
      </c>
      <c r="J1887" s="32"/>
      <c r="K1887" s="26" t="s">
        <v>445</v>
      </c>
      <c r="L1887" s="47">
        <f>IF(COUNTIFS($E$3:E2987,E1887)=1, K1887, 0)</f>
        <v>0</v>
      </c>
    </row>
    <row r="1888" spans="1:12" ht="15" customHeight="1">
      <c r="A1888" s="18" t="s">
        <v>2315</v>
      </c>
      <c r="B1888" s="19" t="s">
        <v>1533</v>
      </c>
      <c r="C1888" s="19" t="s">
        <v>443</v>
      </c>
      <c r="D1888" s="89" t="s">
        <v>2309</v>
      </c>
      <c r="E1888" s="19" t="s">
        <v>2310</v>
      </c>
      <c r="F1888" s="21"/>
      <c r="G1888" s="19" t="s">
        <v>109</v>
      </c>
      <c r="H1888" s="25" t="str">
        <f t="shared" si="182"/>
        <v>DC202</v>
      </c>
      <c r="I1888" s="25" t="str">
        <f t="shared" si="183"/>
        <v>Non-M</v>
      </c>
      <c r="J1888" s="32"/>
      <c r="K1888" s="26" t="s">
        <v>445</v>
      </c>
      <c r="L1888" s="47">
        <f>IF(COUNTIFS($E$3:E2374,E1888)=1, K1888, 0)</f>
        <v>0</v>
      </c>
    </row>
    <row r="1889" spans="1:12" ht="15" customHeight="1">
      <c r="A1889" s="18" t="s">
        <v>2316</v>
      </c>
      <c r="B1889" s="19" t="s">
        <v>1533</v>
      </c>
      <c r="C1889" s="19" t="s">
        <v>443</v>
      </c>
      <c r="D1889" s="89" t="s">
        <v>2309</v>
      </c>
      <c r="E1889" s="19" t="s">
        <v>2310</v>
      </c>
      <c r="F1889" s="21"/>
      <c r="G1889" s="19" t="s">
        <v>723</v>
      </c>
      <c r="H1889" s="25" t="str">
        <f t="shared" si="182"/>
        <v>PK200</v>
      </c>
      <c r="I1889" s="25" t="str">
        <f t="shared" si="183"/>
        <v>Non-M</v>
      </c>
      <c r="J1889" s="32"/>
      <c r="K1889" s="26" t="s">
        <v>445</v>
      </c>
      <c r="L1889" s="47">
        <f>IF(COUNTIFS($E$3:E2375,E1889)=1, K1889, 0)</f>
        <v>0</v>
      </c>
    </row>
    <row r="1890" spans="1:12" ht="15" customHeight="1">
      <c r="A1890" s="18" t="s">
        <v>2317</v>
      </c>
      <c r="B1890" s="19" t="s">
        <v>1533</v>
      </c>
      <c r="C1890" s="19" t="s">
        <v>443</v>
      </c>
      <c r="D1890" s="89" t="s">
        <v>2309</v>
      </c>
      <c r="E1890" s="19" t="s">
        <v>2310</v>
      </c>
      <c r="F1890" s="21"/>
      <c r="G1890" s="19" t="s">
        <v>1603</v>
      </c>
      <c r="H1890" s="25" t="str">
        <f t="shared" si="182"/>
        <v>PB214</v>
      </c>
      <c r="I1890" s="25" t="str">
        <f t="shared" si="183"/>
        <v>Non-M</v>
      </c>
      <c r="J1890" s="59"/>
      <c r="K1890" s="48" t="s">
        <v>445</v>
      </c>
      <c r="L1890" s="47">
        <f>IF(COUNTIFS($E$3:E2376,E1890)=1, K1890, 0)</f>
        <v>0</v>
      </c>
    </row>
    <row r="1891" spans="1:12" ht="15" customHeight="1">
      <c r="A1891" s="18" t="s">
        <v>2318</v>
      </c>
      <c r="B1891" s="19" t="s">
        <v>1533</v>
      </c>
      <c r="C1891" s="19" t="s">
        <v>443</v>
      </c>
      <c r="D1891" s="89" t="s">
        <v>2309</v>
      </c>
      <c r="E1891" s="19" t="s">
        <v>2310</v>
      </c>
      <c r="F1891" s="21"/>
      <c r="G1891" s="19" t="s">
        <v>1096</v>
      </c>
      <c r="H1891" s="25" t="str">
        <f t="shared" si="182"/>
        <v>VT302</v>
      </c>
      <c r="I1891" s="25" t="str">
        <f t="shared" si="183"/>
        <v>M</v>
      </c>
      <c r="J1891" s="59"/>
      <c r="K1891" s="48" t="s">
        <v>445</v>
      </c>
      <c r="L1891" s="47">
        <f>IF(COUNTIFS($E$3:E2987,E1891)=1, K1891, 0)</f>
        <v>0</v>
      </c>
    </row>
    <row r="1892" spans="1:12" ht="15" customHeight="1">
      <c r="A1892" s="18" t="s">
        <v>2319</v>
      </c>
      <c r="B1892" s="19" t="s">
        <v>1533</v>
      </c>
      <c r="C1892" s="19" t="s">
        <v>443</v>
      </c>
      <c r="D1892" s="89" t="s">
        <v>2309</v>
      </c>
      <c r="E1892" s="19" t="s">
        <v>2310</v>
      </c>
      <c r="F1892" s="21"/>
      <c r="G1892" s="19" t="s">
        <v>65</v>
      </c>
      <c r="H1892" s="25" t="str">
        <f t="shared" si="182"/>
        <v>HM311</v>
      </c>
      <c r="I1892" s="25" t="str">
        <f t="shared" si="183"/>
        <v>Non-M</v>
      </c>
      <c r="J1892" s="59"/>
      <c r="K1892" s="48" t="s">
        <v>445</v>
      </c>
      <c r="L1892" s="47">
        <f>IF(COUNTIFS($E$3:E2987,E1892)=1, K1892, 0)</f>
        <v>0</v>
      </c>
    </row>
    <row r="1893" spans="1:12" ht="15" customHeight="1">
      <c r="A1893" s="18" t="s">
        <v>2320</v>
      </c>
      <c r="B1893" s="19" t="s">
        <v>1533</v>
      </c>
      <c r="C1893" s="19" t="s">
        <v>443</v>
      </c>
      <c r="D1893" s="89" t="s">
        <v>2309</v>
      </c>
      <c r="E1893" s="19" t="s">
        <v>2310</v>
      </c>
      <c r="F1893" s="21"/>
      <c r="G1893" s="19" t="s">
        <v>135</v>
      </c>
      <c r="H1893" s="25" t="str">
        <f t="shared" si="182"/>
        <v>JS124</v>
      </c>
      <c r="I1893" s="25" t="str">
        <f t="shared" si="183"/>
        <v>Non-M</v>
      </c>
      <c r="J1893" s="59"/>
      <c r="K1893" s="48" t="s">
        <v>445</v>
      </c>
      <c r="L1893" s="47">
        <f>IF(COUNTIFS($E$3:E2987,E1893)=1, K1893, 0)</f>
        <v>0</v>
      </c>
    </row>
    <row r="1894" spans="1:12" ht="15" customHeight="1">
      <c r="A1894" s="18" t="s">
        <v>2321</v>
      </c>
      <c r="B1894" s="19" t="s">
        <v>1533</v>
      </c>
      <c r="C1894" s="19" t="s">
        <v>443</v>
      </c>
      <c r="D1894" s="89" t="s">
        <v>2309</v>
      </c>
      <c r="E1894" s="19" t="s">
        <v>2310</v>
      </c>
      <c r="F1894" s="21"/>
      <c r="G1894" s="19" t="s">
        <v>1565</v>
      </c>
      <c r="H1894" s="25" t="str">
        <f t="shared" si="182"/>
        <v>JS105</v>
      </c>
      <c r="I1894" s="25" t="str">
        <f t="shared" si="183"/>
        <v>Non-M</v>
      </c>
      <c r="J1894" s="59" t="s">
        <v>2306</v>
      </c>
      <c r="K1894" s="48" t="s">
        <v>445</v>
      </c>
      <c r="L1894" s="47">
        <f>IF(COUNTIFS($E$3:E2987,E1894)=1, K1894, 0)</f>
        <v>0</v>
      </c>
    </row>
    <row r="1895" spans="1:12" ht="15" customHeight="1">
      <c r="A1895" s="18" t="s">
        <v>2322</v>
      </c>
      <c r="B1895" s="19" t="s">
        <v>54</v>
      </c>
      <c r="C1895" s="19" t="s">
        <v>1733</v>
      </c>
      <c r="D1895" s="58" t="s">
        <v>1582</v>
      </c>
      <c r="E1895" s="19" t="s">
        <v>2323</v>
      </c>
      <c r="F1895" s="21"/>
      <c r="G1895" s="19" t="s">
        <v>284</v>
      </c>
      <c r="H1895" s="25" t="str">
        <f t="shared" ref="H1895:H1935" si="184">IF(RIGHT(G1895,1)="M", LEFT(G1895,LEN(G1895)-1), G1895)</f>
        <v>CL413</v>
      </c>
      <c r="I1895" s="25" t="str">
        <f t="shared" ref="I1895:I1935" si="185">IF(RIGHT(G1895,1)="M","M","Non-M")</f>
        <v>Non-M</v>
      </c>
      <c r="J1895" s="59" t="s">
        <v>2176</v>
      </c>
      <c r="K1895" s="48" t="s">
        <v>445</v>
      </c>
      <c r="L1895" s="47">
        <f>IF(COUNTIFS($E$3:E2987,E1895)=1, K1895, 0)</f>
        <v>0</v>
      </c>
    </row>
    <row r="1896" spans="1:12" ht="15" customHeight="1">
      <c r="A1896" s="18" t="s">
        <v>2324</v>
      </c>
      <c r="B1896" s="19" t="s">
        <v>54</v>
      </c>
      <c r="C1896" s="19" t="s">
        <v>1733</v>
      </c>
      <c r="D1896" s="58" t="s">
        <v>1582</v>
      </c>
      <c r="E1896" s="19" t="s">
        <v>2323</v>
      </c>
      <c r="F1896" s="21"/>
      <c r="G1896" s="19" t="s">
        <v>278</v>
      </c>
      <c r="H1896" s="25" t="str">
        <f t="shared" si="184"/>
        <v>ZP106</v>
      </c>
      <c r="I1896" s="25" t="str">
        <f t="shared" si="185"/>
        <v>Non-M</v>
      </c>
      <c r="J1896" s="63" t="s">
        <v>2325</v>
      </c>
      <c r="K1896" s="48" t="s">
        <v>445</v>
      </c>
      <c r="L1896" s="47">
        <f>IF(COUNTIFS($E$3:E2987,E1896)=1, K1896, 0)</f>
        <v>0</v>
      </c>
    </row>
    <row r="1897" spans="1:12" ht="15" customHeight="1">
      <c r="A1897" s="18" t="s">
        <v>2326</v>
      </c>
      <c r="B1897" s="19" t="s">
        <v>54</v>
      </c>
      <c r="C1897" s="19" t="s">
        <v>1733</v>
      </c>
      <c r="D1897" s="58" t="s">
        <v>1582</v>
      </c>
      <c r="E1897" s="19" t="s">
        <v>2323</v>
      </c>
      <c r="F1897" s="21"/>
      <c r="G1897" s="19" t="s">
        <v>1565</v>
      </c>
      <c r="H1897" s="25" t="str">
        <f t="shared" si="184"/>
        <v>JS105</v>
      </c>
      <c r="I1897" s="25" t="str">
        <f t="shared" si="185"/>
        <v>Non-M</v>
      </c>
      <c r="J1897" s="59"/>
      <c r="K1897" s="48" t="s">
        <v>445</v>
      </c>
      <c r="L1897" s="47">
        <f>IF(COUNTIFS($E$3:E2987,E1897)=1, K1897, 0)</f>
        <v>0</v>
      </c>
    </row>
    <row r="1898" spans="1:12" ht="15" customHeight="1">
      <c r="A1898" s="18" t="s">
        <v>2327</v>
      </c>
      <c r="B1898" s="19" t="s">
        <v>54</v>
      </c>
      <c r="C1898" s="19" t="s">
        <v>1733</v>
      </c>
      <c r="D1898" s="58" t="s">
        <v>1582</v>
      </c>
      <c r="E1898" s="19" t="s">
        <v>2323</v>
      </c>
      <c r="F1898" s="21"/>
      <c r="G1898" s="19" t="s">
        <v>1682</v>
      </c>
      <c r="H1898" s="25" t="str">
        <f t="shared" si="184"/>
        <v>JS401</v>
      </c>
      <c r="I1898" s="25" t="str">
        <f t="shared" si="185"/>
        <v>Non-M</v>
      </c>
      <c r="J1898" s="59"/>
      <c r="K1898" s="48" t="s">
        <v>445</v>
      </c>
      <c r="L1898" s="47">
        <f>IF(COUNTIFS($E$3:E2987,E1898)=1, K1898, 0)</f>
        <v>0</v>
      </c>
    </row>
    <row r="1899" spans="1:12" ht="15" customHeight="1">
      <c r="A1899" s="18" t="s">
        <v>2328</v>
      </c>
      <c r="B1899" s="19" t="s">
        <v>54</v>
      </c>
      <c r="C1899" s="19" t="s">
        <v>1733</v>
      </c>
      <c r="D1899" s="58" t="s">
        <v>1582</v>
      </c>
      <c r="E1899" s="19" t="s">
        <v>2323</v>
      </c>
      <c r="F1899" s="21"/>
      <c r="G1899" s="19" t="s">
        <v>370</v>
      </c>
      <c r="H1899" s="25" t="str">
        <f t="shared" si="184"/>
        <v>PK208</v>
      </c>
      <c r="I1899" s="25" t="str">
        <f t="shared" si="185"/>
        <v>Non-M</v>
      </c>
      <c r="J1899" s="59" t="s">
        <v>2329</v>
      </c>
      <c r="K1899" s="48" t="s">
        <v>445</v>
      </c>
      <c r="L1899" s="47">
        <f>IF(COUNTIFS($E$3:E2987,E1899)=1, K1899, 0)</f>
        <v>0</v>
      </c>
    </row>
    <row r="1900" spans="1:12" ht="15" customHeight="1">
      <c r="A1900" s="18" t="s">
        <v>2330</v>
      </c>
      <c r="B1900" s="19" t="s">
        <v>54</v>
      </c>
      <c r="C1900" s="19" t="s">
        <v>1733</v>
      </c>
      <c r="D1900" s="58" t="s">
        <v>1582</v>
      </c>
      <c r="E1900" s="19" t="s">
        <v>2323</v>
      </c>
      <c r="F1900" s="21"/>
      <c r="G1900" s="19" t="s">
        <v>814</v>
      </c>
      <c r="H1900" s="25" t="str">
        <f>IF(RIGHT(G1900,1)="M", LEFT(G1900,LEN(G1900)-1), G1900)</f>
        <v>PK100</v>
      </c>
      <c r="I1900" s="25" t="str">
        <f>IF(RIGHT(G1900,1)="M","M","Non-M")</f>
        <v>Non-M</v>
      </c>
      <c r="J1900" s="59"/>
      <c r="K1900" s="48" t="s">
        <v>445</v>
      </c>
      <c r="L1900" s="47"/>
    </row>
    <row r="1901" spans="1:12" ht="15" customHeight="1">
      <c r="A1901" s="18" t="s">
        <v>2331</v>
      </c>
      <c r="B1901" s="19" t="s">
        <v>54</v>
      </c>
      <c r="C1901" s="19" t="s">
        <v>1733</v>
      </c>
      <c r="D1901" s="58" t="s">
        <v>1582</v>
      </c>
      <c r="E1901" s="19" t="s">
        <v>2323</v>
      </c>
      <c r="F1901" s="21"/>
      <c r="G1901" s="19" t="s">
        <v>282</v>
      </c>
      <c r="H1901" s="25" t="str">
        <f t="shared" si="184"/>
        <v>PB201</v>
      </c>
      <c r="I1901" s="25" t="str">
        <f t="shared" si="185"/>
        <v>Non-M</v>
      </c>
      <c r="J1901" s="59"/>
      <c r="K1901" s="48" t="s">
        <v>445</v>
      </c>
      <c r="L1901" s="47">
        <f>IF(COUNTIFS($E$3:E2987,E1901)=1, K1901, 0)</f>
        <v>0</v>
      </c>
    </row>
    <row r="1902" spans="1:12" ht="15" customHeight="1">
      <c r="A1902" s="18" t="s">
        <v>2332</v>
      </c>
      <c r="B1902" s="19" t="s">
        <v>54</v>
      </c>
      <c r="C1902" s="19" t="s">
        <v>1733</v>
      </c>
      <c r="D1902" s="58" t="s">
        <v>1582</v>
      </c>
      <c r="E1902" s="19" t="s">
        <v>2323</v>
      </c>
      <c r="F1902" s="21"/>
      <c r="G1902" s="19" t="s">
        <v>1403</v>
      </c>
      <c r="H1902" s="25" t="str">
        <f t="shared" si="184"/>
        <v>HM114</v>
      </c>
      <c r="I1902" s="25" t="str">
        <f t="shared" si="185"/>
        <v>Non-M</v>
      </c>
      <c r="J1902" s="59" t="s">
        <v>2333</v>
      </c>
      <c r="K1902" s="48" t="s">
        <v>445</v>
      </c>
      <c r="L1902" s="47">
        <f>IF(COUNTIFS($E$3:E2987,E1902)=1, K1902, 0)</f>
        <v>0</v>
      </c>
    </row>
    <row r="1903" spans="1:12" ht="15" customHeight="1">
      <c r="A1903" s="18" t="s">
        <v>2334</v>
      </c>
      <c r="B1903" s="19" t="s">
        <v>54</v>
      </c>
      <c r="C1903" s="19" t="s">
        <v>1733</v>
      </c>
      <c r="D1903" s="58" t="s">
        <v>1582</v>
      </c>
      <c r="E1903" s="19" t="s">
        <v>2323</v>
      </c>
      <c r="F1903" s="21"/>
      <c r="G1903" s="19" t="s">
        <v>214</v>
      </c>
      <c r="H1903" s="25" t="str">
        <f t="shared" si="184"/>
        <v>HM315</v>
      </c>
      <c r="I1903" s="25" t="str">
        <f t="shared" si="185"/>
        <v>Non-M</v>
      </c>
      <c r="J1903" s="59" t="s">
        <v>2333</v>
      </c>
      <c r="K1903" s="48" t="s">
        <v>445</v>
      </c>
      <c r="L1903" s="47">
        <f>IF(COUNTIFS($E$3:E2987,E1903)=1, K1903, 0)</f>
        <v>0</v>
      </c>
    </row>
    <row r="1904" spans="1:12" ht="15" customHeight="1">
      <c r="A1904" s="18" t="s">
        <v>2335</v>
      </c>
      <c r="B1904" s="19" t="s">
        <v>54</v>
      </c>
      <c r="C1904" s="19" t="s">
        <v>1733</v>
      </c>
      <c r="D1904" s="58" t="s">
        <v>1582</v>
      </c>
      <c r="E1904" s="19" t="s">
        <v>2336</v>
      </c>
      <c r="F1904" s="21"/>
      <c r="G1904" s="19" t="s">
        <v>284</v>
      </c>
      <c r="H1904" s="25" t="str">
        <f t="shared" ref="H1904:H1912" si="186">IF(RIGHT(G1904,1)="M", LEFT(G1904,LEN(G1904)-1), G1904)</f>
        <v>CL413</v>
      </c>
      <c r="I1904" s="25" t="str">
        <f t="shared" ref="I1904:I1912" si="187">IF(RIGHT(G1904,1)="M","M","Non-M")</f>
        <v>Non-M</v>
      </c>
      <c r="J1904" s="59" t="s">
        <v>2176</v>
      </c>
      <c r="K1904" s="48" t="s">
        <v>445</v>
      </c>
      <c r="L1904" s="47">
        <f>IF(COUNTIFS($E$3:E2987,E1904)=1, K1904, 0)</f>
        <v>0</v>
      </c>
    </row>
    <row r="1905" spans="1:12" ht="15" customHeight="1">
      <c r="A1905" s="18" t="s">
        <v>2337</v>
      </c>
      <c r="B1905" s="19" t="s">
        <v>54</v>
      </c>
      <c r="C1905" s="19" t="s">
        <v>1733</v>
      </c>
      <c r="D1905" s="58" t="s">
        <v>1582</v>
      </c>
      <c r="E1905" s="19" t="s">
        <v>2336</v>
      </c>
      <c r="F1905" s="21"/>
      <c r="G1905" s="19" t="s">
        <v>278</v>
      </c>
      <c r="H1905" s="25" t="str">
        <f t="shared" si="186"/>
        <v>ZP106</v>
      </c>
      <c r="I1905" s="25" t="str">
        <f t="shared" si="187"/>
        <v>Non-M</v>
      </c>
      <c r="J1905" s="63" t="s">
        <v>2325</v>
      </c>
      <c r="K1905" s="48" t="s">
        <v>445</v>
      </c>
      <c r="L1905" s="47">
        <f>IF(COUNTIFS($E$3:E2987,E1905)=1, K1905, 0)</f>
        <v>0</v>
      </c>
    </row>
    <row r="1906" spans="1:12" ht="15" customHeight="1">
      <c r="A1906" s="18" t="s">
        <v>2338</v>
      </c>
      <c r="B1906" s="19" t="s">
        <v>54</v>
      </c>
      <c r="C1906" s="19" t="s">
        <v>1733</v>
      </c>
      <c r="D1906" s="58" t="s">
        <v>1582</v>
      </c>
      <c r="E1906" s="19" t="s">
        <v>2336</v>
      </c>
      <c r="F1906" s="21"/>
      <c r="G1906" s="19" t="s">
        <v>1565</v>
      </c>
      <c r="H1906" s="25" t="str">
        <f t="shared" si="186"/>
        <v>JS105</v>
      </c>
      <c r="I1906" s="25" t="str">
        <f t="shared" si="187"/>
        <v>Non-M</v>
      </c>
      <c r="J1906" s="59"/>
      <c r="K1906" s="48" t="s">
        <v>445</v>
      </c>
      <c r="L1906" s="47">
        <f>IF(COUNTIFS($E$3:E2987,E1906)=1, K1906, 0)</f>
        <v>0</v>
      </c>
    </row>
    <row r="1907" spans="1:12" ht="15" customHeight="1">
      <c r="A1907" s="18" t="s">
        <v>2339</v>
      </c>
      <c r="B1907" s="19" t="s">
        <v>54</v>
      </c>
      <c r="C1907" s="19" t="s">
        <v>1733</v>
      </c>
      <c r="D1907" s="58" t="s">
        <v>1582</v>
      </c>
      <c r="E1907" s="19" t="s">
        <v>2336</v>
      </c>
      <c r="F1907" s="21"/>
      <c r="G1907" s="19" t="s">
        <v>1682</v>
      </c>
      <c r="H1907" s="25" t="str">
        <f t="shared" si="186"/>
        <v>JS401</v>
      </c>
      <c r="I1907" s="25" t="str">
        <f t="shared" si="187"/>
        <v>Non-M</v>
      </c>
      <c r="J1907" s="59"/>
      <c r="K1907" s="48" t="s">
        <v>445</v>
      </c>
      <c r="L1907" s="47">
        <f>IF(COUNTIFS($E$3:E2987,E1907)=1, K1907, 0)</f>
        <v>0</v>
      </c>
    </row>
    <row r="1908" spans="1:12" ht="15" customHeight="1">
      <c r="A1908" s="18" t="s">
        <v>2340</v>
      </c>
      <c r="B1908" s="19" t="s">
        <v>54</v>
      </c>
      <c r="C1908" s="19" t="s">
        <v>1733</v>
      </c>
      <c r="D1908" s="58" t="s">
        <v>1582</v>
      </c>
      <c r="E1908" s="19" t="s">
        <v>2336</v>
      </c>
      <c r="F1908" s="21"/>
      <c r="G1908" s="19" t="s">
        <v>370</v>
      </c>
      <c r="H1908" s="25" t="str">
        <f t="shared" si="186"/>
        <v>PK208</v>
      </c>
      <c r="I1908" s="25" t="str">
        <f t="shared" si="187"/>
        <v>Non-M</v>
      </c>
      <c r="J1908" s="59" t="s">
        <v>2329</v>
      </c>
      <c r="K1908" s="48" t="s">
        <v>445</v>
      </c>
      <c r="L1908" s="47">
        <f>IF(COUNTIFS($E$3:E2987,E1908)=1, K1908, 0)</f>
        <v>0</v>
      </c>
    </row>
    <row r="1909" spans="1:12" ht="15" customHeight="1">
      <c r="A1909" s="18" t="s">
        <v>2341</v>
      </c>
      <c r="B1909" s="19" t="s">
        <v>54</v>
      </c>
      <c r="C1909" s="19" t="s">
        <v>1733</v>
      </c>
      <c r="D1909" s="58" t="s">
        <v>1582</v>
      </c>
      <c r="E1909" s="19" t="s">
        <v>2336</v>
      </c>
      <c r="F1909" s="21"/>
      <c r="G1909" s="19" t="s">
        <v>814</v>
      </c>
      <c r="H1909" s="25" t="str">
        <f t="shared" si="186"/>
        <v>PK100</v>
      </c>
      <c r="I1909" s="25" t="str">
        <f t="shared" si="187"/>
        <v>Non-M</v>
      </c>
      <c r="J1909" s="59"/>
      <c r="K1909" s="48" t="s">
        <v>445</v>
      </c>
      <c r="L1909" s="47"/>
    </row>
    <row r="1910" spans="1:12" ht="15" customHeight="1">
      <c r="A1910" s="18" t="s">
        <v>2342</v>
      </c>
      <c r="B1910" s="19" t="s">
        <v>54</v>
      </c>
      <c r="C1910" s="19" t="s">
        <v>1733</v>
      </c>
      <c r="D1910" s="58" t="s">
        <v>1582</v>
      </c>
      <c r="E1910" s="19" t="s">
        <v>2336</v>
      </c>
      <c r="F1910" s="21"/>
      <c r="G1910" s="19" t="s">
        <v>282</v>
      </c>
      <c r="H1910" s="25" t="str">
        <f t="shared" si="186"/>
        <v>PB201</v>
      </c>
      <c r="I1910" s="25" t="str">
        <f t="shared" si="187"/>
        <v>Non-M</v>
      </c>
      <c r="J1910" s="59"/>
      <c r="K1910" s="48" t="s">
        <v>445</v>
      </c>
      <c r="L1910" s="47">
        <f>IF(COUNTIFS($E$3:E2987,E1910)=1, K1910, 0)</f>
        <v>0</v>
      </c>
    </row>
    <row r="1911" spans="1:12" ht="15" customHeight="1">
      <c r="A1911" s="18" t="s">
        <v>2343</v>
      </c>
      <c r="B1911" s="19" t="s">
        <v>54</v>
      </c>
      <c r="C1911" s="19" t="s">
        <v>1733</v>
      </c>
      <c r="D1911" s="58" t="s">
        <v>1582</v>
      </c>
      <c r="E1911" s="19" t="s">
        <v>2336</v>
      </c>
      <c r="F1911" s="21"/>
      <c r="G1911" s="19" t="s">
        <v>1403</v>
      </c>
      <c r="H1911" s="25" t="str">
        <f t="shared" si="186"/>
        <v>HM114</v>
      </c>
      <c r="I1911" s="25" t="str">
        <f t="shared" si="187"/>
        <v>Non-M</v>
      </c>
      <c r="J1911" s="59" t="s">
        <v>2333</v>
      </c>
      <c r="K1911" s="48" t="s">
        <v>445</v>
      </c>
      <c r="L1911" s="47">
        <f>IF(COUNTIFS($E$3:E2987,E1911)=1, K1911, 0)</f>
        <v>0</v>
      </c>
    </row>
    <row r="1912" spans="1:12" ht="15" customHeight="1">
      <c r="A1912" s="18" t="s">
        <v>2344</v>
      </c>
      <c r="B1912" s="19" t="s">
        <v>54</v>
      </c>
      <c r="C1912" s="19" t="s">
        <v>1733</v>
      </c>
      <c r="D1912" s="58" t="s">
        <v>1582</v>
      </c>
      <c r="E1912" s="19" t="s">
        <v>2336</v>
      </c>
      <c r="F1912" s="21"/>
      <c r="G1912" s="19" t="s">
        <v>214</v>
      </c>
      <c r="H1912" s="25" t="str">
        <f t="shared" si="186"/>
        <v>HM315</v>
      </c>
      <c r="I1912" s="25" t="str">
        <f t="shared" si="187"/>
        <v>Non-M</v>
      </c>
      <c r="J1912" s="59" t="s">
        <v>2333</v>
      </c>
      <c r="K1912" s="48" t="s">
        <v>445</v>
      </c>
      <c r="L1912" s="47">
        <f>IF(COUNTIFS($E$3:E2987,E1912)=1, K1912, 0)</f>
        <v>0</v>
      </c>
    </row>
    <row r="1913" spans="1:12" ht="15" customHeight="1">
      <c r="A1913" s="18" t="s">
        <v>2345</v>
      </c>
      <c r="B1913" s="19" t="s">
        <v>13</v>
      </c>
      <c r="C1913" s="19" t="s">
        <v>1055</v>
      </c>
      <c r="D1913" s="89" t="s">
        <v>1760</v>
      </c>
      <c r="E1913" s="19" t="s">
        <v>2346</v>
      </c>
      <c r="F1913" s="21"/>
      <c r="G1913" s="19" t="s">
        <v>1126</v>
      </c>
      <c r="H1913" s="25" t="str">
        <f t="shared" ref="H1913:H1923" si="188">IF(RIGHT(G1913,1)="M", LEFT(G1913,LEN(G1913)-1), G1913)</f>
        <v>DC102</v>
      </c>
      <c r="I1913" s="25" t="str">
        <f t="shared" ref="I1913:I1923" si="189">IF(RIGHT(G1913,1)="M","M","Non-M")</f>
        <v>Non-M</v>
      </c>
      <c r="J1913" s="32"/>
      <c r="K1913" s="26">
        <v>307119</v>
      </c>
      <c r="L1913" s="47">
        <f>IF(COUNTIFS($E$3:E2987,E1913)=1, K1913, 0)</f>
        <v>0</v>
      </c>
    </row>
    <row r="1914" spans="1:12" ht="15" customHeight="1">
      <c r="A1914" s="18" t="s">
        <v>2347</v>
      </c>
      <c r="B1914" s="19" t="s">
        <v>13</v>
      </c>
      <c r="C1914" s="19" t="s">
        <v>1055</v>
      </c>
      <c r="D1914" s="89" t="s">
        <v>1760</v>
      </c>
      <c r="E1914" s="19" t="s">
        <v>2346</v>
      </c>
      <c r="F1914" s="21"/>
      <c r="G1914" s="19" t="s">
        <v>111</v>
      </c>
      <c r="H1914" s="25" t="str">
        <f t="shared" si="188"/>
        <v>DC300</v>
      </c>
      <c r="I1914" s="25" t="str">
        <f t="shared" si="189"/>
        <v>Non-M</v>
      </c>
      <c r="J1914" s="32"/>
      <c r="K1914" s="26">
        <v>307119</v>
      </c>
      <c r="L1914" s="47">
        <f>IF(COUNTIFS($E$3:E2987,E1914)=1, K1914, 0)</f>
        <v>0</v>
      </c>
    </row>
    <row r="1915" spans="1:12" ht="15" customHeight="1">
      <c r="A1915" s="18" t="s">
        <v>2348</v>
      </c>
      <c r="B1915" s="19" t="s">
        <v>13</v>
      </c>
      <c r="C1915" s="19" t="s">
        <v>1055</v>
      </c>
      <c r="D1915" s="89" t="s">
        <v>1760</v>
      </c>
      <c r="E1915" s="19" t="s">
        <v>2346</v>
      </c>
      <c r="F1915" s="21"/>
      <c r="G1915" s="19" t="s">
        <v>191</v>
      </c>
      <c r="H1915" s="25" t="str">
        <f t="shared" si="188"/>
        <v>DC400</v>
      </c>
      <c r="I1915" s="25" t="str">
        <f t="shared" si="189"/>
        <v>Non-M</v>
      </c>
      <c r="J1915" s="32"/>
      <c r="K1915" s="26">
        <v>307119</v>
      </c>
      <c r="L1915" s="47">
        <f>IF(COUNTIFS($E$3:E2987,E1915)=1, K1915, 0)</f>
        <v>0</v>
      </c>
    </row>
    <row r="1916" spans="1:12" ht="15" customHeight="1">
      <c r="A1916" s="18" t="s">
        <v>2349</v>
      </c>
      <c r="B1916" s="19" t="s">
        <v>13</v>
      </c>
      <c r="C1916" s="19" t="s">
        <v>1055</v>
      </c>
      <c r="D1916" s="89" t="s">
        <v>1760</v>
      </c>
      <c r="E1916" s="19" t="s">
        <v>2346</v>
      </c>
      <c r="F1916" s="21"/>
      <c r="G1916" s="19" t="s">
        <v>103</v>
      </c>
      <c r="H1916" s="25" t="str">
        <f t="shared" si="188"/>
        <v>DC201</v>
      </c>
      <c r="I1916" s="25" t="str">
        <f t="shared" si="189"/>
        <v>Non-M</v>
      </c>
      <c r="J1916" s="32"/>
      <c r="K1916" s="26">
        <v>307119</v>
      </c>
      <c r="L1916" s="47">
        <f>IF(COUNTIFS($E$3:E2987,E1916)=1, K1916, 0)</f>
        <v>0</v>
      </c>
    </row>
    <row r="1917" spans="1:12" ht="15" customHeight="1">
      <c r="A1917" s="18" t="s">
        <v>2350</v>
      </c>
      <c r="B1917" s="19" t="s">
        <v>13</v>
      </c>
      <c r="C1917" s="19" t="s">
        <v>1055</v>
      </c>
      <c r="D1917" s="89" t="s">
        <v>1760</v>
      </c>
      <c r="E1917" s="19" t="s">
        <v>2346</v>
      </c>
      <c r="F1917" s="21"/>
      <c r="G1917" s="19" t="s">
        <v>1301</v>
      </c>
      <c r="H1917" s="25" t="str">
        <f t="shared" si="188"/>
        <v>WB406</v>
      </c>
      <c r="I1917" s="25" t="str">
        <f t="shared" si="189"/>
        <v>Non-M</v>
      </c>
      <c r="J1917" s="32"/>
      <c r="K1917" s="26">
        <v>307119</v>
      </c>
      <c r="L1917" s="47">
        <f>IF(COUNTIFS($E$3:E2987,E1917)=1, K1917, 0)</f>
        <v>0</v>
      </c>
    </row>
    <row r="1918" spans="1:12" ht="15" customHeight="1">
      <c r="A1918" s="18" t="s">
        <v>2351</v>
      </c>
      <c r="B1918" s="19" t="s">
        <v>13</v>
      </c>
      <c r="C1918" s="19" t="s">
        <v>1055</v>
      </c>
      <c r="D1918" s="89" t="s">
        <v>1760</v>
      </c>
      <c r="E1918" s="19" t="s">
        <v>2346</v>
      </c>
      <c r="F1918" s="21"/>
      <c r="G1918" s="19" t="s">
        <v>831</v>
      </c>
      <c r="H1918" s="25" t="str">
        <f t="shared" si="188"/>
        <v>JS107</v>
      </c>
      <c r="I1918" s="25" t="str">
        <f t="shared" si="189"/>
        <v>Non-M</v>
      </c>
      <c r="J1918" s="32"/>
      <c r="K1918" s="26">
        <v>307119</v>
      </c>
      <c r="L1918" s="47">
        <f>IF(COUNTIFS($E$3:E2987,E1918)=1, K1918, 0)</f>
        <v>0</v>
      </c>
    </row>
    <row r="1919" spans="1:12" ht="15" customHeight="1">
      <c r="A1919" s="18" t="s">
        <v>2352</v>
      </c>
      <c r="B1919" s="19" t="s">
        <v>13</v>
      </c>
      <c r="C1919" s="19" t="s">
        <v>1055</v>
      </c>
      <c r="D1919" s="89" t="s">
        <v>1760</v>
      </c>
      <c r="E1919" s="19" t="s">
        <v>2346</v>
      </c>
      <c r="F1919" s="21"/>
      <c r="G1919" s="19" t="s">
        <v>114</v>
      </c>
      <c r="H1919" s="25" t="str">
        <f t="shared" si="188"/>
        <v>PK201</v>
      </c>
      <c r="I1919" s="25" t="str">
        <f t="shared" si="189"/>
        <v>Non-M</v>
      </c>
      <c r="J1919" s="32"/>
      <c r="K1919" s="26">
        <v>307119</v>
      </c>
      <c r="L1919" s="47">
        <f>IF(COUNTIFS($E$3:E2987,E1919)=1, K1919, 0)</f>
        <v>0</v>
      </c>
    </row>
    <row r="1920" spans="1:12" ht="15" customHeight="1">
      <c r="A1920" s="18" t="s">
        <v>2353</v>
      </c>
      <c r="B1920" s="19" t="s">
        <v>13</v>
      </c>
      <c r="C1920" s="19" t="s">
        <v>1055</v>
      </c>
      <c r="D1920" s="89" t="s">
        <v>1760</v>
      </c>
      <c r="E1920" s="19" t="s">
        <v>2346</v>
      </c>
      <c r="F1920" s="21"/>
      <c r="G1920" s="19" t="s">
        <v>194</v>
      </c>
      <c r="H1920" s="25" t="str">
        <f t="shared" si="188"/>
        <v>PB204</v>
      </c>
      <c r="I1920" s="25" t="str">
        <f t="shared" si="189"/>
        <v>Non-M</v>
      </c>
      <c r="J1920" s="32"/>
      <c r="K1920" s="26">
        <v>307119</v>
      </c>
      <c r="L1920" s="47">
        <f>IF(COUNTIFS($E$3:E2987,E1920)=1, K1920, 0)</f>
        <v>0</v>
      </c>
    </row>
    <row r="1921" spans="1:12" ht="15" customHeight="1">
      <c r="A1921" s="18" t="s">
        <v>2354</v>
      </c>
      <c r="B1921" s="19" t="s">
        <v>13</v>
      </c>
      <c r="C1921" s="19" t="s">
        <v>1055</v>
      </c>
      <c r="D1921" s="89" t="s">
        <v>1760</v>
      </c>
      <c r="E1921" s="19" t="s">
        <v>2346</v>
      </c>
      <c r="F1921" s="21"/>
      <c r="G1921" s="19" t="s">
        <v>2355</v>
      </c>
      <c r="H1921" s="25" t="str">
        <f t="shared" si="188"/>
        <v>JS302</v>
      </c>
      <c r="I1921" s="25" t="str">
        <f t="shared" si="189"/>
        <v>Non-M</v>
      </c>
      <c r="J1921" s="32"/>
      <c r="K1921" s="26">
        <v>307119</v>
      </c>
      <c r="L1921" s="47">
        <f>IF(COUNTIFS($E$3:E2987,E1921)=1, K1921, 0)</f>
        <v>0</v>
      </c>
    </row>
    <row r="1922" spans="1:12" ht="15" customHeight="1">
      <c r="A1922" s="18" t="s">
        <v>2356</v>
      </c>
      <c r="B1922" s="19" t="s">
        <v>13</v>
      </c>
      <c r="C1922" s="19" t="s">
        <v>1055</v>
      </c>
      <c r="D1922" s="89" t="s">
        <v>1760</v>
      </c>
      <c r="E1922" s="19" t="s">
        <v>2346</v>
      </c>
      <c r="F1922" s="21"/>
      <c r="G1922" s="19" t="s">
        <v>214</v>
      </c>
      <c r="H1922" s="25" t="str">
        <f t="shared" si="188"/>
        <v>HM315</v>
      </c>
      <c r="I1922" s="25" t="str">
        <f t="shared" si="189"/>
        <v>Non-M</v>
      </c>
      <c r="J1922" s="32"/>
      <c r="K1922" s="26">
        <v>307119</v>
      </c>
      <c r="L1922" s="47">
        <f>IF(COUNTIFS($E$3:E2987,E1922)=1, K1922, 0)</f>
        <v>0</v>
      </c>
    </row>
    <row r="1923" spans="1:12" ht="15" customHeight="1">
      <c r="A1923" s="18" t="s">
        <v>2357</v>
      </c>
      <c r="B1923" s="19" t="s">
        <v>13</v>
      </c>
      <c r="C1923" s="19" t="s">
        <v>1055</v>
      </c>
      <c r="D1923" s="89" t="s">
        <v>1760</v>
      </c>
      <c r="E1923" s="19" t="s">
        <v>2346</v>
      </c>
      <c r="F1923" s="21"/>
      <c r="G1923" s="19" t="s">
        <v>1592</v>
      </c>
      <c r="H1923" s="25" t="str">
        <f t="shared" si="188"/>
        <v>HM702</v>
      </c>
      <c r="I1923" s="25" t="str">
        <f t="shared" si="189"/>
        <v>Non-M</v>
      </c>
      <c r="J1923" s="32"/>
      <c r="K1923" s="26">
        <v>307119</v>
      </c>
      <c r="L1923" s="47">
        <f>IF(COUNTIFS($E$3:E2987,E1923)=1, K1923, 0)</f>
        <v>0</v>
      </c>
    </row>
    <row r="1924" spans="1:12" ht="15" customHeight="1">
      <c r="A1924" s="18" t="s">
        <v>2358</v>
      </c>
      <c r="B1924" s="19" t="s">
        <v>32</v>
      </c>
      <c r="C1924" s="19" t="s">
        <v>1055</v>
      </c>
      <c r="D1924" s="89" t="s">
        <v>1760</v>
      </c>
      <c r="E1924" s="19" t="s">
        <v>2346</v>
      </c>
      <c r="F1924" s="21"/>
      <c r="G1924" s="19" t="s">
        <v>1126</v>
      </c>
      <c r="H1924" s="25" t="str">
        <f t="shared" si="184"/>
        <v>DC102</v>
      </c>
      <c r="I1924" s="25" t="str">
        <f t="shared" si="185"/>
        <v>Non-M</v>
      </c>
      <c r="J1924" s="32"/>
      <c r="K1924" s="26">
        <v>3000</v>
      </c>
      <c r="L1924" s="47">
        <f>IF(COUNTIFS($E$3:E2987,E1924)=1, K1924, 0)</f>
        <v>0</v>
      </c>
    </row>
    <row r="1925" spans="1:12" ht="15" customHeight="1">
      <c r="A1925" s="18" t="s">
        <v>2359</v>
      </c>
      <c r="B1925" s="19" t="s">
        <v>32</v>
      </c>
      <c r="C1925" s="19" t="s">
        <v>1055</v>
      </c>
      <c r="D1925" s="89" t="s">
        <v>1760</v>
      </c>
      <c r="E1925" s="19" t="s">
        <v>2346</v>
      </c>
      <c r="F1925" s="21"/>
      <c r="G1925" s="19" t="s">
        <v>111</v>
      </c>
      <c r="H1925" s="25" t="str">
        <f t="shared" si="184"/>
        <v>DC300</v>
      </c>
      <c r="I1925" s="25" t="str">
        <f t="shared" si="185"/>
        <v>Non-M</v>
      </c>
      <c r="J1925" s="32"/>
      <c r="K1925" s="26">
        <v>3000</v>
      </c>
      <c r="L1925" s="47">
        <f>IF(COUNTIFS($E$3:E2987,E1925)=1, K1925, 0)</f>
        <v>0</v>
      </c>
    </row>
    <row r="1926" spans="1:12" ht="15" customHeight="1">
      <c r="A1926" s="18" t="s">
        <v>2360</v>
      </c>
      <c r="B1926" s="19" t="s">
        <v>32</v>
      </c>
      <c r="C1926" s="19" t="s">
        <v>1055</v>
      </c>
      <c r="D1926" s="89" t="s">
        <v>1760</v>
      </c>
      <c r="E1926" s="19" t="s">
        <v>2346</v>
      </c>
      <c r="F1926" s="21"/>
      <c r="G1926" s="19" t="s">
        <v>191</v>
      </c>
      <c r="H1926" s="25" t="str">
        <f t="shared" si="184"/>
        <v>DC400</v>
      </c>
      <c r="I1926" s="25" t="str">
        <f t="shared" si="185"/>
        <v>Non-M</v>
      </c>
      <c r="J1926" s="32"/>
      <c r="K1926" s="26">
        <v>3000</v>
      </c>
      <c r="L1926" s="47">
        <f>IF(COUNTIFS($E$3:E2987,E1926)=1, K1926, 0)</f>
        <v>0</v>
      </c>
    </row>
    <row r="1927" spans="1:12" ht="15" customHeight="1">
      <c r="A1927" s="18" t="s">
        <v>2361</v>
      </c>
      <c r="B1927" s="19" t="s">
        <v>32</v>
      </c>
      <c r="C1927" s="19" t="s">
        <v>1055</v>
      </c>
      <c r="D1927" s="89" t="s">
        <v>1760</v>
      </c>
      <c r="E1927" s="19" t="s">
        <v>2346</v>
      </c>
      <c r="F1927" s="21"/>
      <c r="G1927" s="19" t="s">
        <v>103</v>
      </c>
      <c r="H1927" s="25" t="str">
        <f t="shared" si="184"/>
        <v>DC201</v>
      </c>
      <c r="I1927" s="25" t="str">
        <f t="shared" si="185"/>
        <v>Non-M</v>
      </c>
      <c r="J1927" s="32"/>
      <c r="K1927" s="26">
        <v>3000</v>
      </c>
      <c r="L1927" s="47">
        <f>IF(COUNTIFS($E$3:E2987,E1927)=1, K1927, 0)</f>
        <v>0</v>
      </c>
    </row>
    <row r="1928" spans="1:12" ht="15" customHeight="1">
      <c r="A1928" s="18" t="s">
        <v>2362</v>
      </c>
      <c r="B1928" s="19" t="s">
        <v>32</v>
      </c>
      <c r="C1928" s="19" t="s">
        <v>1055</v>
      </c>
      <c r="D1928" s="89" t="s">
        <v>1760</v>
      </c>
      <c r="E1928" s="19" t="s">
        <v>2346</v>
      </c>
      <c r="F1928" s="21"/>
      <c r="G1928" s="19" t="s">
        <v>1172</v>
      </c>
      <c r="H1928" s="25" t="str">
        <f t="shared" si="184"/>
        <v>WB202</v>
      </c>
      <c r="I1928" s="25" t="str">
        <f t="shared" si="185"/>
        <v>Non-M</v>
      </c>
      <c r="J1928" s="32"/>
      <c r="K1928" s="26">
        <v>3000</v>
      </c>
      <c r="L1928" s="47">
        <f>IF(COUNTIFS($E$3:E2987,E1928)=1, K1928, 0)</f>
        <v>0</v>
      </c>
    </row>
    <row r="1929" spans="1:12" ht="15" customHeight="1">
      <c r="A1929" s="18" t="s">
        <v>2363</v>
      </c>
      <c r="B1929" s="19" t="s">
        <v>32</v>
      </c>
      <c r="C1929" s="19" t="s">
        <v>1055</v>
      </c>
      <c r="D1929" s="89" t="s">
        <v>1760</v>
      </c>
      <c r="E1929" s="19" t="s">
        <v>2346</v>
      </c>
      <c r="F1929" s="21"/>
      <c r="G1929" s="19" t="s">
        <v>1301</v>
      </c>
      <c r="H1929" s="25" t="str">
        <f>IF(RIGHT(G1929,1)="M", LEFT(G1929,LEN(G1929)-1), G1929)</f>
        <v>WB406</v>
      </c>
      <c r="I1929" s="25" t="str">
        <f>IF(RIGHT(G1929,1)="M","M","Non-M")</f>
        <v>Non-M</v>
      </c>
      <c r="J1929" s="32"/>
      <c r="K1929" s="26">
        <v>3000</v>
      </c>
      <c r="L1929" s="47"/>
    </row>
    <row r="1930" spans="1:12" ht="15" customHeight="1">
      <c r="A1930" s="18" t="s">
        <v>2364</v>
      </c>
      <c r="B1930" s="19" t="s">
        <v>32</v>
      </c>
      <c r="C1930" s="19" t="s">
        <v>1055</v>
      </c>
      <c r="D1930" s="89" t="s">
        <v>1760</v>
      </c>
      <c r="E1930" s="19" t="s">
        <v>2346</v>
      </c>
      <c r="F1930" s="21"/>
      <c r="G1930" s="19" t="s">
        <v>831</v>
      </c>
      <c r="H1930" s="25" t="str">
        <f t="shared" si="184"/>
        <v>JS107</v>
      </c>
      <c r="I1930" s="25" t="str">
        <f t="shared" si="185"/>
        <v>Non-M</v>
      </c>
      <c r="J1930" s="32"/>
      <c r="K1930" s="26">
        <v>3000</v>
      </c>
      <c r="L1930" s="47">
        <f>IF(COUNTIFS($E$3:E2987,E1930)=1, K1930, 0)</f>
        <v>0</v>
      </c>
    </row>
    <row r="1931" spans="1:12" ht="15" customHeight="1">
      <c r="A1931" s="18" t="s">
        <v>2365</v>
      </c>
      <c r="B1931" s="19" t="s">
        <v>32</v>
      </c>
      <c r="C1931" s="19" t="s">
        <v>1055</v>
      </c>
      <c r="D1931" s="89" t="s">
        <v>1760</v>
      </c>
      <c r="E1931" s="19" t="s">
        <v>2346</v>
      </c>
      <c r="F1931" s="21"/>
      <c r="G1931" s="19" t="s">
        <v>114</v>
      </c>
      <c r="H1931" s="25" t="str">
        <f t="shared" si="184"/>
        <v>PK201</v>
      </c>
      <c r="I1931" s="25" t="str">
        <f t="shared" si="185"/>
        <v>Non-M</v>
      </c>
      <c r="J1931" s="32"/>
      <c r="K1931" s="26">
        <v>3000</v>
      </c>
      <c r="L1931" s="47">
        <f>IF(COUNTIFS($E$3:E2987,E1931)=1, K1931, 0)</f>
        <v>0</v>
      </c>
    </row>
    <row r="1932" spans="1:12" ht="15" customHeight="1">
      <c r="A1932" s="18" t="s">
        <v>2366</v>
      </c>
      <c r="B1932" s="19" t="s">
        <v>32</v>
      </c>
      <c r="C1932" s="19" t="s">
        <v>1055</v>
      </c>
      <c r="D1932" s="89" t="s">
        <v>1760</v>
      </c>
      <c r="E1932" s="19" t="s">
        <v>2346</v>
      </c>
      <c r="F1932" s="21"/>
      <c r="G1932" s="19" t="s">
        <v>194</v>
      </c>
      <c r="H1932" s="25" t="str">
        <f t="shared" si="184"/>
        <v>PB204</v>
      </c>
      <c r="I1932" s="25" t="str">
        <f t="shared" si="185"/>
        <v>Non-M</v>
      </c>
      <c r="J1932" s="32"/>
      <c r="K1932" s="26">
        <v>3000</v>
      </c>
      <c r="L1932" s="47">
        <f>IF(COUNTIFS($E$3:E2987,E1932)=1, K1932, 0)</f>
        <v>0</v>
      </c>
    </row>
    <row r="1933" spans="1:12" ht="15" customHeight="1">
      <c r="A1933" s="18" t="s">
        <v>2367</v>
      </c>
      <c r="B1933" s="19" t="s">
        <v>32</v>
      </c>
      <c r="C1933" s="19" t="s">
        <v>1055</v>
      </c>
      <c r="D1933" s="89" t="s">
        <v>1760</v>
      </c>
      <c r="E1933" s="19" t="s">
        <v>2346</v>
      </c>
      <c r="F1933" s="21"/>
      <c r="G1933" s="19" t="s">
        <v>2355</v>
      </c>
      <c r="H1933" s="25" t="str">
        <f t="shared" si="184"/>
        <v>JS302</v>
      </c>
      <c r="I1933" s="25" t="str">
        <f t="shared" si="185"/>
        <v>Non-M</v>
      </c>
      <c r="J1933" s="32"/>
      <c r="K1933" s="26">
        <v>3000</v>
      </c>
      <c r="L1933" s="47">
        <f>IF(COUNTIFS($E$3:E2987,E1933)=1, K1933, 0)</f>
        <v>0</v>
      </c>
    </row>
    <row r="1934" spans="1:12" ht="15" customHeight="1">
      <c r="A1934" s="18" t="s">
        <v>2368</v>
      </c>
      <c r="B1934" s="19" t="s">
        <v>32</v>
      </c>
      <c r="C1934" s="19" t="s">
        <v>1055</v>
      </c>
      <c r="D1934" s="89" t="s">
        <v>1760</v>
      </c>
      <c r="E1934" s="19" t="s">
        <v>2346</v>
      </c>
      <c r="F1934" s="21"/>
      <c r="G1934" s="19" t="s">
        <v>214</v>
      </c>
      <c r="H1934" s="25" t="str">
        <f t="shared" si="184"/>
        <v>HM315</v>
      </c>
      <c r="I1934" s="25" t="str">
        <f t="shared" si="185"/>
        <v>Non-M</v>
      </c>
      <c r="J1934" s="32"/>
      <c r="K1934" s="26">
        <v>3000</v>
      </c>
      <c r="L1934" s="47">
        <f>IF(COUNTIFS($E$3:E2987,E1934)=1, K1934, 0)</f>
        <v>0</v>
      </c>
    </row>
    <row r="1935" spans="1:12" ht="15" customHeight="1">
      <c r="A1935" s="18" t="s">
        <v>2369</v>
      </c>
      <c r="B1935" s="69" t="s">
        <v>32</v>
      </c>
      <c r="C1935" s="69" t="s">
        <v>1055</v>
      </c>
      <c r="D1935" s="89" t="s">
        <v>1760</v>
      </c>
      <c r="E1935" s="69" t="s">
        <v>2346</v>
      </c>
      <c r="F1935" s="71"/>
      <c r="G1935" s="69" t="s">
        <v>1592</v>
      </c>
      <c r="H1935" s="72" t="str">
        <f t="shared" si="184"/>
        <v>HM702</v>
      </c>
      <c r="I1935" s="72" t="str">
        <f t="shared" si="185"/>
        <v>Non-M</v>
      </c>
      <c r="J1935" s="75"/>
      <c r="K1935" s="73">
        <v>3000</v>
      </c>
      <c r="L1935" s="86">
        <f>IF(COUNTIFS($E$3:E2987,E1935)=1, K1935, 0)</f>
        <v>0</v>
      </c>
    </row>
    <row r="1936" spans="1:12" ht="15" customHeight="1">
      <c r="A1936" s="18" t="s">
        <v>2370</v>
      </c>
      <c r="B1936" s="19" t="s">
        <v>32</v>
      </c>
      <c r="C1936" s="19" t="s">
        <v>2371</v>
      </c>
      <c r="D1936" s="58" t="s">
        <v>1271</v>
      </c>
      <c r="E1936" s="19" t="s">
        <v>2372</v>
      </c>
      <c r="F1936" s="21"/>
      <c r="G1936" s="19" t="s">
        <v>284</v>
      </c>
      <c r="H1936" s="25" t="str">
        <f t="shared" ref="H1936:H1956" si="190">IF(RIGHT(G1936,1)="M", LEFT(G1936,LEN(G1936)-1), G1936)</f>
        <v>CL413</v>
      </c>
      <c r="I1936" s="25" t="str">
        <f t="shared" ref="I1936:I1956" si="191">IF(RIGHT(G1936,1)="M","M","Non-M")</f>
        <v>Non-M</v>
      </c>
      <c r="J1936" s="32" t="s">
        <v>2176</v>
      </c>
      <c r="K1936" s="26">
        <v>3650</v>
      </c>
      <c r="L1936" s="47">
        <f>IF(COUNTIFS($E$3:E2987,E1936)=1, K1936, 0)</f>
        <v>0</v>
      </c>
    </row>
    <row r="1937" spans="1:12" ht="15" customHeight="1">
      <c r="A1937" s="18" t="s">
        <v>2373</v>
      </c>
      <c r="B1937" s="19" t="s">
        <v>32</v>
      </c>
      <c r="C1937" s="19" t="s">
        <v>2371</v>
      </c>
      <c r="D1937" s="58" t="s">
        <v>1271</v>
      </c>
      <c r="E1937" s="19" t="s">
        <v>2372</v>
      </c>
      <c r="F1937" s="21"/>
      <c r="G1937" s="19" t="s">
        <v>278</v>
      </c>
      <c r="H1937" s="25" t="str">
        <f t="shared" si="190"/>
        <v>ZP106</v>
      </c>
      <c r="I1937" s="25" t="str">
        <f t="shared" si="191"/>
        <v>Non-M</v>
      </c>
      <c r="J1937" s="32"/>
      <c r="K1937" s="26">
        <v>3650</v>
      </c>
      <c r="L1937" s="47">
        <f>IF(COUNTIFS($E$3:E2987,E1937)=1, K1937, 0)</f>
        <v>0</v>
      </c>
    </row>
    <row r="1938" spans="1:12" ht="15" customHeight="1">
      <c r="A1938" s="18" t="s">
        <v>2374</v>
      </c>
      <c r="B1938" s="19" t="s">
        <v>32</v>
      </c>
      <c r="C1938" s="19" t="s">
        <v>2371</v>
      </c>
      <c r="D1938" s="58" t="s">
        <v>1271</v>
      </c>
      <c r="E1938" s="19" t="s">
        <v>2372</v>
      </c>
      <c r="F1938" s="21"/>
      <c r="G1938" s="19" t="s">
        <v>135</v>
      </c>
      <c r="H1938" s="25" t="str">
        <f t="shared" si="190"/>
        <v>JS124</v>
      </c>
      <c r="I1938" s="25" t="str">
        <f t="shared" si="191"/>
        <v>Non-M</v>
      </c>
      <c r="J1938" s="32"/>
      <c r="K1938" s="26">
        <v>3650</v>
      </c>
      <c r="L1938" s="47">
        <f>IF(COUNTIFS($E$3:E2987,E1938)=1, K1938, 0)</f>
        <v>0</v>
      </c>
    </row>
    <row r="1939" spans="1:12" ht="15" customHeight="1">
      <c r="A1939" s="18" t="s">
        <v>2375</v>
      </c>
      <c r="B1939" s="19" t="s">
        <v>32</v>
      </c>
      <c r="C1939" s="19" t="s">
        <v>2371</v>
      </c>
      <c r="D1939" s="58" t="s">
        <v>1271</v>
      </c>
      <c r="E1939" s="19" t="s">
        <v>2372</v>
      </c>
      <c r="F1939" s="21"/>
      <c r="G1939" s="19" t="s">
        <v>1565</v>
      </c>
      <c r="H1939" s="25" t="str">
        <f t="shared" si="190"/>
        <v>JS105</v>
      </c>
      <c r="I1939" s="25" t="str">
        <f t="shared" si="191"/>
        <v>Non-M</v>
      </c>
      <c r="J1939" s="32"/>
      <c r="K1939" s="26">
        <v>3650</v>
      </c>
      <c r="L1939" s="47">
        <f>IF(COUNTIFS($E$3:E2987,E1939)=1, K1939, 0)</f>
        <v>0</v>
      </c>
    </row>
    <row r="1940" spans="1:12" ht="15" customHeight="1">
      <c r="A1940" s="18" t="s">
        <v>2376</v>
      </c>
      <c r="B1940" s="19" t="s">
        <v>32</v>
      </c>
      <c r="C1940" s="19" t="s">
        <v>2371</v>
      </c>
      <c r="D1940" s="58" t="s">
        <v>1271</v>
      </c>
      <c r="E1940" s="19" t="s">
        <v>2372</v>
      </c>
      <c r="F1940" s="21"/>
      <c r="G1940" s="19" t="s">
        <v>625</v>
      </c>
      <c r="H1940" s="25" t="str">
        <f t="shared" si="190"/>
        <v>LP100</v>
      </c>
      <c r="I1940" s="25" t="str">
        <f t="shared" si="191"/>
        <v>Non-M</v>
      </c>
      <c r="J1940" s="32"/>
      <c r="K1940" s="26">
        <v>3650</v>
      </c>
      <c r="L1940" s="47">
        <f>IF(COUNTIFS($E$3:E2987,E1940)=1, K1940, 0)</f>
        <v>0</v>
      </c>
    </row>
    <row r="1941" spans="1:12" ht="15" customHeight="1">
      <c r="A1941" s="18" t="s">
        <v>2377</v>
      </c>
      <c r="B1941" s="19" t="s">
        <v>32</v>
      </c>
      <c r="C1941" s="19" t="s">
        <v>2371</v>
      </c>
      <c r="D1941" s="58" t="s">
        <v>1271</v>
      </c>
      <c r="E1941" s="19" t="s">
        <v>2372</v>
      </c>
      <c r="F1941" s="21"/>
      <c r="G1941" s="19" t="s">
        <v>1682</v>
      </c>
      <c r="H1941" s="25" t="str">
        <f t="shared" si="190"/>
        <v>JS401</v>
      </c>
      <c r="I1941" s="25" t="str">
        <f t="shared" si="191"/>
        <v>Non-M</v>
      </c>
      <c r="J1941" s="32"/>
      <c r="K1941" s="26">
        <v>3650</v>
      </c>
      <c r="L1941" s="47">
        <f>IF(COUNTIFS($E$3:E2987,E1941)=1, K1941, 0)</f>
        <v>0</v>
      </c>
    </row>
    <row r="1942" spans="1:12" ht="15" customHeight="1">
      <c r="A1942" s="18" t="s">
        <v>2378</v>
      </c>
      <c r="B1942" s="19" t="s">
        <v>32</v>
      </c>
      <c r="C1942" s="19" t="s">
        <v>2371</v>
      </c>
      <c r="D1942" s="58" t="s">
        <v>1271</v>
      </c>
      <c r="E1942" s="19" t="s">
        <v>2372</v>
      </c>
      <c r="F1942" s="21"/>
      <c r="G1942" s="19" t="s">
        <v>310</v>
      </c>
      <c r="H1942" s="25" t="str">
        <f t="shared" si="190"/>
        <v>PK603</v>
      </c>
      <c r="I1942" s="25" t="str">
        <f t="shared" si="191"/>
        <v>M</v>
      </c>
      <c r="J1942" s="32"/>
      <c r="K1942" s="26">
        <v>3650</v>
      </c>
      <c r="L1942" s="47">
        <f>IF(COUNTIFS($E$3:E2987,E1942)=1, K1942, 0)</f>
        <v>0</v>
      </c>
    </row>
    <row r="1943" spans="1:12" ht="15" customHeight="1">
      <c r="A1943" s="18" t="s">
        <v>2379</v>
      </c>
      <c r="B1943" s="19" t="s">
        <v>32</v>
      </c>
      <c r="C1943" s="19" t="s">
        <v>2371</v>
      </c>
      <c r="D1943" s="58" t="s">
        <v>1271</v>
      </c>
      <c r="E1943" s="19" t="s">
        <v>2372</v>
      </c>
      <c r="F1943" s="21"/>
      <c r="G1943" s="19" t="s">
        <v>783</v>
      </c>
      <c r="H1943" s="25" t="str">
        <f t="shared" si="190"/>
        <v>HM420</v>
      </c>
      <c r="I1943" s="25" t="str">
        <f t="shared" si="191"/>
        <v>Non-M</v>
      </c>
      <c r="J1943" s="32" t="s">
        <v>2176</v>
      </c>
      <c r="K1943" s="26">
        <v>3650</v>
      </c>
      <c r="L1943" s="47">
        <f>IF(COUNTIFS($E$3:E2987,E1943)=1, K1943, 0)</f>
        <v>0</v>
      </c>
    </row>
    <row r="1944" spans="1:12" ht="15" customHeight="1">
      <c r="A1944" s="18" t="s">
        <v>2380</v>
      </c>
      <c r="B1944" s="19" t="s">
        <v>32</v>
      </c>
      <c r="C1944" s="19" t="s">
        <v>2371</v>
      </c>
      <c r="D1944" s="58" t="s">
        <v>1271</v>
      </c>
      <c r="E1944" s="19" t="s">
        <v>2372</v>
      </c>
      <c r="F1944" s="21"/>
      <c r="G1944" s="19" t="s">
        <v>475</v>
      </c>
      <c r="H1944" s="25" t="str">
        <f t="shared" si="190"/>
        <v>HM509</v>
      </c>
      <c r="I1944" s="25" t="str">
        <f t="shared" si="191"/>
        <v>Non-M</v>
      </c>
      <c r="J1944" s="32"/>
      <c r="K1944" s="26">
        <v>3650</v>
      </c>
      <c r="L1944" s="47">
        <f>IF(COUNTIFS($E$3:E2987,E1944)=1, K1944, 0)</f>
        <v>0</v>
      </c>
    </row>
    <row r="1945" spans="1:12" ht="15" customHeight="1">
      <c r="A1945" s="18" t="s">
        <v>2381</v>
      </c>
      <c r="B1945" s="19" t="s">
        <v>54</v>
      </c>
      <c r="C1945" s="19" t="s">
        <v>289</v>
      </c>
      <c r="D1945" s="58" t="s">
        <v>1271</v>
      </c>
      <c r="E1945" s="19" t="s">
        <v>2382</v>
      </c>
      <c r="F1945" s="21"/>
      <c r="G1945" s="19" t="s">
        <v>76</v>
      </c>
      <c r="H1945" s="25" t="str">
        <f t="shared" si="190"/>
        <v>DC101</v>
      </c>
      <c r="I1945" s="25" t="str">
        <f t="shared" si="191"/>
        <v>Non-M</v>
      </c>
      <c r="J1945" s="32"/>
      <c r="K1945" s="26" t="s">
        <v>445</v>
      </c>
      <c r="L1945" s="47">
        <f>IF(COUNTIFS($E$3:E2987,E1945)=1, K1945, 0)</f>
        <v>0</v>
      </c>
    </row>
    <row r="1946" spans="1:12" ht="15" customHeight="1">
      <c r="A1946" s="18" t="s">
        <v>2383</v>
      </c>
      <c r="B1946" s="19" t="s">
        <v>54</v>
      </c>
      <c r="C1946" s="19" t="s">
        <v>289</v>
      </c>
      <c r="D1946" s="58" t="s">
        <v>1271</v>
      </c>
      <c r="E1946" s="19" t="s">
        <v>2382</v>
      </c>
      <c r="F1946" s="21"/>
      <c r="G1946" s="19" t="s">
        <v>109</v>
      </c>
      <c r="H1946" s="25" t="str">
        <f t="shared" si="190"/>
        <v>DC202</v>
      </c>
      <c r="I1946" s="25" t="str">
        <f t="shared" si="191"/>
        <v>Non-M</v>
      </c>
      <c r="J1946" s="32"/>
      <c r="K1946" s="26" t="s">
        <v>445</v>
      </c>
      <c r="L1946" s="47">
        <f>IF(COUNTIFS($E$3:E2987,E1946)=1, K1946, 0)</f>
        <v>0</v>
      </c>
    </row>
    <row r="1947" spans="1:12" ht="15" customHeight="1">
      <c r="A1947" s="18" t="s">
        <v>2384</v>
      </c>
      <c r="B1947" s="19" t="s">
        <v>54</v>
      </c>
      <c r="C1947" s="19" t="s">
        <v>289</v>
      </c>
      <c r="D1947" s="58" t="s">
        <v>1271</v>
      </c>
      <c r="E1947" s="19" t="s">
        <v>2382</v>
      </c>
      <c r="F1947" s="21"/>
      <c r="G1947" s="19" t="s">
        <v>111</v>
      </c>
      <c r="H1947" s="25" t="str">
        <f t="shared" si="190"/>
        <v>DC300</v>
      </c>
      <c r="I1947" s="25" t="str">
        <f t="shared" si="191"/>
        <v>Non-M</v>
      </c>
      <c r="J1947" s="32"/>
      <c r="K1947" s="26" t="s">
        <v>445</v>
      </c>
      <c r="L1947" s="47">
        <f>IF(COUNTIFS($E$3:E2987,E1947)=1, K1947, 0)</f>
        <v>0</v>
      </c>
    </row>
    <row r="1948" spans="1:12" ht="15" customHeight="1">
      <c r="A1948" s="18" t="s">
        <v>2385</v>
      </c>
      <c r="B1948" s="19" t="s">
        <v>54</v>
      </c>
      <c r="C1948" s="19" t="s">
        <v>289</v>
      </c>
      <c r="D1948" s="58" t="s">
        <v>1271</v>
      </c>
      <c r="E1948" s="19" t="s">
        <v>2382</v>
      </c>
      <c r="F1948" s="21"/>
      <c r="G1948" s="19" t="s">
        <v>191</v>
      </c>
      <c r="H1948" s="25" t="str">
        <f t="shared" si="190"/>
        <v>DC400</v>
      </c>
      <c r="I1948" s="25" t="str">
        <f t="shared" si="191"/>
        <v>Non-M</v>
      </c>
      <c r="J1948" s="32"/>
      <c r="K1948" s="26" t="s">
        <v>445</v>
      </c>
      <c r="L1948" s="47">
        <f>IF(COUNTIFS($E$3:E2987,E1948)=1, K1948, 0)</f>
        <v>0</v>
      </c>
    </row>
    <row r="1949" spans="1:12" ht="15" customHeight="1">
      <c r="A1949" s="18" t="s">
        <v>2386</v>
      </c>
      <c r="B1949" s="19" t="s">
        <v>54</v>
      </c>
      <c r="C1949" s="19" t="s">
        <v>289</v>
      </c>
      <c r="D1949" s="58" t="s">
        <v>1271</v>
      </c>
      <c r="E1949" s="19" t="s">
        <v>2382</v>
      </c>
      <c r="F1949" s="21"/>
      <c r="G1949" s="19" t="s">
        <v>1149</v>
      </c>
      <c r="H1949" s="25" t="str">
        <f t="shared" si="190"/>
        <v>WB503</v>
      </c>
      <c r="I1949" s="25" t="str">
        <f t="shared" si="191"/>
        <v>Non-M</v>
      </c>
      <c r="J1949" s="32"/>
      <c r="K1949" s="26" t="s">
        <v>445</v>
      </c>
      <c r="L1949" s="47">
        <f>IF(COUNTIFS($E$3:E2987,E1949)=1, K1949, 0)</f>
        <v>0</v>
      </c>
    </row>
    <row r="1950" spans="1:12" ht="15" customHeight="1">
      <c r="A1950" s="18" t="s">
        <v>2387</v>
      </c>
      <c r="B1950" s="19" t="s">
        <v>54</v>
      </c>
      <c r="C1950" s="19" t="s">
        <v>289</v>
      </c>
      <c r="D1950" s="58" t="s">
        <v>1271</v>
      </c>
      <c r="E1950" s="19" t="s">
        <v>2382</v>
      </c>
      <c r="F1950" s="21"/>
      <c r="G1950" s="19" t="s">
        <v>1565</v>
      </c>
      <c r="H1950" s="25" t="str">
        <f t="shared" si="190"/>
        <v>JS105</v>
      </c>
      <c r="I1950" s="25" t="str">
        <f t="shared" si="191"/>
        <v>Non-M</v>
      </c>
      <c r="J1950" s="32"/>
      <c r="K1950" s="26" t="s">
        <v>445</v>
      </c>
      <c r="L1950" s="47">
        <f>IF(COUNTIFS($E$3:E2987,E1950)=1, K1950, 0)</f>
        <v>0</v>
      </c>
    </row>
    <row r="1951" spans="1:12" ht="15" customHeight="1">
      <c r="A1951" s="18" t="s">
        <v>2388</v>
      </c>
      <c r="B1951" s="19" t="s">
        <v>54</v>
      </c>
      <c r="C1951" s="19" t="s">
        <v>289</v>
      </c>
      <c r="D1951" s="58" t="s">
        <v>1271</v>
      </c>
      <c r="E1951" s="19" t="s">
        <v>2382</v>
      </c>
      <c r="F1951" s="21"/>
      <c r="G1951" s="19" t="s">
        <v>135</v>
      </c>
      <c r="H1951" s="25" t="str">
        <f t="shared" si="190"/>
        <v>JS124</v>
      </c>
      <c r="I1951" s="25" t="str">
        <f t="shared" si="191"/>
        <v>Non-M</v>
      </c>
      <c r="J1951" s="32"/>
      <c r="K1951" s="26" t="s">
        <v>445</v>
      </c>
      <c r="L1951" s="47">
        <f>IF(COUNTIFS($E$3:E2987,E1951)=1, K1951, 0)</f>
        <v>0</v>
      </c>
    </row>
    <row r="1952" spans="1:12" ht="15" customHeight="1">
      <c r="A1952" s="18" t="s">
        <v>2389</v>
      </c>
      <c r="B1952" s="19" t="s">
        <v>54</v>
      </c>
      <c r="C1952" s="19" t="s">
        <v>289</v>
      </c>
      <c r="D1952" s="58" t="s">
        <v>1271</v>
      </c>
      <c r="E1952" s="19" t="s">
        <v>2382</v>
      </c>
      <c r="F1952" s="21"/>
      <c r="G1952" s="19" t="s">
        <v>2390</v>
      </c>
      <c r="H1952" s="25" t="str">
        <f t="shared" si="190"/>
        <v>JS122</v>
      </c>
      <c r="I1952" s="25" t="str">
        <f t="shared" si="191"/>
        <v>Non-M</v>
      </c>
      <c r="J1952" s="32"/>
      <c r="K1952" s="26" t="s">
        <v>445</v>
      </c>
      <c r="L1952" s="47">
        <f>IF(COUNTIFS($E$3:E2987,E1952)=1, K1952, 0)</f>
        <v>0</v>
      </c>
    </row>
    <row r="1953" spans="1:12" ht="15" customHeight="1">
      <c r="A1953" s="18" t="s">
        <v>2391</v>
      </c>
      <c r="B1953" s="19" t="s">
        <v>54</v>
      </c>
      <c r="C1953" s="19" t="s">
        <v>289</v>
      </c>
      <c r="D1953" s="58" t="s">
        <v>1271</v>
      </c>
      <c r="E1953" s="19" t="s">
        <v>2382</v>
      </c>
      <c r="F1953" s="21"/>
      <c r="G1953" s="19" t="s">
        <v>114</v>
      </c>
      <c r="H1953" s="25" t="str">
        <f t="shared" si="190"/>
        <v>PK201</v>
      </c>
      <c r="I1953" s="25" t="str">
        <f t="shared" si="191"/>
        <v>Non-M</v>
      </c>
      <c r="J1953" s="32"/>
      <c r="K1953" s="26" t="s">
        <v>445</v>
      </c>
      <c r="L1953" s="47">
        <f>IF(COUNTIFS($E$3:E2987,E1953)=1, K1953, 0)</f>
        <v>0</v>
      </c>
    </row>
    <row r="1954" spans="1:12" ht="15" customHeight="1">
      <c r="A1954" s="18" t="s">
        <v>2392</v>
      </c>
      <c r="B1954" s="19" t="s">
        <v>54</v>
      </c>
      <c r="C1954" s="19" t="s">
        <v>289</v>
      </c>
      <c r="D1954" s="58" t="s">
        <v>1271</v>
      </c>
      <c r="E1954" s="19" t="s">
        <v>2382</v>
      </c>
      <c r="F1954" s="21"/>
      <c r="G1954" s="19" t="s">
        <v>194</v>
      </c>
      <c r="H1954" s="25" t="str">
        <f t="shared" si="190"/>
        <v>PB204</v>
      </c>
      <c r="I1954" s="25" t="str">
        <f t="shared" si="191"/>
        <v>Non-M</v>
      </c>
      <c r="J1954" s="32"/>
      <c r="K1954" s="26" t="s">
        <v>445</v>
      </c>
      <c r="L1954" s="47">
        <f>IF(COUNTIFS($E$3:E2987,E1954)=1, K1954, 0)</f>
        <v>0</v>
      </c>
    </row>
    <row r="1955" spans="1:12" ht="15" customHeight="1">
      <c r="A1955" s="18" t="s">
        <v>2393</v>
      </c>
      <c r="B1955" s="19" t="s">
        <v>54</v>
      </c>
      <c r="C1955" s="19" t="s">
        <v>289</v>
      </c>
      <c r="D1955" s="58" t="s">
        <v>1271</v>
      </c>
      <c r="E1955" s="19" t="s">
        <v>2382</v>
      </c>
      <c r="F1955" s="21"/>
      <c r="G1955" s="19" t="s">
        <v>86</v>
      </c>
      <c r="H1955" s="25" t="str">
        <f t="shared" si="190"/>
        <v>HM500</v>
      </c>
      <c r="I1955" s="25" t="str">
        <f t="shared" si="191"/>
        <v>Non-M</v>
      </c>
      <c r="J1955" s="32"/>
      <c r="K1955" s="26" t="s">
        <v>445</v>
      </c>
      <c r="L1955" s="47">
        <f>IF(COUNTIFS($E$3:E2987,E1955)=1, K1955, 0)</f>
        <v>0</v>
      </c>
    </row>
    <row r="1956" spans="1:12" ht="15" customHeight="1">
      <c r="A1956" s="18" t="s">
        <v>2394</v>
      </c>
      <c r="B1956" s="19" t="s">
        <v>54</v>
      </c>
      <c r="C1956" s="19" t="s">
        <v>289</v>
      </c>
      <c r="D1956" s="58" t="s">
        <v>1271</v>
      </c>
      <c r="E1956" s="19" t="s">
        <v>2382</v>
      </c>
      <c r="F1956" s="21"/>
      <c r="G1956" s="19" t="s">
        <v>2395</v>
      </c>
      <c r="H1956" s="25" t="str">
        <f t="shared" si="190"/>
        <v>VT500</v>
      </c>
      <c r="I1956" s="25" t="str">
        <f t="shared" si="191"/>
        <v>Non-M</v>
      </c>
      <c r="J1956" s="32"/>
      <c r="K1956" s="26" t="s">
        <v>445</v>
      </c>
      <c r="L1956" s="47">
        <f>IF(COUNTIFS($E$3:E2987,E1956)=1, K1956, 0)</f>
        <v>0</v>
      </c>
    </row>
    <row r="1957" spans="1:12" ht="15" customHeight="1">
      <c r="A1957" s="18" t="s">
        <v>2396</v>
      </c>
      <c r="B1957" s="19" t="s">
        <v>160</v>
      </c>
      <c r="C1957" s="19" t="s">
        <v>2397</v>
      </c>
      <c r="D1957" s="58" t="s">
        <v>204</v>
      </c>
      <c r="E1957" s="19" t="s">
        <v>2398</v>
      </c>
      <c r="F1957" s="21"/>
      <c r="G1957" s="19" t="s">
        <v>2011</v>
      </c>
      <c r="H1957" s="25" t="str">
        <f t="shared" ref="H1957:H1972" si="192">IF(RIGHT(G1957,1)="M", LEFT(G1957,LEN(G1957)-1), G1957)</f>
        <v>ZP105</v>
      </c>
      <c r="I1957" s="25" t="str">
        <f t="shared" ref="I1957:I1964" si="193">IF(RIGHT(G1957,1)="M","M","Non-M")</f>
        <v>Non-M</v>
      </c>
      <c r="J1957" s="32"/>
      <c r="K1957" s="48">
        <v>37180</v>
      </c>
      <c r="L1957" s="47">
        <f>IF(COUNTIFS($E$3:E2987,E1957)=1, K1957, 0)</f>
        <v>0</v>
      </c>
    </row>
    <row r="1958" spans="1:12" ht="15" customHeight="1">
      <c r="A1958" s="18" t="s">
        <v>2399</v>
      </c>
      <c r="B1958" s="19" t="s">
        <v>160</v>
      </c>
      <c r="C1958" s="19" t="s">
        <v>2397</v>
      </c>
      <c r="D1958" s="58" t="s">
        <v>204</v>
      </c>
      <c r="E1958" s="19" t="s">
        <v>2398</v>
      </c>
      <c r="F1958" s="21"/>
      <c r="G1958" s="19" t="s">
        <v>794</v>
      </c>
      <c r="H1958" s="25" t="str">
        <f t="shared" si="192"/>
        <v>CL410</v>
      </c>
      <c r="I1958" s="25" t="str">
        <f t="shared" si="193"/>
        <v>Non-M</v>
      </c>
      <c r="J1958" s="32"/>
      <c r="K1958" s="48">
        <v>37180</v>
      </c>
      <c r="L1958" s="47">
        <f>IF(COUNTIFS($E$3:E2987,E1958)=1, K1958, 0)</f>
        <v>0</v>
      </c>
    </row>
    <row r="1959" spans="1:12" ht="15" customHeight="1">
      <c r="A1959" s="18" t="s">
        <v>2400</v>
      </c>
      <c r="B1959" s="19" t="s">
        <v>160</v>
      </c>
      <c r="C1959" s="19" t="s">
        <v>2397</v>
      </c>
      <c r="D1959" s="58" t="s">
        <v>204</v>
      </c>
      <c r="E1959" s="19" t="s">
        <v>2398</v>
      </c>
      <c r="F1959" s="21"/>
      <c r="G1959" s="19" t="s">
        <v>1890</v>
      </c>
      <c r="H1959" s="25" t="str">
        <f t="shared" si="192"/>
        <v>JS117</v>
      </c>
      <c r="I1959" s="25" t="str">
        <f t="shared" si="193"/>
        <v>Non-M</v>
      </c>
      <c r="J1959" s="32"/>
      <c r="K1959" s="48">
        <v>37180</v>
      </c>
      <c r="L1959" s="47">
        <f>IF(COUNTIFS($E$3:E2987,E1959)=1, K1959, 0)</f>
        <v>0</v>
      </c>
    </row>
    <row r="1960" spans="1:12" ht="15" customHeight="1">
      <c r="A1960" s="18" t="s">
        <v>2401</v>
      </c>
      <c r="B1960" s="19" t="s">
        <v>160</v>
      </c>
      <c r="C1960" s="19" t="s">
        <v>2397</v>
      </c>
      <c r="D1960" s="58" t="s">
        <v>204</v>
      </c>
      <c r="E1960" s="19" t="s">
        <v>2398</v>
      </c>
      <c r="F1960" s="21"/>
      <c r="G1960" s="19" t="s">
        <v>1565</v>
      </c>
      <c r="H1960" s="25" t="str">
        <f t="shared" si="192"/>
        <v>JS105</v>
      </c>
      <c r="I1960" s="25" t="str">
        <f t="shared" si="193"/>
        <v>Non-M</v>
      </c>
      <c r="J1960" s="32"/>
      <c r="K1960" s="48">
        <v>37180</v>
      </c>
      <c r="L1960" s="47">
        <f>IF(COUNTIFS($E$3:E2987,E1960)=1, K1960, 0)</f>
        <v>0</v>
      </c>
    </row>
    <row r="1961" spans="1:12" ht="15" customHeight="1">
      <c r="A1961" s="18" t="s">
        <v>2402</v>
      </c>
      <c r="B1961" s="19" t="s">
        <v>160</v>
      </c>
      <c r="C1961" s="19" t="s">
        <v>2397</v>
      </c>
      <c r="D1961" s="58" t="s">
        <v>204</v>
      </c>
      <c r="E1961" s="19" t="s">
        <v>2398</v>
      </c>
      <c r="F1961" s="21"/>
      <c r="G1961" s="19" t="s">
        <v>2403</v>
      </c>
      <c r="H1961" s="25" t="str">
        <f t="shared" si="192"/>
        <v>PK111</v>
      </c>
      <c r="I1961" s="25" t="str">
        <f t="shared" si="193"/>
        <v>M</v>
      </c>
      <c r="J1961" s="32"/>
      <c r="K1961" s="48">
        <v>37180</v>
      </c>
      <c r="L1961" s="47">
        <f>IF(COUNTIFS($E$3:E2987,E1961)=1, K1961, 0)</f>
        <v>0</v>
      </c>
    </row>
    <row r="1962" spans="1:12" ht="15" customHeight="1">
      <c r="A1962" s="18" t="s">
        <v>2404</v>
      </c>
      <c r="B1962" s="19" t="s">
        <v>160</v>
      </c>
      <c r="C1962" s="19" t="s">
        <v>2397</v>
      </c>
      <c r="D1962" s="58" t="s">
        <v>204</v>
      </c>
      <c r="E1962" s="19" t="s">
        <v>2398</v>
      </c>
      <c r="F1962" s="21"/>
      <c r="G1962" s="19" t="s">
        <v>97</v>
      </c>
      <c r="H1962" s="25" t="str">
        <f t="shared" si="192"/>
        <v>PB104</v>
      </c>
      <c r="I1962" s="25" t="str">
        <f t="shared" si="193"/>
        <v>Non-M</v>
      </c>
      <c r="J1962" s="32"/>
      <c r="K1962" s="48">
        <v>37180</v>
      </c>
      <c r="L1962" s="47">
        <f>IF(COUNTIFS($E$3:E2987,E1962)=1, K1962, 0)</f>
        <v>0</v>
      </c>
    </row>
    <row r="1963" spans="1:12" ht="15" customHeight="1">
      <c r="A1963" s="18" t="s">
        <v>2405</v>
      </c>
      <c r="B1963" s="19" t="s">
        <v>160</v>
      </c>
      <c r="C1963" s="19" t="s">
        <v>2397</v>
      </c>
      <c r="D1963" s="58" t="s">
        <v>204</v>
      </c>
      <c r="E1963" s="19" t="s">
        <v>2398</v>
      </c>
      <c r="F1963" s="21"/>
      <c r="G1963" s="19" t="s">
        <v>2406</v>
      </c>
      <c r="H1963" s="25" t="str">
        <f t="shared" si="192"/>
        <v>HM103</v>
      </c>
      <c r="I1963" s="25" t="str">
        <f t="shared" si="193"/>
        <v>Non-M</v>
      </c>
      <c r="J1963" s="32"/>
      <c r="K1963" s="48">
        <v>37180</v>
      </c>
      <c r="L1963" s="47">
        <f>IF(COUNTIFS($E$3:E2987,E1963)=1, K1963, 0)</f>
        <v>0</v>
      </c>
    </row>
    <row r="1964" spans="1:12" ht="15" customHeight="1">
      <c r="A1964" s="18" t="s">
        <v>2407</v>
      </c>
      <c r="B1964" s="19" t="s">
        <v>160</v>
      </c>
      <c r="C1964" s="19" t="s">
        <v>2397</v>
      </c>
      <c r="D1964" s="58" t="s">
        <v>204</v>
      </c>
      <c r="E1964" s="19" t="s">
        <v>2398</v>
      </c>
      <c r="F1964" s="21"/>
      <c r="G1964" s="19" t="s">
        <v>2408</v>
      </c>
      <c r="H1964" s="25" t="str">
        <f t="shared" si="192"/>
        <v>HM105</v>
      </c>
      <c r="I1964" s="25" t="str">
        <f t="shared" si="193"/>
        <v>Non-M</v>
      </c>
      <c r="J1964" s="32"/>
      <c r="K1964" s="48">
        <v>37180</v>
      </c>
      <c r="L1964" s="47">
        <f>IF(COUNTIFS($E$3:E2987,E1964)=1, K1964, 0)</f>
        <v>0</v>
      </c>
    </row>
    <row r="1965" spans="1:12" ht="15" customHeight="1">
      <c r="A1965" s="18" t="s">
        <v>2409</v>
      </c>
      <c r="B1965" s="19" t="s">
        <v>13</v>
      </c>
      <c r="C1965" s="19" t="s">
        <v>2397</v>
      </c>
      <c r="D1965" s="58" t="s">
        <v>204</v>
      </c>
      <c r="E1965" s="19" t="s">
        <v>2398</v>
      </c>
      <c r="F1965" s="21"/>
      <c r="G1965" s="19" t="s">
        <v>2011</v>
      </c>
      <c r="H1965" s="25" t="str">
        <f t="shared" si="192"/>
        <v>ZP105</v>
      </c>
      <c r="I1965" s="25" t="str">
        <f t="shared" ref="I1965:I1996" si="194">IF(RIGHT(G1965,1)="M","M","Non-M")</f>
        <v>Non-M</v>
      </c>
      <c r="J1965" s="32"/>
      <c r="K1965" s="48">
        <v>15638</v>
      </c>
      <c r="L1965" s="47">
        <f>IF(COUNTIFS($E$3:E2987,E1965)=1, K1965, 0)</f>
        <v>0</v>
      </c>
    </row>
    <row r="1966" spans="1:12" ht="15" customHeight="1">
      <c r="A1966" s="18" t="s">
        <v>2410</v>
      </c>
      <c r="B1966" s="19" t="s">
        <v>13</v>
      </c>
      <c r="C1966" s="19" t="s">
        <v>2397</v>
      </c>
      <c r="D1966" s="58" t="s">
        <v>204</v>
      </c>
      <c r="E1966" s="19" t="s">
        <v>2398</v>
      </c>
      <c r="F1966" s="21"/>
      <c r="G1966" s="19" t="s">
        <v>794</v>
      </c>
      <c r="H1966" s="25" t="str">
        <f t="shared" si="192"/>
        <v>CL410</v>
      </c>
      <c r="I1966" s="25" t="str">
        <f t="shared" si="194"/>
        <v>Non-M</v>
      </c>
      <c r="J1966" s="32"/>
      <c r="K1966" s="48">
        <v>15638</v>
      </c>
      <c r="L1966" s="47">
        <f>IF(COUNTIFS($E$3:E2987,E1966)=1, K1966, 0)</f>
        <v>0</v>
      </c>
    </row>
    <row r="1967" spans="1:12" ht="15" customHeight="1">
      <c r="A1967" s="18" t="s">
        <v>2411</v>
      </c>
      <c r="B1967" s="19" t="s">
        <v>13</v>
      </c>
      <c r="C1967" s="19" t="s">
        <v>2397</v>
      </c>
      <c r="D1967" s="58" t="s">
        <v>204</v>
      </c>
      <c r="E1967" s="19" t="s">
        <v>2398</v>
      </c>
      <c r="F1967" s="21"/>
      <c r="G1967" s="19" t="s">
        <v>1890</v>
      </c>
      <c r="H1967" s="25" t="str">
        <f t="shared" si="192"/>
        <v>JS117</v>
      </c>
      <c r="I1967" s="25" t="str">
        <f t="shared" si="194"/>
        <v>Non-M</v>
      </c>
      <c r="J1967" s="32"/>
      <c r="K1967" s="48">
        <v>15638</v>
      </c>
      <c r="L1967" s="47">
        <f>IF(COUNTIFS($E$3:E2987,E1967)=1, K1967, 0)</f>
        <v>0</v>
      </c>
    </row>
    <row r="1968" spans="1:12" ht="15" customHeight="1">
      <c r="A1968" s="18" t="s">
        <v>2412</v>
      </c>
      <c r="B1968" s="19" t="s">
        <v>13</v>
      </c>
      <c r="C1968" s="19" t="s">
        <v>2397</v>
      </c>
      <c r="D1968" s="58" t="s">
        <v>204</v>
      </c>
      <c r="E1968" s="19" t="s">
        <v>2398</v>
      </c>
      <c r="F1968" s="21"/>
      <c r="G1968" s="19" t="s">
        <v>1565</v>
      </c>
      <c r="H1968" s="25" t="str">
        <f t="shared" si="192"/>
        <v>JS105</v>
      </c>
      <c r="I1968" s="25" t="str">
        <f t="shared" si="194"/>
        <v>Non-M</v>
      </c>
      <c r="J1968" s="32"/>
      <c r="K1968" s="48">
        <v>15638</v>
      </c>
      <c r="L1968" s="47">
        <f>IF(COUNTIFS($E$3:E2987,E1968)=1, K1968, 0)</f>
        <v>0</v>
      </c>
    </row>
    <row r="1969" spans="1:12" ht="15" customHeight="1">
      <c r="A1969" s="18" t="s">
        <v>2413</v>
      </c>
      <c r="B1969" s="19" t="s">
        <v>13</v>
      </c>
      <c r="C1969" s="19" t="s">
        <v>2397</v>
      </c>
      <c r="D1969" s="58" t="s">
        <v>204</v>
      </c>
      <c r="E1969" s="19" t="s">
        <v>2398</v>
      </c>
      <c r="F1969" s="21"/>
      <c r="G1969" s="19" t="s">
        <v>2403</v>
      </c>
      <c r="H1969" s="25" t="str">
        <f t="shared" si="192"/>
        <v>PK111</v>
      </c>
      <c r="I1969" s="25" t="str">
        <f t="shared" si="194"/>
        <v>M</v>
      </c>
      <c r="J1969" s="32"/>
      <c r="K1969" s="48">
        <v>15638</v>
      </c>
      <c r="L1969" s="47">
        <f>IF(COUNTIFS($E$3:E2987,E1969)=1, K1969, 0)</f>
        <v>0</v>
      </c>
    </row>
    <row r="1970" spans="1:12" ht="15" customHeight="1">
      <c r="A1970" s="18" t="s">
        <v>2414</v>
      </c>
      <c r="B1970" s="19" t="s">
        <v>13</v>
      </c>
      <c r="C1970" s="19" t="s">
        <v>2397</v>
      </c>
      <c r="D1970" s="58" t="s">
        <v>204</v>
      </c>
      <c r="E1970" s="19" t="s">
        <v>2398</v>
      </c>
      <c r="F1970" s="21"/>
      <c r="G1970" s="19" t="s">
        <v>97</v>
      </c>
      <c r="H1970" s="25" t="str">
        <f t="shared" si="192"/>
        <v>PB104</v>
      </c>
      <c r="I1970" s="25" t="str">
        <f t="shared" si="194"/>
        <v>Non-M</v>
      </c>
      <c r="J1970" s="32"/>
      <c r="K1970" s="48">
        <v>15638</v>
      </c>
      <c r="L1970" s="47">
        <f>IF(COUNTIFS($E$3:E2987,E1970)=1, K1970, 0)</f>
        <v>0</v>
      </c>
    </row>
    <row r="1971" spans="1:12" ht="15" customHeight="1">
      <c r="A1971" s="18" t="s">
        <v>2415</v>
      </c>
      <c r="B1971" s="19" t="s">
        <v>13</v>
      </c>
      <c r="C1971" s="19" t="s">
        <v>2397</v>
      </c>
      <c r="D1971" s="58" t="s">
        <v>204</v>
      </c>
      <c r="E1971" s="19" t="s">
        <v>2398</v>
      </c>
      <c r="F1971" s="21"/>
      <c r="G1971" s="19" t="s">
        <v>2406</v>
      </c>
      <c r="H1971" s="25" t="str">
        <f t="shared" si="192"/>
        <v>HM103</v>
      </c>
      <c r="I1971" s="25" t="str">
        <f t="shared" si="194"/>
        <v>Non-M</v>
      </c>
      <c r="J1971" s="32"/>
      <c r="K1971" s="48">
        <v>15638</v>
      </c>
      <c r="L1971" s="47">
        <f>IF(COUNTIFS($E$3:E2987,E1971)=1, K1971, 0)</f>
        <v>0</v>
      </c>
    </row>
    <row r="1972" spans="1:12" ht="15" customHeight="1">
      <c r="A1972" s="18" t="s">
        <v>2416</v>
      </c>
      <c r="B1972" s="19" t="s">
        <v>13</v>
      </c>
      <c r="C1972" s="19" t="s">
        <v>2397</v>
      </c>
      <c r="D1972" s="58" t="s">
        <v>204</v>
      </c>
      <c r="E1972" s="19" t="s">
        <v>2398</v>
      </c>
      <c r="F1972" s="21"/>
      <c r="G1972" s="19" t="s">
        <v>2408</v>
      </c>
      <c r="H1972" s="25" t="str">
        <f t="shared" si="192"/>
        <v>HM105</v>
      </c>
      <c r="I1972" s="25" t="str">
        <f t="shared" si="194"/>
        <v>Non-M</v>
      </c>
      <c r="J1972" s="32"/>
      <c r="K1972" s="48">
        <v>15638</v>
      </c>
      <c r="L1972" s="47">
        <f>IF(COUNTIFS($E$3:E2987,E1972)=1, K1972, 0)</f>
        <v>0</v>
      </c>
    </row>
    <row r="1973" spans="1:12" ht="15" customHeight="1">
      <c r="A1973" s="18" t="s">
        <v>2417</v>
      </c>
      <c r="B1973" s="19" t="s">
        <v>160</v>
      </c>
      <c r="C1973" s="19" t="s">
        <v>2418</v>
      </c>
      <c r="D1973" s="58" t="s">
        <v>204</v>
      </c>
      <c r="E1973" s="19" t="s">
        <v>2419</v>
      </c>
      <c r="F1973" s="21"/>
      <c r="G1973" s="19" t="s">
        <v>858</v>
      </c>
      <c r="H1973" s="25" t="s">
        <v>1504</v>
      </c>
      <c r="I1973" s="25" t="str">
        <f t="shared" si="194"/>
        <v>M</v>
      </c>
      <c r="J1973" s="59" t="s">
        <v>2019</v>
      </c>
      <c r="K1973" s="48">
        <v>7691</v>
      </c>
      <c r="L1973" s="67">
        <f>IF(COUNTIFS($E$3:E2987,E1973)=1, K1973, 0)</f>
        <v>0</v>
      </c>
    </row>
    <row r="1974" spans="1:12" ht="15" customHeight="1">
      <c r="A1974" s="18" t="s">
        <v>2420</v>
      </c>
      <c r="B1974" s="19" t="s">
        <v>160</v>
      </c>
      <c r="C1974" s="19" t="s">
        <v>2418</v>
      </c>
      <c r="D1974" s="58" t="s">
        <v>204</v>
      </c>
      <c r="E1974" s="19" t="s">
        <v>2419</v>
      </c>
      <c r="F1974" s="21"/>
      <c r="G1974" s="19" t="s">
        <v>455</v>
      </c>
      <c r="H1974" s="19" t="s">
        <v>455</v>
      </c>
      <c r="I1974" s="25" t="str">
        <f t="shared" si="194"/>
        <v>Non-M</v>
      </c>
      <c r="J1974" s="59"/>
      <c r="K1974" s="48">
        <v>7691</v>
      </c>
      <c r="L1974" s="67">
        <f>IF(COUNTIFS($E$3:E2987,E1974)=1, K1974, 0)</f>
        <v>0</v>
      </c>
    </row>
    <row r="1975" spans="1:12" ht="15" customHeight="1">
      <c r="A1975" s="18" t="s">
        <v>2421</v>
      </c>
      <c r="B1975" s="19" t="s">
        <v>160</v>
      </c>
      <c r="C1975" s="19" t="s">
        <v>2418</v>
      </c>
      <c r="D1975" s="58" t="s">
        <v>204</v>
      </c>
      <c r="E1975" s="19" t="s">
        <v>2419</v>
      </c>
      <c r="F1975" s="21"/>
      <c r="G1975" s="19" t="s">
        <v>111</v>
      </c>
      <c r="H1975" s="25" t="s">
        <v>111</v>
      </c>
      <c r="I1975" s="25" t="str">
        <f t="shared" si="194"/>
        <v>Non-M</v>
      </c>
      <c r="J1975" s="59"/>
      <c r="K1975" s="48">
        <v>7691</v>
      </c>
      <c r="L1975" s="67">
        <f>IF(COUNTIFS($E$3:E2987,E1975)=1, K1975, 0)</f>
        <v>0</v>
      </c>
    </row>
    <row r="1976" spans="1:12" ht="15" customHeight="1">
      <c r="A1976" s="18" t="s">
        <v>2422</v>
      </c>
      <c r="B1976" s="19" t="s">
        <v>160</v>
      </c>
      <c r="C1976" s="19" t="s">
        <v>2418</v>
      </c>
      <c r="D1976" s="58" t="s">
        <v>204</v>
      </c>
      <c r="E1976" s="19" t="s">
        <v>2419</v>
      </c>
      <c r="F1976" s="21"/>
      <c r="G1976" s="19" t="s">
        <v>191</v>
      </c>
      <c r="H1976" s="25" t="s">
        <v>191</v>
      </c>
      <c r="I1976" s="25" t="str">
        <f t="shared" si="194"/>
        <v>Non-M</v>
      </c>
      <c r="J1976" s="59"/>
      <c r="K1976" s="48">
        <v>7691</v>
      </c>
      <c r="L1976" s="67">
        <f>IF(COUNTIFS($E$3:E2987,E1976)=1, K1976, 0)</f>
        <v>0</v>
      </c>
    </row>
    <row r="1977" spans="1:12" ht="15" customHeight="1">
      <c r="A1977" s="18" t="s">
        <v>2423</v>
      </c>
      <c r="B1977" s="19" t="s">
        <v>160</v>
      </c>
      <c r="C1977" s="19" t="s">
        <v>2418</v>
      </c>
      <c r="D1977" s="58" t="s">
        <v>204</v>
      </c>
      <c r="E1977" s="19" t="s">
        <v>2419</v>
      </c>
      <c r="F1977" s="21"/>
      <c r="G1977" s="19" t="s">
        <v>150</v>
      </c>
      <c r="H1977" s="25" t="str">
        <f t="shared" ref="H1977:H1984" si="195">IF(RIGHT(G1977,1)="M", LEFT(G1977,LEN(G1977)-1), G1977)</f>
        <v>DC200</v>
      </c>
      <c r="I1977" s="25" t="str">
        <f t="shared" si="194"/>
        <v>Non-M</v>
      </c>
      <c r="J1977" s="59"/>
      <c r="K1977" s="48">
        <v>7691</v>
      </c>
      <c r="L1977" s="67">
        <f>IF(COUNTIFS($E$3:E2987,E1977)=1, K1977, 0)</f>
        <v>0</v>
      </c>
    </row>
    <row r="1978" spans="1:12" ht="15" customHeight="1">
      <c r="A1978" s="18" t="s">
        <v>2424</v>
      </c>
      <c r="B1978" s="19" t="s">
        <v>160</v>
      </c>
      <c r="C1978" s="19" t="s">
        <v>2418</v>
      </c>
      <c r="D1978" s="58" t="s">
        <v>204</v>
      </c>
      <c r="E1978" s="19" t="s">
        <v>2419</v>
      </c>
      <c r="F1978" s="21"/>
      <c r="G1978" s="19" t="s">
        <v>1188</v>
      </c>
      <c r="H1978" s="25" t="str">
        <f t="shared" si="195"/>
        <v>PK405</v>
      </c>
      <c r="I1978" s="25" t="str">
        <f t="shared" si="194"/>
        <v>M</v>
      </c>
      <c r="J1978" s="59" t="s">
        <v>2425</v>
      </c>
      <c r="K1978" s="48">
        <v>7691</v>
      </c>
      <c r="L1978" s="67">
        <f>IF(COUNTIFS($E$3:E2987,E1978)=1, K1978, 0)</f>
        <v>0</v>
      </c>
    </row>
    <row r="1979" spans="1:12" ht="15" customHeight="1">
      <c r="A1979" s="18" t="s">
        <v>2426</v>
      </c>
      <c r="B1979" s="19" t="s">
        <v>160</v>
      </c>
      <c r="C1979" s="19" t="s">
        <v>2418</v>
      </c>
      <c r="D1979" s="58" t="s">
        <v>204</v>
      </c>
      <c r="E1979" s="19" t="s">
        <v>2419</v>
      </c>
      <c r="F1979" s="21"/>
      <c r="G1979" s="19" t="s">
        <v>114</v>
      </c>
      <c r="H1979" s="25" t="str">
        <f t="shared" si="195"/>
        <v>PK201</v>
      </c>
      <c r="I1979" s="25" t="str">
        <f t="shared" si="194"/>
        <v>Non-M</v>
      </c>
      <c r="J1979" s="59"/>
      <c r="K1979" s="48">
        <v>7691</v>
      </c>
      <c r="L1979" s="67">
        <f>IF(COUNTIFS($E$3:E2987,E1979)=1, K1979, 0)</f>
        <v>0</v>
      </c>
    </row>
    <row r="1980" spans="1:12" ht="15" customHeight="1">
      <c r="A1980" s="18" t="s">
        <v>2427</v>
      </c>
      <c r="B1980" s="19" t="s">
        <v>160</v>
      </c>
      <c r="C1980" s="19" t="s">
        <v>2418</v>
      </c>
      <c r="D1980" s="58" t="s">
        <v>204</v>
      </c>
      <c r="E1980" s="19" t="s">
        <v>2419</v>
      </c>
      <c r="F1980" s="21"/>
      <c r="G1980" s="19" t="s">
        <v>1603</v>
      </c>
      <c r="H1980" s="25" t="str">
        <f t="shared" si="195"/>
        <v>PB214</v>
      </c>
      <c r="I1980" s="25" t="str">
        <f t="shared" si="194"/>
        <v>Non-M</v>
      </c>
      <c r="J1980" s="59"/>
      <c r="K1980" s="48">
        <v>7691</v>
      </c>
      <c r="L1980" s="67">
        <f>IF(COUNTIFS($E$3:E2987,E1980)=1, K1980, 0)</f>
        <v>0</v>
      </c>
    </row>
    <row r="1981" spans="1:12" ht="15" customHeight="1">
      <c r="A1981" s="18" t="s">
        <v>2428</v>
      </c>
      <c r="B1981" s="19" t="s">
        <v>160</v>
      </c>
      <c r="C1981" s="19" t="s">
        <v>2418</v>
      </c>
      <c r="D1981" s="58" t="s">
        <v>204</v>
      </c>
      <c r="E1981" s="19" t="s">
        <v>2419</v>
      </c>
      <c r="F1981" s="21"/>
      <c r="G1981" s="19" t="s">
        <v>2429</v>
      </c>
      <c r="H1981" s="25" t="str">
        <f t="shared" si="195"/>
        <v>JF117</v>
      </c>
      <c r="I1981" s="25" t="str">
        <f t="shared" si="194"/>
        <v>M</v>
      </c>
      <c r="J1981" s="63"/>
      <c r="K1981" s="48">
        <v>7691</v>
      </c>
      <c r="L1981" s="67">
        <f>IF(COUNTIFS($E$3:E2987,E1981)=1, K1981, 0)</f>
        <v>0</v>
      </c>
    </row>
    <row r="1982" spans="1:12" ht="15" customHeight="1">
      <c r="A1982" s="18" t="s">
        <v>2430</v>
      </c>
      <c r="B1982" s="19" t="s">
        <v>160</v>
      </c>
      <c r="C1982" s="19" t="s">
        <v>2418</v>
      </c>
      <c r="D1982" s="58" t="s">
        <v>204</v>
      </c>
      <c r="E1982" s="19" t="s">
        <v>2419</v>
      </c>
      <c r="F1982" s="21"/>
      <c r="G1982" s="19" t="s">
        <v>1578</v>
      </c>
      <c r="H1982" s="25" t="str">
        <f t="shared" si="195"/>
        <v>JS400</v>
      </c>
      <c r="I1982" s="25" t="str">
        <f t="shared" si="194"/>
        <v>Non-M</v>
      </c>
      <c r="J1982" s="59"/>
      <c r="K1982" s="48">
        <v>7691</v>
      </c>
      <c r="L1982" s="67">
        <f>IF(COUNTIFS($E$3:E2987,E1982)=1, K1982, 0)</f>
        <v>0</v>
      </c>
    </row>
    <row r="1983" spans="1:12" ht="15" customHeight="1">
      <c r="A1983" s="18" t="s">
        <v>2431</v>
      </c>
      <c r="B1983" s="19" t="s">
        <v>160</v>
      </c>
      <c r="C1983" s="19" t="s">
        <v>2418</v>
      </c>
      <c r="D1983" s="58" t="s">
        <v>204</v>
      </c>
      <c r="E1983" s="19" t="s">
        <v>2419</v>
      </c>
      <c r="F1983" s="21"/>
      <c r="G1983" s="19" t="s">
        <v>1742</v>
      </c>
      <c r="H1983" s="25" t="str">
        <f t="shared" si="195"/>
        <v>HM506</v>
      </c>
      <c r="I1983" s="25" t="str">
        <f t="shared" si="194"/>
        <v>Non-M</v>
      </c>
      <c r="J1983" s="59"/>
      <c r="K1983" s="48">
        <v>7691</v>
      </c>
      <c r="L1983" s="67">
        <f>IF(COUNTIFS($E$3:E2987,E1983)=1, K1983, 0)</f>
        <v>0</v>
      </c>
    </row>
    <row r="1984" spans="1:12" ht="15" customHeight="1">
      <c r="A1984" s="18" t="s">
        <v>2432</v>
      </c>
      <c r="B1984" s="19" t="s">
        <v>160</v>
      </c>
      <c r="C1984" s="19" t="s">
        <v>2418</v>
      </c>
      <c r="D1984" s="58" t="s">
        <v>204</v>
      </c>
      <c r="E1984" s="19" t="s">
        <v>2419</v>
      </c>
      <c r="F1984" s="21"/>
      <c r="G1984" s="19" t="s">
        <v>2433</v>
      </c>
      <c r="H1984" s="25" t="str">
        <f t="shared" si="195"/>
        <v>VT500</v>
      </c>
      <c r="I1984" s="25" t="str">
        <f t="shared" si="194"/>
        <v>M</v>
      </c>
      <c r="J1984" s="59" t="s">
        <v>2434</v>
      </c>
      <c r="K1984" s="48">
        <v>7691</v>
      </c>
      <c r="L1984" s="67">
        <f>IF(COUNTIFS($E$3:E2987,E1984)=1, K1984, 0)</f>
        <v>0</v>
      </c>
    </row>
    <row r="1985" spans="1:12" ht="15" customHeight="1">
      <c r="A1985" s="18" t="s">
        <v>2435</v>
      </c>
      <c r="B1985" s="19" t="s">
        <v>288</v>
      </c>
      <c r="C1985" s="19" t="s">
        <v>2418</v>
      </c>
      <c r="D1985" s="58" t="s">
        <v>204</v>
      </c>
      <c r="E1985" s="19" t="s">
        <v>2419</v>
      </c>
      <c r="F1985" s="21"/>
      <c r="G1985" s="19" t="s">
        <v>858</v>
      </c>
      <c r="H1985" s="25" t="s">
        <v>1504</v>
      </c>
      <c r="I1985" s="25" t="str">
        <f t="shared" si="194"/>
        <v>M</v>
      </c>
      <c r="J1985" s="59" t="s">
        <v>2019</v>
      </c>
      <c r="K1985" s="48">
        <v>39718</v>
      </c>
      <c r="L1985" s="67">
        <f>IF(COUNTIFS($E$3:E2987,E1985)=1, K1985, 0)</f>
        <v>0</v>
      </c>
    </row>
    <row r="1986" spans="1:12" ht="15" customHeight="1">
      <c r="A1986" s="18" t="s">
        <v>2436</v>
      </c>
      <c r="B1986" s="19" t="s">
        <v>288</v>
      </c>
      <c r="C1986" s="19" t="s">
        <v>2418</v>
      </c>
      <c r="D1986" s="58" t="s">
        <v>204</v>
      </c>
      <c r="E1986" s="19" t="s">
        <v>2419</v>
      </c>
      <c r="F1986" s="21"/>
      <c r="G1986" s="19" t="s">
        <v>455</v>
      </c>
      <c r="H1986" s="19" t="s">
        <v>455</v>
      </c>
      <c r="I1986" s="25" t="str">
        <f t="shared" si="194"/>
        <v>Non-M</v>
      </c>
      <c r="J1986" s="59"/>
      <c r="K1986" s="48">
        <v>39718</v>
      </c>
      <c r="L1986" s="67">
        <f>IF(COUNTIFS($E$3:E2987,E1986)=1, K1986, 0)</f>
        <v>0</v>
      </c>
    </row>
    <row r="1987" spans="1:12" ht="15" customHeight="1">
      <c r="A1987" s="18" t="s">
        <v>2437</v>
      </c>
      <c r="B1987" s="19" t="s">
        <v>288</v>
      </c>
      <c r="C1987" s="19" t="s">
        <v>2418</v>
      </c>
      <c r="D1987" s="58" t="s">
        <v>204</v>
      </c>
      <c r="E1987" s="19" t="s">
        <v>2419</v>
      </c>
      <c r="F1987" s="21"/>
      <c r="G1987" s="19" t="s">
        <v>111</v>
      </c>
      <c r="H1987" s="25" t="s">
        <v>111</v>
      </c>
      <c r="I1987" s="25" t="str">
        <f t="shared" si="194"/>
        <v>Non-M</v>
      </c>
      <c r="J1987" s="59"/>
      <c r="K1987" s="48">
        <v>39718</v>
      </c>
      <c r="L1987" s="67">
        <f>IF(COUNTIFS($E$3:E2987,E1987)=1, K1987, 0)</f>
        <v>0</v>
      </c>
    </row>
    <row r="1988" spans="1:12" ht="15" customHeight="1">
      <c r="A1988" s="18" t="s">
        <v>2438</v>
      </c>
      <c r="B1988" s="19" t="s">
        <v>288</v>
      </c>
      <c r="C1988" s="19" t="s">
        <v>2418</v>
      </c>
      <c r="D1988" s="58" t="s">
        <v>204</v>
      </c>
      <c r="E1988" s="19" t="s">
        <v>2419</v>
      </c>
      <c r="F1988" s="21"/>
      <c r="G1988" s="19" t="s">
        <v>191</v>
      </c>
      <c r="H1988" s="25" t="s">
        <v>191</v>
      </c>
      <c r="I1988" s="25" t="str">
        <f t="shared" si="194"/>
        <v>Non-M</v>
      </c>
      <c r="J1988" s="59"/>
      <c r="K1988" s="48">
        <v>39718</v>
      </c>
      <c r="L1988" s="67">
        <f>IF(COUNTIFS($E$3:E2987,E1988)=1, K1988, 0)</f>
        <v>0</v>
      </c>
    </row>
    <row r="1989" spans="1:12" ht="15" customHeight="1">
      <c r="A1989" s="18" t="s">
        <v>2439</v>
      </c>
      <c r="B1989" s="19" t="s">
        <v>288</v>
      </c>
      <c r="C1989" s="19" t="s">
        <v>2418</v>
      </c>
      <c r="D1989" s="58" t="s">
        <v>204</v>
      </c>
      <c r="E1989" s="19" t="s">
        <v>2419</v>
      </c>
      <c r="F1989" s="21"/>
      <c r="G1989" s="19" t="s">
        <v>150</v>
      </c>
      <c r="H1989" s="25" t="str">
        <f t="shared" ref="H1989:H1996" si="196">IF(RIGHT(G1989,1)="M", LEFT(G1989,LEN(G1989)-1), G1989)</f>
        <v>DC200</v>
      </c>
      <c r="I1989" s="25" t="str">
        <f t="shared" si="194"/>
        <v>Non-M</v>
      </c>
      <c r="J1989" s="59"/>
      <c r="K1989" s="48">
        <v>39718</v>
      </c>
      <c r="L1989" s="67">
        <f>IF(COUNTIFS($E$3:E2987,E1989)=1, K1989, 0)</f>
        <v>0</v>
      </c>
    </row>
    <row r="1990" spans="1:12" ht="15" customHeight="1">
      <c r="A1990" s="18" t="s">
        <v>2440</v>
      </c>
      <c r="B1990" s="19" t="s">
        <v>288</v>
      </c>
      <c r="C1990" s="19" t="s">
        <v>2418</v>
      </c>
      <c r="D1990" s="58" t="s">
        <v>204</v>
      </c>
      <c r="E1990" s="19" t="s">
        <v>2419</v>
      </c>
      <c r="F1990" s="21"/>
      <c r="G1990" s="19" t="s">
        <v>1188</v>
      </c>
      <c r="H1990" s="25" t="str">
        <f t="shared" si="196"/>
        <v>PK405</v>
      </c>
      <c r="I1990" s="25" t="str">
        <f t="shared" si="194"/>
        <v>M</v>
      </c>
      <c r="J1990" s="59" t="s">
        <v>2425</v>
      </c>
      <c r="K1990" s="48">
        <v>39718</v>
      </c>
      <c r="L1990" s="67">
        <f>IF(COUNTIFS($E$3:E18811,E1990)=1, K1990, 0)</f>
        <v>0</v>
      </c>
    </row>
    <row r="1991" spans="1:12" ht="15" customHeight="1">
      <c r="A1991" s="18" t="s">
        <v>2441</v>
      </c>
      <c r="B1991" s="19" t="s">
        <v>288</v>
      </c>
      <c r="C1991" s="19" t="s">
        <v>2418</v>
      </c>
      <c r="D1991" s="58" t="s">
        <v>204</v>
      </c>
      <c r="E1991" s="19" t="s">
        <v>2419</v>
      </c>
      <c r="F1991" s="21"/>
      <c r="G1991" s="19" t="s">
        <v>114</v>
      </c>
      <c r="H1991" s="25" t="str">
        <f t="shared" si="196"/>
        <v>PK201</v>
      </c>
      <c r="I1991" s="25" t="str">
        <f t="shared" si="194"/>
        <v>Non-M</v>
      </c>
      <c r="J1991" s="59"/>
      <c r="K1991" s="48">
        <v>39718</v>
      </c>
      <c r="L1991" s="67">
        <f>IF(COUNTIFS($E$3:E18812,E1991)=1, K1991, 0)</f>
        <v>0</v>
      </c>
    </row>
    <row r="1992" spans="1:12" ht="15" customHeight="1">
      <c r="A1992" s="18" t="s">
        <v>2442</v>
      </c>
      <c r="B1992" s="19" t="s">
        <v>288</v>
      </c>
      <c r="C1992" s="19" t="s">
        <v>2418</v>
      </c>
      <c r="D1992" s="58" t="s">
        <v>204</v>
      </c>
      <c r="E1992" s="19" t="s">
        <v>2419</v>
      </c>
      <c r="F1992" s="21"/>
      <c r="G1992" s="19" t="s">
        <v>1603</v>
      </c>
      <c r="H1992" s="25" t="str">
        <f t="shared" si="196"/>
        <v>PB214</v>
      </c>
      <c r="I1992" s="25" t="str">
        <f t="shared" si="194"/>
        <v>Non-M</v>
      </c>
      <c r="J1992" s="59"/>
      <c r="K1992" s="48">
        <v>39718</v>
      </c>
      <c r="L1992" s="67">
        <f>IF(COUNTIFS($E$3:E18813,E1992)=1, K1992, 0)</f>
        <v>0</v>
      </c>
    </row>
    <row r="1993" spans="1:12" ht="15" customHeight="1">
      <c r="A1993" s="18" t="s">
        <v>2443</v>
      </c>
      <c r="B1993" s="19" t="s">
        <v>288</v>
      </c>
      <c r="C1993" s="19" t="s">
        <v>2418</v>
      </c>
      <c r="D1993" s="58" t="s">
        <v>204</v>
      </c>
      <c r="E1993" s="19" t="s">
        <v>2419</v>
      </c>
      <c r="F1993" s="21"/>
      <c r="G1993" s="19" t="s">
        <v>2429</v>
      </c>
      <c r="H1993" s="25" t="str">
        <f t="shared" si="196"/>
        <v>JF117</v>
      </c>
      <c r="I1993" s="25" t="str">
        <f t="shared" si="194"/>
        <v>M</v>
      </c>
      <c r="J1993" s="63"/>
      <c r="K1993" s="48">
        <v>39718</v>
      </c>
      <c r="L1993" s="67">
        <f>IF(COUNTIFS($E$3:E18814,E1993)=1, K1993, 0)</f>
        <v>0</v>
      </c>
    </row>
    <row r="1994" spans="1:12" ht="15" customHeight="1">
      <c r="A1994" s="18" t="s">
        <v>2444</v>
      </c>
      <c r="B1994" s="19" t="s">
        <v>288</v>
      </c>
      <c r="C1994" s="19" t="s">
        <v>2418</v>
      </c>
      <c r="D1994" s="58" t="s">
        <v>204</v>
      </c>
      <c r="E1994" s="19" t="s">
        <v>2419</v>
      </c>
      <c r="F1994" s="21"/>
      <c r="G1994" s="19" t="s">
        <v>1578</v>
      </c>
      <c r="H1994" s="25" t="str">
        <f t="shared" si="196"/>
        <v>JS400</v>
      </c>
      <c r="I1994" s="25" t="str">
        <f t="shared" si="194"/>
        <v>Non-M</v>
      </c>
      <c r="J1994" s="59"/>
      <c r="K1994" s="48">
        <v>39718</v>
      </c>
      <c r="L1994" s="67">
        <f>IF(COUNTIFS($E$3:E18815,E1994)=1, K1994, 0)</f>
        <v>0</v>
      </c>
    </row>
    <row r="1995" spans="1:12" ht="15" customHeight="1">
      <c r="A1995" s="18" t="s">
        <v>2445</v>
      </c>
      <c r="B1995" s="19" t="s">
        <v>288</v>
      </c>
      <c r="C1995" s="19" t="s">
        <v>2418</v>
      </c>
      <c r="D1995" s="58" t="s">
        <v>204</v>
      </c>
      <c r="E1995" s="19" t="s">
        <v>2419</v>
      </c>
      <c r="F1995" s="21"/>
      <c r="G1995" s="19" t="s">
        <v>1742</v>
      </c>
      <c r="H1995" s="25" t="str">
        <f t="shared" si="196"/>
        <v>HM506</v>
      </c>
      <c r="I1995" s="25" t="str">
        <f t="shared" si="194"/>
        <v>Non-M</v>
      </c>
      <c r="J1995" s="59"/>
      <c r="K1995" s="48">
        <v>39718</v>
      </c>
      <c r="L1995" s="67">
        <f>IF(COUNTIFS($E$3:E18816,E1995)=1, K1995, 0)</f>
        <v>0</v>
      </c>
    </row>
    <row r="1996" spans="1:12" ht="15" customHeight="1">
      <c r="A1996" s="18" t="s">
        <v>2446</v>
      </c>
      <c r="B1996" s="19" t="s">
        <v>288</v>
      </c>
      <c r="C1996" s="19" t="s">
        <v>2418</v>
      </c>
      <c r="D1996" s="58" t="s">
        <v>204</v>
      </c>
      <c r="E1996" s="19" t="s">
        <v>2419</v>
      </c>
      <c r="F1996" s="21"/>
      <c r="G1996" s="19" t="s">
        <v>2433</v>
      </c>
      <c r="H1996" s="25" t="str">
        <f t="shared" si="196"/>
        <v>VT500</v>
      </c>
      <c r="I1996" s="25" t="str">
        <f t="shared" si="194"/>
        <v>M</v>
      </c>
      <c r="J1996" s="59" t="s">
        <v>2434</v>
      </c>
      <c r="K1996" s="48">
        <v>39718</v>
      </c>
      <c r="L1996" s="67">
        <f>IF(COUNTIFS($E$3:E18817,E1996)=1, K1996, 0)</f>
        <v>0</v>
      </c>
    </row>
    <row r="1997" spans="1:12" ht="15" customHeight="1">
      <c r="A1997" s="18" t="s">
        <v>2447</v>
      </c>
      <c r="B1997" s="19" t="s">
        <v>13</v>
      </c>
      <c r="C1997" s="19" t="s">
        <v>2418</v>
      </c>
      <c r="D1997" s="58" t="s">
        <v>204</v>
      </c>
      <c r="E1997" s="19" t="s">
        <v>2419</v>
      </c>
      <c r="F1997" s="21"/>
      <c r="G1997" s="19" t="s">
        <v>858</v>
      </c>
      <c r="H1997" s="25" t="s">
        <v>1504</v>
      </c>
      <c r="I1997" s="25" t="str">
        <f t="shared" ref="I1997:I2038" si="197">IF(RIGHT(G1997,1)="M","M","Non-M")</f>
        <v>M</v>
      </c>
      <c r="J1997" s="59" t="s">
        <v>2019</v>
      </c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2448</v>
      </c>
      <c r="B1998" s="19" t="s">
        <v>13</v>
      </c>
      <c r="C1998" s="19" t="s">
        <v>2418</v>
      </c>
      <c r="D1998" s="58" t="s">
        <v>204</v>
      </c>
      <c r="E1998" s="19" t="s">
        <v>2419</v>
      </c>
      <c r="F1998" s="21"/>
      <c r="G1998" s="19" t="s">
        <v>455</v>
      </c>
      <c r="H1998" s="19" t="s">
        <v>455</v>
      </c>
      <c r="I1998" s="25" t="str">
        <f t="shared" si="197"/>
        <v>Non-M</v>
      </c>
      <c r="J1998" s="59"/>
      <c r="K1998" s="48">
        <v>24550</v>
      </c>
      <c r="L1998" s="67">
        <f>IF(COUNTIFS($E$3:E18819,E1998)=1, K1998, 0)</f>
        <v>0</v>
      </c>
    </row>
    <row r="1999" spans="1:12" ht="15" customHeight="1">
      <c r="A1999" s="18" t="s">
        <v>2449</v>
      </c>
      <c r="B1999" s="19" t="s">
        <v>13</v>
      </c>
      <c r="C1999" s="19" t="s">
        <v>2418</v>
      </c>
      <c r="D1999" s="58" t="s">
        <v>204</v>
      </c>
      <c r="E1999" s="19" t="s">
        <v>2419</v>
      </c>
      <c r="F1999" s="21"/>
      <c r="G1999" s="19" t="s">
        <v>111</v>
      </c>
      <c r="H1999" s="25" t="s">
        <v>111</v>
      </c>
      <c r="I1999" s="25" t="str">
        <f t="shared" si="197"/>
        <v>Non-M</v>
      </c>
      <c r="J1999" s="59"/>
      <c r="K1999" s="48">
        <v>24550</v>
      </c>
      <c r="L1999" s="67">
        <f>IF(COUNTIFS($E$3:E18820,E1999)=1, K1999, 0)</f>
        <v>0</v>
      </c>
    </row>
    <row r="2000" spans="1:12" ht="15" customHeight="1">
      <c r="A2000" s="18" t="s">
        <v>2450</v>
      </c>
      <c r="B2000" s="19" t="s">
        <v>13</v>
      </c>
      <c r="C2000" s="19" t="s">
        <v>2418</v>
      </c>
      <c r="D2000" s="58" t="s">
        <v>204</v>
      </c>
      <c r="E2000" s="19" t="s">
        <v>2419</v>
      </c>
      <c r="F2000" s="21"/>
      <c r="G2000" s="19" t="s">
        <v>191</v>
      </c>
      <c r="H2000" s="25" t="s">
        <v>191</v>
      </c>
      <c r="I2000" s="25" t="str">
        <f t="shared" si="197"/>
        <v>Non-M</v>
      </c>
      <c r="J2000" s="59"/>
      <c r="K2000" s="48">
        <v>24550</v>
      </c>
      <c r="L2000" s="67">
        <f>IF(COUNTIFS($E$3:E18821,E2000)=1, K2000, 0)</f>
        <v>0</v>
      </c>
    </row>
    <row r="2001" spans="1:12" ht="15" customHeight="1">
      <c r="A2001" s="18" t="s">
        <v>2451</v>
      </c>
      <c r="B2001" s="19" t="s">
        <v>13</v>
      </c>
      <c r="C2001" s="19" t="s">
        <v>2418</v>
      </c>
      <c r="D2001" s="58" t="s">
        <v>204</v>
      </c>
      <c r="E2001" s="19" t="s">
        <v>2419</v>
      </c>
      <c r="F2001" s="21"/>
      <c r="G2001" s="19" t="s">
        <v>150</v>
      </c>
      <c r="H2001" s="25" t="str">
        <f t="shared" ref="H2001:H2048" si="198">IF(RIGHT(G2001,1)="M", LEFT(G2001,LEN(G2001)-1), G2001)</f>
        <v>DC200</v>
      </c>
      <c r="I2001" s="25" t="str">
        <f t="shared" si="197"/>
        <v>Non-M</v>
      </c>
      <c r="J2001" s="59"/>
      <c r="K2001" s="48">
        <v>24550</v>
      </c>
      <c r="L2001" s="67">
        <f>IF(COUNTIFS($E$3:E18822,E2001)=1, K2001, 0)</f>
        <v>0</v>
      </c>
    </row>
    <row r="2002" spans="1:12" ht="15" customHeight="1">
      <c r="A2002" s="18" t="s">
        <v>2452</v>
      </c>
      <c r="B2002" s="19" t="s">
        <v>13</v>
      </c>
      <c r="C2002" s="19" t="s">
        <v>2418</v>
      </c>
      <c r="D2002" s="58" t="s">
        <v>204</v>
      </c>
      <c r="E2002" s="19" t="s">
        <v>2419</v>
      </c>
      <c r="F2002" s="21"/>
      <c r="G2002" s="19" t="s">
        <v>1188</v>
      </c>
      <c r="H2002" s="25" t="str">
        <f t="shared" si="198"/>
        <v>PK405</v>
      </c>
      <c r="I2002" s="25" t="str">
        <f t="shared" si="197"/>
        <v>M</v>
      </c>
      <c r="J2002" s="59" t="s">
        <v>2425</v>
      </c>
      <c r="K2002" s="48">
        <v>24550</v>
      </c>
      <c r="L2002" s="67">
        <f>IF(COUNTIFS($E$3:E18823,E2002)=1, K2002, 0)</f>
        <v>0</v>
      </c>
    </row>
    <row r="2003" spans="1:12" ht="15" customHeight="1">
      <c r="A2003" s="18" t="s">
        <v>2453</v>
      </c>
      <c r="B2003" s="19" t="s">
        <v>13</v>
      </c>
      <c r="C2003" s="19" t="s">
        <v>2418</v>
      </c>
      <c r="D2003" s="58" t="s">
        <v>204</v>
      </c>
      <c r="E2003" s="19" t="s">
        <v>2419</v>
      </c>
      <c r="F2003" s="21"/>
      <c r="G2003" s="19" t="s">
        <v>114</v>
      </c>
      <c r="H2003" s="25" t="str">
        <f t="shared" si="198"/>
        <v>PK201</v>
      </c>
      <c r="I2003" s="25" t="str">
        <f t="shared" si="197"/>
        <v>Non-M</v>
      </c>
      <c r="J2003" s="59"/>
      <c r="K2003" s="48">
        <v>24550</v>
      </c>
      <c r="L2003" s="67">
        <f>IF(COUNTIFS($E$3:E18824,E2003)=1, K2003, 0)</f>
        <v>0</v>
      </c>
    </row>
    <row r="2004" spans="1:12" ht="15" customHeight="1">
      <c r="A2004" s="18" t="s">
        <v>2454</v>
      </c>
      <c r="B2004" s="19" t="s">
        <v>13</v>
      </c>
      <c r="C2004" s="19" t="s">
        <v>2418</v>
      </c>
      <c r="D2004" s="58" t="s">
        <v>204</v>
      </c>
      <c r="E2004" s="19" t="s">
        <v>2419</v>
      </c>
      <c r="F2004" s="21"/>
      <c r="G2004" s="19" t="s">
        <v>1603</v>
      </c>
      <c r="H2004" s="25" t="str">
        <f t="shared" si="198"/>
        <v>PB214</v>
      </c>
      <c r="I2004" s="25" t="str">
        <f t="shared" si="197"/>
        <v>Non-M</v>
      </c>
      <c r="J2004" s="59"/>
      <c r="K2004" s="48">
        <v>24550</v>
      </c>
      <c r="L2004" s="67">
        <f>IF(COUNTIFS($E$3:E18825,E2004)=1, K2004, 0)</f>
        <v>0</v>
      </c>
    </row>
    <row r="2005" spans="1:12" ht="15" customHeight="1">
      <c r="A2005" s="18" t="s">
        <v>2455</v>
      </c>
      <c r="B2005" s="19" t="s">
        <v>13</v>
      </c>
      <c r="C2005" s="19" t="s">
        <v>2418</v>
      </c>
      <c r="D2005" s="58" t="s">
        <v>204</v>
      </c>
      <c r="E2005" s="19" t="s">
        <v>2419</v>
      </c>
      <c r="F2005" s="21"/>
      <c r="G2005" s="19" t="s">
        <v>2429</v>
      </c>
      <c r="H2005" s="25" t="str">
        <f t="shared" si="198"/>
        <v>JF117</v>
      </c>
      <c r="I2005" s="25" t="str">
        <f t="shared" si="197"/>
        <v>M</v>
      </c>
      <c r="J2005" s="63"/>
      <c r="K2005" s="48">
        <v>24550</v>
      </c>
      <c r="L2005" s="67">
        <f>IF(COUNTIFS($E$3:E18826,E2005)=1, K2005, 0)</f>
        <v>0</v>
      </c>
    </row>
    <row r="2006" spans="1:12" ht="15" customHeight="1">
      <c r="A2006" s="18" t="s">
        <v>2456</v>
      </c>
      <c r="B2006" s="19" t="s">
        <v>13</v>
      </c>
      <c r="C2006" s="19" t="s">
        <v>2418</v>
      </c>
      <c r="D2006" s="58" t="s">
        <v>204</v>
      </c>
      <c r="E2006" s="19" t="s">
        <v>2419</v>
      </c>
      <c r="F2006" s="21"/>
      <c r="G2006" s="19" t="s">
        <v>1578</v>
      </c>
      <c r="H2006" s="25" t="str">
        <f t="shared" si="198"/>
        <v>JS400</v>
      </c>
      <c r="I2006" s="25" t="str">
        <f t="shared" si="197"/>
        <v>Non-M</v>
      </c>
      <c r="J2006" s="59"/>
      <c r="K2006" s="48">
        <v>24550</v>
      </c>
      <c r="L2006" s="67">
        <f>IF(COUNTIFS($E$3:E18827,E2006)=1, K2006, 0)</f>
        <v>0</v>
      </c>
    </row>
    <row r="2007" spans="1:12" ht="15" customHeight="1">
      <c r="A2007" s="18" t="s">
        <v>2457</v>
      </c>
      <c r="B2007" s="19" t="s">
        <v>13</v>
      </c>
      <c r="C2007" s="19" t="s">
        <v>2418</v>
      </c>
      <c r="D2007" s="58" t="s">
        <v>204</v>
      </c>
      <c r="E2007" s="19" t="s">
        <v>2419</v>
      </c>
      <c r="F2007" s="21"/>
      <c r="G2007" s="19" t="s">
        <v>1742</v>
      </c>
      <c r="H2007" s="25" t="str">
        <f t="shared" si="198"/>
        <v>HM506</v>
      </c>
      <c r="I2007" s="25" t="str">
        <f t="shared" si="197"/>
        <v>Non-M</v>
      </c>
      <c r="J2007" s="59"/>
      <c r="K2007" s="48">
        <v>24550</v>
      </c>
      <c r="L2007" s="67">
        <f>IF(COUNTIFS($E$3:E18828,E2007)=1, K2007, 0)</f>
        <v>0</v>
      </c>
    </row>
    <row r="2008" spans="1:12" ht="15" customHeight="1">
      <c r="A2008" s="18" t="s">
        <v>2458</v>
      </c>
      <c r="B2008" s="19" t="s">
        <v>13</v>
      </c>
      <c r="C2008" s="19" t="s">
        <v>2418</v>
      </c>
      <c r="D2008" s="58" t="s">
        <v>204</v>
      </c>
      <c r="E2008" s="19" t="s">
        <v>2419</v>
      </c>
      <c r="F2008" s="21"/>
      <c r="G2008" s="19" t="s">
        <v>2433</v>
      </c>
      <c r="H2008" s="25" t="str">
        <f t="shared" si="198"/>
        <v>VT500</v>
      </c>
      <c r="I2008" s="25" t="str">
        <f t="shared" si="197"/>
        <v>M</v>
      </c>
      <c r="J2008" s="59" t="s">
        <v>2434</v>
      </c>
      <c r="K2008" s="48">
        <v>24550</v>
      </c>
      <c r="L2008" s="67">
        <f>IF(COUNTIFS($E$3:E18829,E2008)=1, K2008, 0)</f>
        <v>0</v>
      </c>
    </row>
    <row r="2009" spans="1:12" ht="15" customHeight="1">
      <c r="A2009" s="18" t="s">
        <v>2459</v>
      </c>
      <c r="B2009" s="19" t="s">
        <v>32</v>
      </c>
      <c r="C2009" s="19" t="s">
        <v>397</v>
      </c>
      <c r="D2009" s="58" t="s">
        <v>204</v>
      </c>
      <c r="E2009" s="20" t="s">
        <v>2460</v>
      </c>
      <c r="F2009" s="21"/>
      <c r="G2009" s="19" t="s">
        <v>1090</v>
      </c>
      <c r="H2009" s="25" t="str">
        <f t="shared" si="198"/>
        <v>WB501</v>
      </c>
      <c r="I2009" s="25" t="str">
        <f t="shared" si="197"/>
        <v>Non-M</v>
      </c>
      <c r="J2009" s="32"/>
      <c r="K2009" s="48">
        <v>11532</v>
      </c>
      <c r="L2009" s="47">
        <f>IF(COUNTIFS($E$3:E18830,E2009)=1, K2009, 0)</f>
        <v>0</v>
      </c>
    </row>
    <row r="2010" spans="1:12" ht="15" customHeight="1">
      <c r="A2010" s="18" t="s">
        <v>2461</v>
      </c>
      <c r="B2010" s="19" t="s">
        <v>32</v>
      </c>
      <c r="C2010" s="19" t="s">
        <v>397</v>
      </c>
      <c r="D2010" s="58" t="s">
        <v>204</v>
      </c>
      <c r="E2010" s="20" t="s">
        <v>2460</v>
      </c>
      <c r="F2010" s="21"/>
      <c r="G2010" s="19" t="s">
        <v>76</v>
      </c>
      <c r="H2010" s="25" t="str">
        <f t="shared" si="198"/>
        <v>DC101</v>
      </c>
      <c r="I2010" s="25" t="str">
        <f t="shared" si="197"/>
        <v>Non-M</v>
      </c>
      <c r="J2010" s="32"/>
      <c r="K2010" s="48">
        <v>11532</v>
      </c>
      <c r="L2010" s="47">
        <f>IF(COUNTIFS($E$3:E18831,E2010)=1, K2010, 0)</f>
        <v>0</v>
      </c>
    </row>
    <row r="2011" spans="1:12" ht="15" customHeight="1">
      <c r="A2011" s="18" t="s">
        <v>2462</v>
      </c>
      <c r="B2011" s="19" t="s">
        <v>32</v>
      </c>
      <c r="C2011" s="19" t="s">
        <v>397</v>
      </c>
      <c r="D2011" s="58" t="s">
        <v>204</v>
      </c>
      <c r="E2011" s="20" t="s">
        <v>2460</v>
      </c>
      <c r="F2011" s="21"/>
      <c r="G2011" s="19" t="s">
        <v>111</v>
      </c>
      <c r="H2011" s="25" t="str">
        <f t="shared" si="198"/>
        <v>DC300</v>
      </c>
      <c r="I2011" s="25" t="str">
        <f t="shared" si="197"/>
        <v>Non-M</v>
      </c>
      <c r="J2011" s="32"/>
      <c r="K2011" s="48">
        <v>11532</v>
      </c>
      <c r="L2011" s="47">
        <f>IF(COUNTIFS($E$3:E18832,E2011)=1, K2011, 0)</f>
        <v>0</v>
      </c>
    </row>
    <row r="2012" spans="1:12" ht="15" customHeight="1">
      <c r="A2012" s="18" t="s">
        <v>2463</v>
      </c>
      <c r="B2012" s="19" t="s">
        <v>32</v>
      </c>
      <c r="C2012" s="19" t="s">
        <v>397</v>
      </c>
      <c r="D2012" s="58" t="s">
        <v>204</v>
      </c>
      <c r="E2012" s="20" t="s">
        <v>2460</v>
      </c>
      <c r="F2012" s="21"/>
      <c r="G2012" s="19" t="s">
        <v>191</v>
      </c>
      <c r="H2012" s="25" t="str">
        <f t="shared" si="198"/>
        <v>DC400</v>
      </c>
      <c r="I2012" s="25" t="str">
        <f t="shared" si="197"/>
        <v>Non-M</v>
      </c>
      <c r="J2012" s="32"/>
      <c r="K2012" s="48">
        <v>11532</v>
      </c>
      <c r="L2012" s="47">
        <f>IF(COUNTIFS($E$3:E18833,E2012)=1, K2012, 0)</f>
        <v>0</v>
      </c>
    </row>
    <row r="2013" spans="1:12" ht="15" customHeight="1">
      <c r="A2013" s="18" t="s">
        <v>2464</v>
      </c>
      <c r="B2013" s="19" t="s">
        <v>32</v>
      </c>
      <c r="C2013" s="19" t="s">
        <v>397</v>
      </c>
      <c r="D2013" s="58" t="s">
        <v>204</v>
      </c>
      <c r="E2013" s="20" t="s">
        <v>2460</v>
      </c>
      <c r="F2013" s="21"/>
      <c r="G2013" s="19" t="s">
        <v>150</v>
      </c>
      <c r="H2013" s="25" t="str">
        <f t="shared" si="198"/>
        <v>DC200</v>
      </c>
      <c r="I2013" s="25" t="str">
        <f t="shared" si="197"/>
        <v>Non-M</v>
      </c>
      <c r="J2013" s="32"/>
      <c r="K2013" s="48">
        <v>11532</v>
      </c>
      <c r="L2013" s="47">
        <f>IF(COUNTIFS($E$3:E18834,E2013)=1, K2013, 0)</f>
        <v>0</v>
      </c>
    </row>
    <row r="2014" spans="1:12" ht="15" customHeight="1">
      <c r="A2014" s="18" t="s">
        <v>2465</v>
      </c>
      <c r="B2014" s="19" t="s">
        <v>32</v>
      </c>
      <c r="C2014" s="19" t="s">
        <v>397</v>
      </c>
      <c r="D2014" s="58" t="s">
        <v>204</v>
      </c>
      <c r="E2014" s="20" t="s">
        <v>2460</v>
      </c>
      <c r="F2014" s="21"/>
      <c r="G2014" s="19" t="s">
        <v>1565</v>
      </c>
      <c r="H2014" s="25" t="str">
        <f t="shared" si="198"/>
        <v>JS105</v>
      </c>
      <c r="I2014" s="25" t="str">
        <f t="shared" si="197"/>
        <v>Non-M</v>
      </c>
      <c r="J2014" s="32"/>
      <c r="K2014" s="48">
        <v>11532</v>
      </c>
      <c r="L2014" s="47">
        <f>IF(COUNTIFS($E$3:E18835,E2014)=1, K2014, 0)</f>
        <v>0</v>
      </c>
    </row>
    <row r="2015" spans="1:12" ht="15" customHeight="1">
      <c r="A2015" s="18" t="s">
        <v>2466</v>
      </c>
      <c r="B2015" s="19" t="s">
        <v>32</v>
      </c>
      <c r="C2015" s="19" t="s">
        <v>397</v>
      </c>
      <c r="D2015" s="58" t="s">
        <v>204</v>
      </c>
      <c r="E2015" s="20" t="s">
        <v>2460</v>
      </c>
      <c r="F2015" s="21"/>
      <c r="G2015" s="19" t="s">
        <v>135</v>
      </c>
      <c r="H2015" s="25" t="str">
        <f t="shared" si="198"/>
        <v>JS124</v>
      </c>
      <c r="I2015" s="25" t="str">
        <f t="shared" si="197"/>
        <v>Non-M</v>
      </c>
      <c r="J2015" s="32"/>
      <c r="K2015" s="48">
        <v>11532</v>
      </c>
      <c r="L2015" s="47">
        <f>IF(COUNTIFS($E$3:E18836,E2015)=1, K2015, 0)</f>
        <v>0</v>
      </c>
    </row>
    <row r="2016" spans="1:12" ht="15" customHeight="1">
      <c r="A2016" s="18" t="s">
        <v>2467</v>
      </c>
      <c r="B2016" s="19" t="s">
        <v>32</v>
      </c>
      <c r="C2016" s="19" t="s">
        <v>397</v>
      </c>
      <c r="D2016" s="58" t="s">
        <v>204</v>
      </c>
      <c r="E2016" s="20" t="s">
        <v>2460</v>
      </c>
      <c r="F2016" s="21"/>
      <c r="G2016" s="19" t="s">
        <v>417</v>
      </c>
      <c r="H2016" s="25" t="str">
        <f t="shared" si="198"/>
        <v>GT207</v>
      </c>
      <c r="I2016" s="25" t="str">
        <f t="shared" si="197"/>
        <v>Non-M</v>
      </c>
      <c r="J2016" s="32"/>
      <c r="K2016" s="48">
        <v>11532</v>
      </c>
      <c r="L2016" s="47">
        <f>IF(COUNTIFS($E$3:E18837,E2016)=1, K2016, 0)</f>
        <v>0</v>
      </c>
    </row>
    <row r="2017" spans="1:12" ht="15" customHeight="1">
      <c r="A2017" s="18" t="s">
        <v>2468</v>
      </c>
      <c r="B2017" s="19" t="s">
        <v>32</v>
      </c>
      <c r="C2017" s="19" t="s">
        <v>397</v>
      </c>
      <c r="D2017" s="58" t="s">
        <v>204</v>
      </c>
      <c r="E2017" s="20" t="s">
        <v>2460</v>
      </c>
      <c r="F2017" s="21"/>
      <c r="G2017" s="19" t="s">
        <v>2469</v>
      </c>
      <c r="H2017" s="25" t="str">
        <f t="shared" si="198"/>
        <v>PK305</v>
      </c>
      <c r="I2017" s="25" t="str">
        <f t="shared" si="197"/>
        <v>M</v>
      </c>
      <c r="J2017" s="32"/>
      <c r="K2017" s="48">
        <v>11532</v>
      </c>
      <c r="L2017" s="47">
        <f>IF(COUNTIFS($E$3:E18838,E2017)=1, K2017, 0)</f>
        <v>0</v>
      </c>
    </row>
    <row r="2018" spans="1:12" ht="15" customHeight="1">
      <c r="A2018" s="18" t="s">
        <v>2470</v>
      </c>
      <c r="B2018" s="19" t="s">
        <v>32</v>
      </c>
      <c r="C2018" s="19" t="s">
        <v>397</v>
      </c>
      <c r="D2018" s="58" t="s">
        <v>204</v>
      </c>
      <c r="E2018" s="20" t="s">
        <v>2460</v>
      </c>
      <c r="F2018" s="21"/>
      <c r="G2018" s="19" t="s">
        <v>86</v>
      </c>
      <c r="H2018" s="25" t="str">
        <f t="shared" si="198"/>
        <v>HM500</v>
      </c>
      <c r="I2018" s="25" t="str">
        <f t="shared" si="197"/>
        <v>Non-M</v>
      </c>
      <c r="J2018" s="32"/>
      <c r="K2018" s="48">
        <v>11532</v>
      </c>
      <c r="L2018" s="47">
        <f>IF(COUNTIFS($E$3:E18839,E2018)=1, K2018, 0)</f>
        <v>0</v>
      </c>
    </row>
    <row r="2019" spans="1:12" ht="15" customHeight="1">
      <c r="A2019" s="18" t="s">
        <v>2471</v>
      </c>
      <c r="B2019" s="19" t="s">
        <v>13</v>
      </c>
      <c r="C2019" s="19" t="s">
        <v>397</v>
      </c>
      <c r="D2019" s="58" t="s">
        <v>204</v>
      </c>
      <c r="E2019" s="20" t="s">
        <v>2460</v>
      </c>
      <c r="F2019" s="21"/>
      <c r="G2019" s="19" t="s">
        <v>1090</v>
      </c>
      <c r="H2019" s="25" t="str">
        <f>IF(RIGHT(G2019,1)="M", LEFT(G2019,LEN(G2019)-1), G2019)</f>
        <v>WB501</v>
      </c>
      <c r="I2019" s="25" t="str">
        <f>IF(RIGHT(G2019,1)="M","M","Non-M")</f>
        <v>Non-M</v>
      </c>
      <c r="J2019" s="32"/>
      <c r="K2019" s="48">
        <v>594</v>
      </c>
      <c r="L2019" s="47"/>
    </row>
    <row r="2020" spans="1:12" ht="15" customHeight="1">
      <c r="A2020" s="18" t="s">
        <v>2472</v>
      </c>
      <c r="B2020" s="19" t="s">
        <v>13</v>
      </c>
      <c r="C2020" s="19" t="s">
        <v>397</v>
      </c>
      <c r="D2020" s="58" t="s">
        <v>204</v>
      </c>
      <c r="E2020" s="20" t="s">
        <v>2460</v>
      </c>
      <c r="F2020" s="21"/>
      <c r="G2020" s="19" t="s">
        <v>76</v>
      </c>
      <c r="H2020" s="25" t="str">
        <f>IF(RIGHT(G2020,1)="M", LEFT(G2020,LEN(G2020)-1), G2020)</f>
        <v>DC101</v>
      </c>
      <c r="I2020" s="25" t="str">
        <f>IF(RIGHT(G2020,1)="M","M","Non-M")</f>
        <v>Non-M</v>
      </c>
      <c r="J2020" s="32"/>
      <c r="K2020" s="48">
        <v>594</v>
      </c>
      <c r="L2020" s="47"/>
    </row>
    <row r="2021" spans="1:12" ht="15" customHeight="1">
      <c r="A2021" s="18" t="s">
        <v>2473</v>
      </c>
      <c r="B2021" s="19" t="s">
        <v>13</v>
      </c>
      <c r="C2021" s="19" t="s">
        <v>397</v>
      </c>
      <c r="D2021" s="58" t="s">
        <v>204</v>
      </c>
      <c r="E2021" s="20" t="s">
        <v>2460</v>
      </c>
      <c r="F2021" s="21"/>
      <c r="G2021" s="19" t="s">
        <v>111</v>
      </c>
      <c r="H2021" s="25" t="str">
        <f>IF(RIGHT(G2021,1)="M", LEFT(G2021,LEN(G2021)-1), G2021)</f>
        <v>DC300</v>
      </c>
      <c r="I2021" s="25" t="str">
        <f>IF(RIGHT(G2021,1)="M","M","Non-M")</f>
        <v>Non-M</v>
      </c>
      <c r="J2021" s="32"/>
      <c r="K2021" s="48">
        <v>594</v>
      </c>
      <c r="L2021" s="47"/>
    </row>
    <row r="2022" spans="1:12" ht="15" customHeight="1">
      <c r="A2022" s="18" t="s">
        <v>2474</v>
      </c>
      <c r="B2022" s="19" t="s">
        <v>13</v>
      </c>
      <c r="C2022" s="19" t="s">
        <v>397</v>
      </c>
      <c r="D2022" s="58" t="s">
        <v>204</v>
      </c>
      <c r="E2022" s="20" t="s">
        <v>2460</v>
      </c>
      <c r="F2022" s="21"/>
      <c r="G2022" s="19" t="s">
        <v>191</v>
      </c>
      <c r="H2022" s="25" t="str">
        <f>IF(RIGHT(G2022,1)="M", LEFT(G2022,LEN(G2022)-1), G2022)</f>
        <v>DC400</v>
      </c>
      <c r="I2022" s="25" t="str">
        <f>IF(RIGHT(G2022,1)="M","M","Non-M")</f>
        <v>Non-M</v>
      </c>
      <c r="J2022" s="32"/>
      <c r="K2022" s="48">
        <v>594</v>
      </c>
      <c r="L2022" s="47"/>
    </row>
    <row r="2023" spans="1:12" ht="15" customHeight="1">
      <c r="A2023" s="18" t="s">
        <v>2475</v>
      </c>
      <c r="B2023" s="19" t="s">
        <v>13</v>
      </c>
      <c r="C2023" s="19" t="s">
        <v>397</v>
      </c>
      <c r="D2023" s="58" t="s">
        <v>204</v>
      </c>
      <c r="E2023" s="20" t="s">
        <v>2460</v>
      </c>
      <c r="F2023" s="21"/>
      <c r="G2023" s="19" t="s">
        <v>150</v>
      </c>
      <c r="H2023" s="25" t="str">
        <f>IF(RIGHT(G2023,1)="M", LEFT(G2023,LEN(G2023)-1), G2023)</f>
        <v>DC200</v>
      </c>
      <c r="I2023" s="25" t="str">
        <f>IF(RIGHT(G2023,1)="M","M","Non-M")</f>
        <v>Non-M</v>
      </c>
      <c r="J2023" s="32"/>
      <c r="K2023" s="48">
        <v>594</v>
      </c>
      <c r="L2023" s="47"/>
    </row>
    <row r="2024" spans="1:12" ht="15" customHeight="1">
      <c r="A2024" s="18" t="s">
        <v>2476</v>
      </c>
      <c r="B2024" s="19" t="s">
        <v>13</v>
      </c>
      <c r="C2024" s="19" t="s">
        <v>397</v>
      </c>
      <c r="D2024" s="58" t="s">
        <v>204</v>
      </c>
      <c r="E2024" s="20" t="s">
        <v>2460</v>
      </c>
      <c r="F2024" s="21"/>
      <c r="G2024" s="19" t="s">
        <v>1565</v>
      </c>
      <c r="H2024" s="25" t="str">
        <f>IF(RIGHT(G2024,1)="M", LEFT(G2024,LEN(G2024)-1), G2024)</f>
        <v>JS105</v>
      </c>
      <c r="I2024" s="25" t="str">
        <f>IF(RIGHT(G2024,1)="M","M","Non-M")</f>
        <v>Non-M</v>
      </c>
      <c r="J2024" s="32"/>
      <c r="K2024" s="48">
        <v>594</v>
      </c>
      <c r="L2024" s="47"/>
    </row>
    <row r="2025" spans="1:12" ht="15" customHeight="1">
      <c r="A2025" s="18" t="s">
        <v>2477</v>
      </c>
      <c r="B2025" s="19" t="s">
        <v>13</v>
      </c>
      <c r="C2025" s="19" t="s">
        <v>397</v>
      </c>
      <c r="D2025" s="58" t="s">
        <v>204</v>
      </c>
      <c r="E2025" s="20" t="s">
        <v>2460</v>
      </c>
      <c r="F2025" s="21"/>
      <c r="G2025" s="19" t="s">
        <v>135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594</v>
      </c>
      <c r="L2025" s="47"/>
    </row>
    <row r="2026" spans="1:12" ht="15" customHeight="1">
      <c r="A2026" s="18" t="s">
        <v>2478</v>
      </c>
      <c r="B2026" s="19" t="s">
        <v>13</v>
      </c>
      <c r="C2026" s="19" t="s">
        <v>397</v>
      </c>
      <c r="D2026" s="58" t="s">
        <v>204</v>
      </c>
      <c r="E2026" s="20" t="s">
        <v>2460</v>
      </c>
      <c r="F2026" s="21"/>
      <c r="G2026" s="19" t="s">
        <v>417</v>
      </c>
      <c r="H2026" s="25" t="str">
        <f>IF(RIGHT(G2026,1)="M", LEFT(G2026,LEN(G2026)-1), G2026)</f>
        <v>GT207</v>
      </c>
      <c r="I2026" s="25" t="str">
        <f>IF(RIGHT(G2026,1)="M","M","Non-M")</f>
        <v>Non-M</v>
      </c>
      <c r="J2026" s="32"/>
      <c r="K2026" s="48">
        <v>594</v>
      </c>
      <c r="L2026" s="47"/>
    </row>
    <row r="2027" spans="1:12" ht="15" customHeight="1">
      <c r="A2027" s="18" t="s">
        <v>2479</v>
      </c>
      <c r="B2027" s="19" t="s">
        <v>13</v>
      </c>
      <c r="C2027" s="19" t="s">
        <v>397</v>
      </c>
      <c r="D2027" s="58" t="s">
        <v>204</v>
      </c>
      <c r="E2027" s="20" t="s">
        <v>2460</v>
      </c>
      <c r="F2027" s="21"/>
      <c r="G2027" s="19" t="s">
        <v>2469</v>
      </c>
      <c r="H2027" s="25" t="str">
        <f>IF(RIGHT(G2027,1)="M", LEFT(G2027,LEN(G2027)-1), G2027)</f>
        <v>PK305</v>
      </c>
      <c r="I2027" s="25" t="str">
        <f>IF(RIGHT(G2027,1)="M","M","Non-M")</f>
        <v>M</v>
      </c>
      <c r="J2027" s="32"/>
      <c r="K2027" s="48">
        <v>594</v>
      </c>
      <c r="L2027" s="47"/>
    </row>
    <row r="2028" spans="1:12" ht="15" customHeight="1">
      <c r="A2028" s="18" t="s">
        <v>2480</v>
      </c>
      <c r="B2028" s="19" t="s">
        <v>13</v>
      </c>
      <c r="C2028" s="19" t="s">
        <v>397</v>
      </c>
      <c r="D2028" s="58" t="s">
        <v>204</v>
      </c>
      <c r="E2028" s="20" t="s">
        <v>2460</v>
      </c>
      <c r="F2028" s="21"/>
      <c r="G2028" s="19" t="s">
        <v>86</v>
      </c>
      <c r="H2028" s="25" t="str">
        <f>IF(RIGHT(G2028,1)="M", LEFT(G2028,LEN(G2028)-1), G2028)</f>
        <v>HM500</v>
      </c>
      <c r="I2028" s="25" t="str">
        <f>IF(RIGHT(G2028,1)="M","M","Non-M")</f>
        <v>Non-M</v>
      </c>
      <c r="J2028" s="32"/>
      <c r="K2028" s="48">
        <v>594</v>
      </c>
      <c r="L2028" s="47"/>
    </row>
    <row r="2029" spans="1:12" ht="15" customHeight="1">
      <c r="A2029" s="18" t="s">
        <v>2481</v>
      </c>
      <c r="B2029" s="19" t="s">
        <v>13</v>
      </c>
      <c r="C2029" s="19" t="s">
        <v>397</v>
      </c>
      <c r="D2029" s="58" t="s">
        <v>204</v>
      </c>
      <c r="E2029" s="19" t="s">
        <v>2482</v>
      </c>
      <c r="F2029" s="21"/>
      <c r="G2029" s="19" t="s">
        <v>1090</v>
      </c>
      <c r="H2029" s="25" t="str">
        <f t="shared" si="198"/>
        <v>WB501</v>
      </c>
      <c r="I2029" s="25" t="str">
        <f t="shared" si="197"/>
        <v>Non-M</v>
      </c>
      <c r="J2029" s="32"/>
      <c r="K2029" s="48">
        <v>26750</v>
      </c>
      <c r="L2029" s="47">
        <f>IF(COUNTIFS($E$3:E18840,E2029)=1, K2029, 0)</f>
        <v>0</v>
      </c>
    </row>
    <row r="2030" spans="1:12" ht="15" customHeight="1">
      <c r="A2030" s="18" t="s">
        <v>2483</v>
      </c>
      <c r="B2030" s="19" t="s">
        <v>13</v>
      </c>
      <c r="C2030" s="19" t="s">
        <v>397</v>
      </c>
      <c r="D2030" s="58" t="s">
        <v>204</v>
      </c>
      <c r="E2030" s="19" t="s">
        <v>2482</v>
      </c>
      <c r="F2030" s="21"/>
      <c r="G2030" s="19" t="s">
        <v>76</v>
      </c>
      <c r="H2030" s="25" t="str">
        <f t="shared" si="198"/>
        <v>DC101</v>
      </c>
      <c r="I2030" s="25" t="str">
        <f t="shared" si="197"/>
        <v>Non-M</v>
      </c>
      <c r="J2030" s="32"/>
      <c r="K2030" s="48">
        <v>26750</v>
      </c>
      <c r="L2030" s="47">
        <f>IF(COUNTIFS($E$3:E18841,E2030)=1, K2030, 0)</f>
        <v>0</v>
      </c>
    </row>
    <row r="2031" spans="1:12" ht="15" customHeight="1">
      <c r="A2031" s="18" t="s">
        <v>2484</v>
      </c>
      <c r="B2031" s="19" t="s">
        <v>13</v>
      </c>
      <c r="C2031" s="19" t="s">
        <v>397</v>
      </c>
      <c r="D2031" s="58" t="s">
        <v>204</v>
      </c>
      <c r="E2031" s="19" t="s">
        <v>2482</v>
      </c>
      <c r="F2031" s="21"/>
      <c r="G2031" s="19" t="s">
        <v>111</v>
      </c>
      <c r="H2031" s="25" t="str">
        <f t="shared" si="198"/>
        <v>DC300</v>
      </c>
      <c r="I2031" s="25" t="str">
        <f t="shared" si="197"/>
        <v>Non-M</v>
      </c>
      <c r="J2031" s="32"/>
      <c r="K2031" s="48">
        <v>26750</v>
      </c>
      <c r="L2031" s="47">
        <f>IF(COUNTIFS($E$3:E18842,E2031)=1, K2031, 0)</f>
        <v>0</v>
      </c>
    </row>
    <row r="2032" spans="1:12" ht="15" customHeight="1">
      <c r="A2032" s="18" t="s">
        <v>2485</v>
      </c>
      <c r="B2032" s="19" t="s">
        <v>13</v>
      </c>
      <c r="C2032" s="19" t="s">
        <v>397</v>
      </c>
      <c r="D2032" s="58" t="s">
        <v>204</v>
      </c>
      <c r="E2032" s="19" t="s">
        <v>2482</v>
      </c>
      <c r="F2032" s="21"/>
      <c r="G2032" s="19" t="s">
        <v>191</v>
      </c>
      <c r="H2032" s="25" t="str">
        <f t="shared" si="198"/>
        <v>DC400</v>
      </c>
      <c r="I2032" s="25" t="str">
        <f t="shared" si="197"/>
        <v>Non-M</v>
      </c>
      <c r="J2032" s="59"/>
      <c r="K2032" s="48">
        <v>26750</v>
      </c>
      <c r="L2032" s="47">
        <f>IF(COUNTIFS($E$3:E18843,E2032)=1, K2032, 0)</f>
        <v>0</v>
      </c>
    </row>
    <row r="2033" spans="1:12" ht="15" customHeight="1">
      <c r="A2033" s="18" t="s">
        <v>2486</v>
      </c>
      <c r="B2033" s="19" t="s">
        <v>13</v>
      </c>
      <c r="C2033" s="19" t="s">
        <v>397</v>
      </c>
      <c r="D2033" s="58" t="s">
        <v>204</v>
      </c>
      <c r="E2033" s="19" t="s">
        <v>2482</v>
      </c>
      <c r="F2033" s="21"/>
      <c r="G2033" s="19" t="s">
        <v>150</v>
      </c>
      <c r="H2033" s="25" t="str">
        <f t="shared" si="198"/>
        <v>DC200</v>
      </c>
      <c r="I2033" s="25" t="str">
        <f t="shared" si="197"/>
        <v>Non-M</v>
      </c>
      <c r="J2033" s="59"/>
      <c r="K2033" s="48">
        <v>26750</v>
      </c>
      <c r="L2033" s="47">
        <f>IF(COUNTIFS($E$3:E18844,E2033)=1, K2033, 0)</f>
        <v>0</v>
      </c>
    </row>
    <row r="2034" spans="1:12" ht="15" customHeight="1">
      <c r="A2034" s="18" t="s">
        <v>2487</v>
      </c>
      <c r="B2034" s="19" t="s">
        <v>13</v>
      </c>
      <c r="C2034" s="19" t="s">
        <v>397</v>
      </c>
      <c r="D2034" s="58" t="s">
        <v>204</v>
      </c>
      <c r="E2034" s="19" t="s">
        <v>2482</v>
      </c>
      <c r="F2034" s="21"/>
      <c r="G2034" s="19" t="s">
        <v>1565</v>
      </c>
      <c r="H2034" s="25" t="str">
        <f t="shared" si="198"/>
        <v>JS105</v>
      </c>
      <c r="I2034" s="25" t="str">
        <f t="shared" si="197"/>
        <v>Non-M</v>
      </c>
      <c r="J2034" s="59"/>
      <c r="K2034" s="48">
        <v>26750</v>
      </c>
      <c r="L2034" s="47">
        <f>IF(COUNTIFS($E$3:E18845,E2034)=1, K2034, 0)</f>
        <v>0</v>
      </c>
    </row>
    <row r="2035" spans="1:12" ht="15" customHeight="1">
      <c r="A2035" s="18" t="s">
        <v>2488</v>
      </c>
      <c r="B2035" s="19" t="s">
        <v>13</v>
      </c>
      <c r="C2035" s="19" t="s">
        <v>397</v>
      </c>
      <c r="D2035" s="58" t="s">
        <v>204</v>
      </c>
      <c r="E2035" s="19" t="s">
        <v>2482</v>
      </c>
      <c r="F2035" s="21"/>
      <c r="G2035" s="19" t="s">
        <v>135</v>
      </c>
      <c r="H2035" s="25" t="str">
        <f t="shared" si="198"/>
        <v>JS124</v>
      </c>
      <c r="I2035" s="25" t="str">
        <f t="shared" si="197"/>
        <v>Non-M</v>
      </c>
      <c r="J2035" s="59"/>
      <c r="K2035" s="48">
        <v>26750</v>
      </c>
      <c r="L2035" s="47">
        <f>IF(COUNTIFS($E$3:E18846,E2035)=1, K2035, 0)</f>
        <v>0</v>
      </c>
    </row>
    <row r="2036" spans="1:12" ht="15" customHeight="1">
      <c r="A2036" s="18" t="s">
        <v>2489</v>
      </c>
      <c r="B2036" s="19" t="s">
        <v>13</v>
      </c>
      <c r="C2036" s="19" t="s">
        <v>397</v>
      </c>
      <c r="D2036" s="58" t="s">
        <v>204</v>
      </c>
      <c r="E2036" s="19" t="s">
        <v>2482</v>
      </c>
      <c r="F2036" s="21"/>
      <c r="G2036" s="19" t="s">
        <v>417</v>
      </c>
      <c r="H2036" s="25" t="str">
        <f t="shared" si="198"/>
        <v>GT207</v>
      </c>
      <c r="I2036" s="25" t="str">
        <f t="shared" si="197"/>
        <v>Non-M</v>
      </c>
      <c r="J2036" s="59"/>
      <c r="K2036" s="48">
        <v>26750</v>
      </c>
      <c r="L2036" s="47">
        <f>IF(COUNTIFS($E$3:E18847,E2036)=1, K2036, 0)</f>
        <v>0</v>
      </c>
    </row>
    <row r="2037" spans="1:12" ht="15" customHeight="1">
      <c r="A2037" s="18" t="s">
        <v>2490</v>
      </c>
      <c r="B2037" s="19" t="s">
        <v>13</v>
      </c>
      <c r="C2037" s="19" t="s">
        <v>397</v>
      </c>
      <c r="D2037" s="58" t="s">
        <v>204</v>
      </c>
      <c r="E2037" s="19" t="s">
        <v>2482</v>
      </c>
      <c r="F2037" s="21"/>
      <c r="G2037" s="19" t="s">
        <v>2469</v>
      </c>
      <c r="H2037" s="25" t="str">
        <f t="shared" si="198"/>
        <v>PK305</v>
      </c>
      <c r="I2037" s="25" t="str">
        <f t="shared" si="197"/>
        <v>M</v>
      </c>
      <c r="J2037" s="59"/>
      <c r="K2037" s="48">
        <v>26750</v>
      </c>
      <c r="L2037" s="47">
        <f>IF(COUNTIFS($E$3:E18848,E2037)=1, K2037, 0)</f>
        <v>0</v>
      </c>
    </row>
    <row r="2038" spans="1:12" ht="15" customHeight="1">
      <c r="A2038" s="18" t="s">
        <v>2491</v>
      </c>
      <c r="B2038" s="19" t="s">
        <v>13</v>
      </c>
      <c r="C2038" s="19" t="s">
        <v>397</v>
      </c>
      <c r="D2038" s="58" t="s">
        <v>204</v>
      </c>
      <c r="E2038" s="19" t="s">
        <v>2482</v>
      </c>
      <c r="F2038" s="21"/>
      <c r="G2038" s="19" t="s">
        <v>86</v>
      </c>
      <c r="H2038" s="25" t="str">
        <f t="shared" si="198"/>
        <v>HM500</v>
      </c>
      <c r="I2038" s="25" t="str">
        <f t="shared" si="197"/>
        <v>Non-M</v>
      </c>
      <c r="J2038" s="59"/>
      <c r="K2038" s="48">
        <v>26750</v>
      </c>
      <c r="L2038" s="47">
        <f>IF(COUNTIFS($E$3:E18849,E2038)=1, K2038, 0)</f>
        <v>0</v>
      </c>
    </row>
    <row r="2039" spans="1:12" ht="15" customHeight="1">
      <c r="A2039" s="18" t="s">
        <v>2492</v>
      </c>
      <c r="B2039" s="19" t="s">
        <v>32</v>
      </c>
      <c r="C2039" s="19" t="s">
        <v>397</v>
      </c>
      <c r="D2039" s="58" t="s">
        <v>204</v>
      </c>
      <c r="E2039" s="19" t="s">
        <v>2482</v>
      </c>
      <c r="F2039" s="21"/>
      <c r="G2039" s="19" t="s">
        <v>1090</v>
      </c>
      <c r="H2039" s="25" t="str">
        <f t="shared" si="198"/>
        <v>WB501</v>
      </c>
      <c r="I2039" s="25" t="str">
        <f t="shared" ref="I2039:I2048" si="199">IF(RIGHT(G2039,1)="M","M","Non-M")</f>
        <v>Non-M</v>
      </c>
      <c r="J2039" s="59"/>
      <c r="K2039" s="48">
        <v>14088</v>
      </c>
      <c r="L2039" s="47">
        <f>IF(COUNTIFS($E$3:E18850,E2039)=1, K2039, 0)</f>
        <v>0</v>
      </c>
    </row>
    <row r="2040" spans="1:12" ht="15" customHeight="1">
      <c r="A2040" s="18" t="s">
        <v>2493</v>
      </c>
      <c r="B2040" s="19" t="s">
        <v>32</v>
      </c>
      <c r="C2040" s="19" t="s">
        <v>397</v>
      </c>
      <c r="D2040" s="58" t="s">
        <v>204</v>
      </c>
      <c r="E2040" s="19" t="s">
        <v>2482</v>
      </c>
      <c r="F2040" s="21"/>
      <c r="G2040" s="19" t="s">
        <v>76</v>
      </c>
      <c r="H2040" s="25" t="str">
        <f t="shared" si="198"/>
        <v>DC101</v>
      </c>
      <c r="I2040" s="25" t="str">
        <f t="shared" si="199"/>
        <v>Non-M</v>
      </c>
      <c r="J2040" s="59"/>
      <c r="K2040" s="48">
        <v>14088</v>
      </c>
      <c r="L2040" s="47">
        <f>IF(COUNTIFS($E$3:E18851,E2040)=1, K2040, 0)</f>
        <v>0</v>
      </c>
    </row>
    <row r="2041" spans="1:12" ht="15" customHeight="1">
      <c r="A2041" s="18" t="s">
        <v>2494</v>
      </c>
      <c r="B2041" s="19" t="s">
        <v>32</v>
      </c>
      <c r="C2041" s="19" t="s">
        <v>397</v>
      </c>
      <c r="D2041" s="58" t="s">
        <v>204</v>
      </c>
      <c r="E2041" s="19" t="s">
        <v>2482</v>
      </c>
      <c r="F2041" s="21"/>
      <c r="G2041" s="19" t="s">
        <v>111</v>
      </c>
      <c r="H2041" s="25" t="str">
        <f t="shared" si="198"/>
        <v>DC300</v>
      </c>
      <c r="I2041" s="25" t="str">
        <f t="shared" si="199"/>
        <v>Non-M</v>
      </c>
      <c r="J2041" s="59"/>
      <c r="K2041" s="48">
        <v>14088</v>
      </c>
      <c r="L2041" s="47">
        <f>IF(COUNTIFS($E$3:E18852,E2041)=1, K2041, 0)</f>
        <v>0</v>
      </c>
    </row>
    <row r="2042" spans="1:12" ht="15" customHeight="1">
      <c r="A2042" s="18" t="s">
        <v>2495</v>
      </c>
      <c r="B2042" s="19" t="s">
        <v>32</v>
      </c>
      <c r="C2042" s="19" t="s">
        <v>397</v>
      </c>
      <c r="D2042" s="58" t="s">
        <v>204</v>
      </c>
      <c r="E2042" s="19" t="s">
        <v>2482</v>
      </c>
      <c r="F2042" s="21"/>
      <c r="G2042" s="19" t="s">
        <v>191</v>
      </c>
      <c r="H2042" s="25" t="str">
        <f t="shared" si="198"/>
        <v>DC400</v>
      </c>
      <c r="I2042" s="25" t="str">
        <f t="shared" si="199"/>
        <v>Non-M</v>
      </c>
      <c r="J2042" s="59"/>
      <c r="K2042" s="48">
        <v>14088</v>
      </c>
      <c r="L2042" s="47">
        <f>IF(COUNTIFS($E$3:E18853,E2042)=1, K2042, 0)</f>
        <v>0</v>
      </c>
    </row>
    <row r="2043" spans="1:12" ht="15" customHeight="1">
      <c r="A2043" s="18" t="s">
        <v>2496</v>
      </c>
      <c r="B2043" s="19" t="s">
        <v>32</v>
      </c>
      <c r="C2043" s="19" t="s">
        <v>397</v>
      </c>
      <c r="D2043" s="58" t="s">
        <v>204</v>
      </c>
      <c r="E2043" s="19" t="s">
        <v>2482</v>
      </c>
      <c r="F2043" s="21"/>
      <c r="G2043" s="19" t="s">
        <v>150</v>
      </c>
      <c r="H2043" s="25" t="str">
        <f t="shared" si="198"/>
        <v>DC200</v>
      </c>
      <c r="I2043" s="25" t="str">
        <f t="shared" si="199"/>
        <v>Non-M</v>
      </c>
      <c r="J2043" s="59"/>
      <c r="K2043" s="48">
        <v>14088</v>
      </c>
      <c r="L2043" s="47">
        <f>IF(COUNTIFS($E$3:E18854,E2043)=1, K2043, 0)</f>
        <v>0</v>
      </c>
    </row>
    <row r="2044" spans="1:12" ht="15" customHeight="1">
      <c r="A2044" s="18" t="s">
        <v>2497</v>
      </c>
      <c r="B2044" s="19" t="s">
        <v>32</v>
      </c>
      <c r="C2044" s="19" t="s">
        <v>397</v>
      </c>
      <c r="D2044" s="58" t="s">
        <v>204</v>
      </c>
      <c r="E2044" s="19" t="s">
        <v>2482</v>
      </c>
      <c r="F2044" s="21"/>
      <c r="G2044" s="19" t="s">
        <v>1565</v>
      </c>
      <c r="H2044" s="25" t="str">
        <f t="shared" si="198"/>
        <v>JS105</v>
      </c>
      <c r="I2044" s="25" t="str">
        <f t="shared" si="199"/>
        <v>Non-M</v>
      </c>
      <c r="J2044" s="59"/>
      <c r="K2044" s="48">
        <v>14088</v>
      </c>
      <c r="L2044" s="47">
        <f>IF(COUNTIFS($E$3:E18855,E2044)=1, K2044, 0)</f>
        <v>0</v>
      </c>
    </row>
    <row r="2045" spans="1:12" ht="15" customHeight="1">
      <c r="A2045" s="18" t="s">
        <v>2498</v>
      </c>
      <c r="B2045" s="19" t="s">
        <v>32</v>
      </c>
      <c r="C2045" s="19" t="s">
        <v>397</v>
      </c>
      <c r="D2045" s="58" t="s">
        <v>204</v>
      </c>
      <c r="E2045" s="19" t="s">
        <v>2482</v>
      </c>
      <c r="F2045" s="21"/>
      <c r="G2045" s="19" t="s">
        <v>135</v>
      </c>
      <c r="H2045" s="25" t="str">
        <f t="shared" si="198"/>
        <v>JS124</v>
      </c>
      <c r="I2045" s="25" t="str">
        <f t="shared" si="199"/>
        <v>Non-M</v>
      </c>
      <c r="J2045" s="59"/>
      <c r="K2045" s="48">
        <v>14088</v>
      </c>
      <c r="L2045" s="47">
        <f>IF(COUNTIFS($E$3:E18856,E2045)=1, K2045, 0)</f>
        <v>0</v>
      </c>
    </row>
    <row r="2046" spans="1:12" ht="15" customHeight="1">
      <c r="A2046" s="18" t="s">
        <v>2499</v>
      </c>
      <c r="B2046" s="19" t="s">
        <v>32</v>
      </c>
      <c r="C2046" s="19" t="s">
        <v>397</v>
      </c>
      <c r="D2046" s="58" t="s">
        <v>204</v>
      </c>
      <c r="E2046" s="19" t="s">
        <v>2482</v>
      </c>
      <c r="F2046" s="21"/>
      <c r="G2046" s="19" t="s">
        <v>417</v>
      </c>
      <c r="H2046" s="25" t="str">
        <f t="shared" si="198"/>
        <v>GT207</v>
      </c>
      <c r="I2046" s="25" t="str">
        <f t="shared" si="199"/>
        <v>Non-M</v>
      </c>
      <c r="J2046" s="59"/>
      <c r="K2046" s="48">
        <v>14088</v>
      </c>
      <c r="L2046" s="47">
        <f>IF(COUNTIFS($E$3:E18857,E2046)=1, K2046, 0)</f>
        <v>0</v>
      </c>
    </row>
    <row r="2047" spans="1:12" ht="15" customHeight="1">
      <c r="A2047" s="18" t="s">
        <v>2500</v>
      </c>
      <c r="B2047" s="19" t="s">
        <v>32</v>
      </c>
      <c r="C2047" s="19" t="s">
        <v>397</v>
      </c>
      <c r="D2047" s="58" t="s">
        <v>204</v>
      </c>
      <c r="E2047" s="19" t="s">
        <v>2482</v>
      </c>
      <c r="F2047" s="21"/>
      <c r="G2047" s="19" t="s">
        <v>2469</v>
      </c>
      <c r="H2047" s="25" t="str">
        <f t="shared" si="198"/>
        <v>PK305</v>
      </c>
      <c r="I2047" s="25" t="str">
        <f t="shared" si="199"/>
        <v>M</v>
      </c>
      <c r="J2047" s="59"/>
      <c r="K2047" s="48">
        <v>14088</v>
      </c>
      <c r="L2047" s="47">
        <f>IF(COUNTIFS($E$3:E18858,E2047)=1, K2047, 0)</f>
        <v>0</v>
      </c>
    </row>
    <row r="2048" spans="1:12" ht="15" customHeight="1">
      <c r="A2048" s="18" t="s">
        <v>2501</v>
      </c>
      <c r="B2048" s="19" t="s">
        <v>32</v>
      </c>
      <c r="C2048" s="19" t="s">
        <v>397</v>
      </c>
      <c r="D2048" s="58" t="s">
        <v>204</v>
      </c>
      <c r="E2048" s="19" t="s">
        <v>2482</v>
      </c>
      <c r="F2048" s="21"/>
      <c r="G2048" s="19" t="s">
        <v>86</v>
      </c>
      <c r="H2048" s="25" t="str">
        <f t="shared" si="198"/>
        <v>HM500</v>
      </c>
      <c r="I2048" s="25" t="str">
        <f t="shared" si="199"/>
        <v>Non-M</v>
      </c>
      <c r="J2048" s="59"/>
      <c r="K2048" s="48">
        <v>14088</v>
      </c>
      <c r="L2048" s="67">
        <f>IF(COUNTIFS($E$3:E18859,E2048)=1, K2048, 0)</f>
        <v>0</v>
      </c>
    </row>
    <row r="2049" spans="1:12" ht="15" customHeight="1">
      <c r="A2049" s="18" t="s">
        <v>2502</v>
      </c>
      <c r="B2049" s="19" t="s">
        <v>2503</v>
      </c>
      <c r="C2049" s="19" t="s">
        <v>1842</v>
      </c>
      <c r="D2049" s="58" t="s">
        <v>1271</v>
      </c>
      <c r="E2049" s="19" t="s">
        <v>2504</v>
      </c>
      <c r="F2049" s="21"/>
      <c r="G2049" s="19" t="s">
        <v>1844</v>
      </c>
      <c r="H2049" s="25" t="str">
        <f t="shared" ref="H2049:H2052" si="200">IF(RIGHT(G2049,1)="M", LEFT(G2049,LEN(G2049)-1), G2049)</f>
        <v>WB303</v>
      </c>
      <c r="I2049" s="25" t="str">
        <f t="shared" ref="I2049:I2052" si="201">IF(RIGHT(G2049,1)="M","M","Non-M")</f>
        <v>Non-M</v>
      </c>
      <c r="J2049" s="59"/>
      <c r="K2049" s="48" t="s">
        <v>445</v>
      </c>
      <c r="L2049" s="67"/>
    </row>
    <row r="2050" spans="1:12" ht="15" customHeight="1">
      <c r="A2050" s="18" t="s">
        <v>2505</v>
      </c>
      <c r="B2050" s="19" t="s">
        <v>2503</v>
      </c>
      <c r="C2050" s="19" t="s">
        <v>1842</v>
      </c>
      <c r="D2050" s="58" t="s">
        <v>1271</v>
      </c>
      <c r="E2050" s="19" t="s">
        <v>2504</v>
      </c>
      <c r="F2050" s="21"/>
      <c r="G2050" s="19" t="s">
        <v>455</v>
      </c>
      <c r="H2050" s="25" t="str">
        <f t="shared" si="200"/>
        <v>DC100</v>
      </c>
      <c r="I2050" s="25" t="str">
        <f t="shared" si="201"/>
        <v>Non-M</v>
      </c>
      <c r="J2050" s="59"/>
      <c r="K2050" s="48" t="s">
        <v>445</v>
      </c>
      <c r="L2050" s="67"/>
    </row>
    <row r="2051" spans="1:12" ht="15" customHeight="1">
      <c r="A2051" s="18" t="s">
        <v>2506</v>
      </c>
      <c r="B2051" s="19" t="s">
        <v>2503</v>
      </c>
      <c r="C2051" s="19" t="s">
        <v>1842</v>
      </c>
      <c r="D2051" s="58" t="s">
        <v>1271</v>
      </c>
      <c r="E2051" s="19" t="s">
        <v>2504</v>
      </c>
      <c r="F2051" s="21"/>
      <c r="G2051" s="19" t="s">
        <v>111</v>
      </c>
      <c r="H2051" s="25" t="str">
        <f t="shared" si="200"/>
        <v>DC300</v>
      </c>
      <c r="I2051" s="25" t="str">
        <f t="shared" si="201"/>
        <v>Non-M</v>
      </c>
      <c r="J2051" s="59"/>
      <c r="K2051" s="48" t="s">
        <v>445</v>
      </c>
      <c r="L2051" s="67"/>
    </row>
    <row r="2052" spans="1:12" ht="15" customHeight="1">
      <c r="A2052" s="18" t="s">
        <v>2507</v>
      </c>
      <c r="B2052" s="19" t="s">
        <v>2503</v>
      </c>
      <c r="C2052" s="19" t="s">
        <v>1842</v>
      </c>
      <c r="D2052" s="58" t="s">
        <v>1271</v>
      </c>
      <c r="E2052" s="19" t="s">
        <v>2504</v>
      </c>
      <c r="F2052" s="21"/>
      <c r="G2052" s="19" t="s">
        <v>191</v>
      </c>
      <c r="H2052" s="25" t="str">
        <f t="shared" si="200"/>
        <v>DC400</v>
      </c>
      <c r="I2052" s="25" t="str">
        <f t="shared" si="201"/>
        <v>Non-M</v>
      </c>
      <c r="J2052" s="59"/>
      <c r="K2052" s="48" t="s">
        <v>445</v>
      </c>
      <c r="L2052" s="67"/>
    </row>
    <row r="2053" spans="1:12" ht="15" customHeight="1">
      <c r="A2053" s="18" t="s">
        <v>2508</v>
      </c>
      <c r="B2053" s="19" t="s">
        <v>2503</v>
      </c>
      <c r="C2053" s="19" t="s">
        <v>1842</v>
      </c>
      <c r="D2053" s="58" t="s">
        <v>1271</v>
      </c>
      <c r="E2053" s="19" t="s">
        <v>2504</v>
      </c>
      <c r="F2053" s="21"/>
      <c r="G2053" s="19" t="s">
        <v>150</v>
      </c>
      <c r="H2053" s="25" t="str">
        <f t="shared" ref="H2053:H2062" si="202">IF(RIGHT(G2053,1)="M", LEFT(G2053,LEN(G2053)-1), G2053)</f>
        <v>DC200</v>
      </c>
      <c r="I2053" s="25" t="str">
        <f t="shared" ref="I2053:I2062" si="203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2509</v>
      </c>
      <c r="B2054" s="19" t="s">
        <v>2503</v>
      </c>
      <c r="C2054" s="19" t="s">
        <v>1842</v>
      </c>
      <c r="D2054" s="58" t="s">
        <v>1271</v>
      </c>
      <c r="E2054" s="19" t="s">
        <v>2504</v>
      </c>
      <c r="F2054" s="21"/>
      <c r="G2054" s="19" t="s">
        <v>1904</v>
      </c>
      <c r="H2054" s="25" t="str">
        <f t="shared" si="202"/>
        <v>PK202</v>
      </c>
      <c r="I2054" s="25" t="str">
        <f t="shared" si="203"/>
        <v>Non-M</v>
      </c>
      <c r="J2054" s="59"/>
      <c r="K2054" s="48" t="s">
        <v>445</v>
      </c>
      <c r="L2054" s="67"/>
    </row>
    <row r="2055" spans="1:12" ht="15" customHeight="1">
      <c r="A2055" s="18" t="s">
        <v>2510</v>
      </c>
      <c r="B2055" s="19" t="s">
        <v>2503</v>
      </c>
      <c r="C2055" s="19" t="s">
        <v>1842</v>
      </c>
      <c r="D2055" s="58" t="s">
        <v>1271</v>
      </c>
      <c r="E2055" s="19" t="s">
        <v>2504</v>
      </c>
      <c r="F2055" s="21"/>
      <c r="G2055" s="19" t="s">
        <v>194</v>
      </c>
      <c r="H2055" s="25" t="str">
        <f t="shared" si="202"/>
        <v>PB204</v>
      </c>
      <c r="I2055" s="25" t="str">
        <f t="shared" si="203"/>
        <v>Non-M</v>
      </c>
      <c r="J2055" s="59"/>
      <c r="K2055" s="48" t="s">
        <v>445</v>
      </c>
      <c r="L2055" s="67"/>
    </row>
    <row r="2056" spans="1:12" ht="15" customHeight="1">
      <c r="A2056" s="18" t="s">
        <v>2511</v>
      </c>
      <c r="B2056" s="19" t="s">
        <v>2503</v>
      </c>
      <c r="C2056" s="19" t="s">
        <v>1842</v>
      </c>
      <c r="D2056" s="58" t="s">
        <v>1271</v>
      </c>
      <c r="E2056" s="19" t="s">
        <v>2504</v>
      </c>
      <c r="F2056" s="21"/>
      <c r="G2056" s="19" t="s">
        <v>803</v>
      </c>
      <c r="H2056" s="25" t="str">
        <f t="shared" si="202"/>
        <v>PK602</v>
      </c>
      <c r="I2056" s="25" t="str">
        <f t="shared" si="203"/>
        <v>Non-M</v>
      </c>
      <c r="J2056" s="59"/>
      <c r="K2056" s="48" t="s">
        <v>445</v>
      </c>
      <c r="L2056" s="67"/>
    </row>
    <row r="2057" spans="1:12" ht="15" customHeight="1">
      <c r="A2057" s="18" t="s">
        <v>2512</v>
      </c>
      <c r="B2057" s="19" t="s">
        <v>2503</v>
      </c>
      <c r="C2057" s="19" t="s">
        <v>1842</v>
      </c>
      <c r="D2057" s="58" t="s">
        <v>1271</v>
      </c>
      <c r="E2057" s="19" t="s">
        <v>2504</v>
      </c>
      <c r="F2057" s="21"/>
      <c r="G2057" s="19" t="s">
        <v>1857</v>
      </c>
      <c r="H2057" s="25" t="str">
        <f t="shared" si="202"/>
        <v>JS120</v>
      </c>
      <c r="I2057" s="25" t="str">
        <f t="shared" si="203"/>
        <v>Non-M</v>
      </c>
      <c r="J2057" s="59"/>
      <c r="K2057" s="48" t="s">
        <v>445</v>
      </c>
      <c r="L2057" s="67"/>
    </row>
    <row r="2058" spans="1:12" ht="15" customHeight="1">
      <c r="A2058" s="18" t="s">
        <v>2513</v>
      </c>
      <c r="B2058" s="19" t="s">
        <v>2503</v>
      </c>
      <c r="C2058" s="19" t="s">
        <v>1842</v>
      </c>
      <c r="D2058" s="58" t="s">
        <v>1271</v>
      </c>
      <c r="E2058" s="19" t="s">
        <v>2504</v>
      </c>
      <c r="F2058" s="21"/>
      <c r="G2058" s="19" t="s">
        <v>1619</v>
      </c>
      <c r="H2058" s="25" t="str">
        <f t="shared" si="202"/>
        <v>JS121</v>
      </c>
      <c r="I2058" s="25" t="str">
        <f t="shared" si="203"/>
        <v>Non-M</v>
      </c>
      <c r="J2058" s="59"/>
      <c r="K2058" s="48" t="s">
        <v>445</v>
      </c>
      <c r="L2058" s="67"/>
    </row>
    <row r="2059" spans="1:12" ht="15" customHeight="1">
      <c r="A2059" s="18" t="s">
        <v>2514</v>
      </c>
      <c r="B2059" s="19" t="s">
        <v>2503</v>
      </c>
      <c r="C2059" s="19" t="s">
        <v>1842</v>
      </c>
      <c r="D2059" s="58" t="s">
        <v>1271</v>
      </c>
      <c r="E2059" s="19" t="s">
        <v>2504</v>
      </c>
      <c r="F2059" s="21"/>
      <c r="G2059" s="19" t="s">
        <v>1855</v>
      </c>
      <c r="H2059" s="25" t="str">
        <f t="shared" si="202"/>
        <v>GT207</v>
      </c>
      <c r="I2059" s="25" t="str">
        <f t="shared" si="203"/>
        <v>M</v>
      </c>
      <c r="J2059" s="59" t="s">
        <v>2434</v>
      </c>
      <c r="K2059" s="48" t="s">
        <v>445</v>
      </c>
      <c r="L2059" s="67"/>
    </row>
    <row r="2060" spans="1:12" ht="15" customHeight="1">
      <c r="A2060" s="18" t="s">
        <v>2515</v>
      </c>
      <c r="B2060" s="19" t="s">
        <v>2503</v>
      </c>
      <c r="C2060" s="19" t="s">
        <v>1842</v>
      </c>
      <c r="D2060" s="58" t="s">
        <v>1271</v>
      </c>
      <c r="E2060" s="19" t="s">
        <v>2504</v>
      </c>
      <c r="F2060" s="21"/>
      <c r="G2060" s="19" t="s">
        <v>65</v>
      </c>
      <c r="H2060" s="25" t="str">
        <f t="shared" si="202"/>
        <v>HM311</v>
      </c>
      <c r="I2060" s="25" t="str">
        <f t="shared" si="203"/>
        <v>Non-M</v>
      </c>
      <c r="J2060" s="59"/>
      <c r="K2060" s="48" t="s">
        <v>445</v>
      </c>
      <c r="L2060" s="67"/>
    </row>
    <row r="2061" spans="1:12" ht="15" customHeight="1">
      <c r="A2061" s="18" t="s">
        <v>2516</v>
      </c>
      <c r="B2061" s="69" t="s">
        <v>2503</v>
      </c>
      <c r="C2061" s="69" t="s">
        <v>1842</v>
      </c>
      <c r="D2061" s="58" t="s">
        <v>1271</v>
      </c>
      <c r="E2061" s="69" t="s">
        <v>2504</v>
      </c>
      <c r="F2061" s="71"/>
      <c r="G2061" s="69" t="s">
        <v>2433</v>
      </c>
      <c r="H2061" s="72" t="str">
        <f t="shared" si="202"/>
        <v>VT500</v>
      </c>
      <c r="I2061" s="72" t="str">
        <f t="shared" si="203"/>
        <v>M</v>
      </c>
      <c r="J2061" s="75" t="s">
        <v>2434</v>
      </c>
      <c r="K2061" s="73" t="s">
        <v>445</v>
      </c>
      <c r="L2061" s="47"/>
    </row>
    <row r="2062" spans="1:12" ht="15" customHeight="1">
      <c r="A2062" s="18" t="s">
        <v>2517</v>
      </c>
      <c r="B2062" s="19" t="s">
        <v>2503</v>
      </c>
      <c r="C2062" s="19" t="s">
        <v>1055</v>
      </c>
      <c r="D2062" s="58" t="s">
        <v>1271</v>
      </c>
      <c r="E2062" s="19" t="s">
        <v>2518</v>
      </c>
      <c r="F2062" s="21"/>
      <c r="G2062" s="19" t="s">
        <v>794</v>
      </c>
      <c r="H2062" s="25" t="str">
        <f t="shared" si="202"/>
        <v>CL410</v>
      </c>
      <c r="I2062" s="25" t="str">
        <f t="shared" si="203"/>
        <v>Non-M</v>
      </c>
      <c r="J2062" s="59"/>
      <c r="K2062" s="48" t="s">
        <v>445</v>
      </c>
      <c r="L2062" s="67"/>
    </row>
    <row r="2063" spans="1:12" ht="15" customHeight="1">
      <c r="A2063" s="18" t="s">
        <v>2519</v>
      </c>
      <c r="B2063" s="19" t="s">
        <v>2503</v>
      </c>
      <c r="C2063" s="19" t="s">
        <v>1055</v>
      </c>
      <c r="D2063" s="58" t="s">
        <v>1271</v>
      </c>
      <c r="E2063" s="19" t="s">
        <v>2518</v>
      </c>
      <c r="F2063" s="21"/>
      <c r="G2063" s="19" t="s">
        <v>1682</v>
      </c>
      <c r="H2063" s="25" t="str">
        <f t="shared" ref="H2063:H2065" si="204">IF(RIGHT(G2063,1)="M", LEFT(G2063,LEN(G2063)-1), G2063)</f>
        <v>JS401</v>
      </c>
      <c r="I2063" s="25" t="str">
        <f t="shared" ref="I2063:I2065" si="205">IF(RIGHT(G2063,1)="M","M","Non-M")</f>
        <v>Non-M</v>
      </c>
      <c r="J2063" s="59"/>
      <c r="K2063" s="48" t="s">
        <v>445</v>
      </c>
      <c r="L2063" s="67"/>
    </row>
    <row r="2064" spans="1:12" ht="15" customHeight="1">
      <c r="A2064" s="18" t="s">
        <v>2520</v>
      </c>
      <c r="B2064" s="19" t="s">
        <v>2503</v>
      </c>
      <c r="C2064" s="19" t="s">
        <v>1055</v>
      </c>
      <c r="D2064" s="58" t="s">
        <v>1271</v>
      </c>
      <c r="E2064" s="19" t="s">
        <v>2518</v>
      </c>
      <c r="F2064" s="21"/>
      <c r="G2064" s="19" t="s">
        <v>625</v>
      </c>
      <c r="H2064" s="25" t="str">
        <f t="shared" si="204"/>
        <v>LP100</v>
      </c>
      <c r="I2064" s="25" t="str">
        <f t="shared" si="205"/>
        <v>Non-M</v>
      </c>
      <c r="J2064" s="59"/>
      <c r="K2064" s="48" t="s">
        <v>445</v>
      </c>
      <c r="L2064" s="67"/>
    </row>
    <row r="2065" spans="1:12" ht="15" customHeight="1">
      <c r="A2065" s="18" t="s">
        <v>2521</v>
      </c>
      <c r="B2065" s="19" t="s">
        <v>2503</v>
      </c>
      <c r="C2065" s="19" t="s">
        <v>1055</v>
      </c>
      <c r="D2065" s="58" t="s">
        <v>1271</v>
      </c>
      <c r="E2065" s="19" t="s">
        <v>2518</v>
      </c>
      <c r="F2065" s="21"/>
      <c r="G2065" s="19" t="s">
        <v>135</v>
      </c>
      <c r="H2065" s="25" t="str">
        <f t="shared" si="204"/>
        <v>JS124</v>
      </c>
      <c r="I2065" s="25" t="str">
        <f t="shared" si="205"/>
        <v>Non-M</v>
      </c>
      <c r="J2065" s="59"/>
      <c r="K2065" s="48" t="s">
        <v>445</v>
      </c>
      <c r="L2065" s="67"/>
    </row>
    <row r="2066" spans="1:12" ht="15" customHeight="1">
      <c r="A2066" s="18" t="s">
        <v>2522</v>
      </c>
      <c r="B2066" s="19" t="s">
        <v>2503</v>
      </c>
      <c r="C2066" s="19" t="s">
        <v>1055</v>
      </c>
      <c r="D2066" s="58" t="s">
        <v>1271</v>
      </c>
      <c r="E2066" s="19" t="s">
        <v>2518</v>
      </c>
      <c r="F2066" s="21"/>
      <c r="G2066" s="19" t="s">
        <v>133</v>
      </c>
      <c r="H2066" s="25" t="str">
        <f>IF(RIGHT(G2066,1)="M", LEFT(G2066,LEN(G2066)-1), G2066)</f>
        <v>JS117</v>
      </c>
      <c r="I2066" s="25" t="str">
        <f>IF(RIGHT(G2066,1)="M","M","Non-M")</f>
        <v>M</v>
      </c>
      <c r="J2066" s="59" t="s">
        <v>2434</v>
      </c>
      <c r="K2066" s="48" t="s">
        <v>445</v>
      </c>
      <c r="L2066" s="67"/>
    </row>
    <row r="2067" spans="1:12" ht="15" customHeight="1">
      <c r="A2067" s="18" t="s">
        <v>2523</v>
      </c>
      <c r="B2067" s="19" t="s">
        <v>2503</v>
      </c>
      <c r="C2067" s="19" t="s">
        <v>1055</v>
      </c>
      <c r="D2067" s="58" t="s">
        <v>1271</v>
      </c>
      <c r="E2067" s="19" t="s">
        <v>2518</v>
      </c>
      <c r="F2067" s="21"/>
      <c r="G2067" s="19" t="s">
        <v>1565</v>
      </c>
      <c r="H2067" s="25" t="s">
        <v>1565</v>
      </c>
      <c r="I2067" s="25" t="str">
        <f>IF(RIGHT(G2067,1)="M","M","Non-M")</f>
        <v>Non-M</v>
      </c>
      <c r="J2067" s="59"/>
      <c r="K2067" s="48" t="s">
        <v>445</v>
      </c>
      <c r="L2067" s="67"/>
    </row>
    <row r="2068" spans="1:12" ht="15" customHeight="1">
      <c r="A2068" s="18" t="s">
        <v>2524</v>
      </c>
      <c r="B2068" s="19" t="s">
        <v>2503</v>
      </c>
      <c r="C2068" s="19" t="s">
        <v>1055</v>
      </c>
      <c r="D2068" s="58" t="s">
        <v>1271</v>
      </c>
      <c r="E2068" s="19" t="s">
        <v>2518</v>
      </c>
      <c r="F2068" s="21"/>
      <c r="G2068" s="19" t="s">
        <v>2525</v>
      </c>
      <c r="H2068" s="25" t="str">
        <f>IF(RIGHT(G2068,1)="M", LEFT(G2068,LEN(G2068)-1), G2068)</f>
        <v>PK105</v>
      </c>
      <c r="I2068" s="25" t="str">
        <f>IF(RIGHT(G2068,1)="M","M","Non-M")</f>
        <v>Non-M</v>
      </c>
      <c r="J2068" s="59"/>
      <c r="K2068" s="48" t="s">
        <v>445</v>
      </c>
      <c r="L2068" s="67"/>
    </row>
    <row r="2069" spans="1:12" ht="15" customHeight="1">
      <c r="A2069" s="18" t="s">
        <v>2526</v>
      </c>
      <c r="B2069" s="19" t="s">
        <v>2503</v>
      </c>
      <c r="C2069" s="19" t="s">
        <v>1055</v>
      </c>
      <c r="D2069" s="58" t="s">
        <v>1271</v>
      </c>
      <c r="E2069" s="19" t="s">
        <v>2518</v>
      </c>
      <c r="F2069" s="21"/>
      <c r="G2069" s="19" t="s">
        <v>348</v>
      </c>
      <c r="H2069" s="25" t="str">
        <f t="shared" ref="H2069:H2070" si="206">IF(RIGHT(G2069,1)="M", LEFT(G2069,LEN(G2069)-1), G2069)</f>
        <v>PK102</v>
      </c>
      <c r="I2069" s="25" t="str">
        <f t="shared" ref="I2069:I2070" si="207">IF(RIGHT(G2069,1)="M","M","Non-M")</f>
        <v>Non-M</v>
      </c>
      <c r="J2069" s="59"/>
      <c r="K2069" s="48" t="s">
        <v>445</v>
      </c>
      <c r="L2069" s="67"/>
    </row>
    <row r="2070" spans="1:12" ht="15" customHeight="1">
      <c r="A2070" s="18" t="s">
        <v>2527</v>
      </c>
      <c r="B2070" s="19" t="s">
        <v>2503</v>
      </c>
      <c r="C2070" s="19" t="s">
        <v>1055</v>
      </c>
      <c r="D2070" s="58" t="s">
        <v>1271</v>
      </c>
      <c r="E2070" s="19" t="s">
        <v>2518</v>
      </c>
      <c r="F2070" s="21"/>
      <c r="G2070" s="19" t="s">
        <v>2528</v>
      </c>
      <c r="H2070" s="25" t="str">
        <f t="shared" si="206"/>
        <v>PB105</v>
      </c>
      <c r="I2070" s="25" t="str">
        <f t="shared" si="207"/>
        <v>Non-M</v>
      </c>
      <c r="J2070" s="59"/>
      <c r="K2070" s="48" t="s">
        <v>445</v>
      </c>
      <c r="L2070" s="67"/>
    </row>
    <row r="2071" spans="1:12" ht="29.25" customHeight="1">
      <c r="A2071" s="18" t="s">
        <v>2529</v>
      </c>
      <c r="B2071" s="19" t="s">
        <v>2503</v>
      </c>
      <c r="C2071" s="19" t="s">
        <v>1055</v>
      </c>
      <c r="D2071" s="58" t="s">
        <v>1271</v>
      </c>
      <c r="E2071" s="19" t="s">
        <v>2518</v>
      </c>
      <c r="F2071" s="21"/>
      <c r="G2071" s="19" t="s">
        <v>575</v>
      </c>
      <c r="H2071" s="25" t="str">
        <f>IF(RIGHT(G2071,1)="M", LEFT(G2071,LEN(G2071)-1), G2071)</f>
        <v>HM116</v>
      </c>
      <c r="I2071" s="25" t="str">
        <f>IF(RIGHT(G2071,1)="M","M","Non-M")</f>
        <v>M</v>
      </c>
      <c r="J2071" s="60" t="s">
        <v>2530</v>
      </c>
      <c r="K2071" s="48" t="s">
        <v>445</v>
      </c>
      <c r="L2071" s="67"/>
    </row>
    <row r="2072" spans="1:12" ht="15" customHeight="1">
      <c r="A2072" s="18" t="s">
        <v>2531</v>
      </c>
      <c r="B2072" s="19" t="s">
        <v>54</v>
      </c>
      <c r="C2072" s="19" t="s">
        <v>289</v>
      </c>
      <c r="D2072" s="58" t="s">
        <v>1271</v>
      </c>
      <c r="E2072" s="19" t="s">
        <v>2382</v>
      </c>
      <c r="F2072" s="21"/>
      <c r="G2072" s="19" t="s">
        <v>1149</v>
      </c>
      <c r="H2072" s="25" t="str">
        <f t="shared" ref="H2072:H2074" si="208">IF(RIGHT(G2072,1)="M", LEFT(G2072,LEN(G2072)-1), G2072)</f>
        <v>WB503</v>
      </c>
      <c r="I2072" s="25" t="str">
        <f t="shared" ref="I2072:I2074" si="209">IF(RIGHT(G2072,1)="M","M","Non-M")</f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2532</v>
      </c>
      <c r="B2073" s="19" t="s">
        <v>54</v>
      </c>
      <c r="C2073" s="19" t="s">
        <v>289</v>
      </c>
      <c r="D2073" s="58" t="s">
        <v>1271</v>
      </c>
      <c r="E2073" s="19" t="s">
        <v>2382</v>
      </c>
      <c r="F2073" s="21"/>
      <c r="G2073" s="19" t="s">
        <v>76</v>
      </c>
      <c r="H2073" s="25" t="str">
        <f t="shared" si="208"/>
        <v>DC101</v>
      </c>
      <c r="I2073" s="25" t="str">
        <f t="shared" si="209"/>
        <v>Non-M</v>
      </c>
      <c r="J2073" s="59"/>
      <c r="K2073" s="48" t="s">
        <v>445</v>
      </c>
      <c r="L2073" s="67">
        <f>IF(COUNTIFS($E$3:E18884,E2073)=1, K2073, 0)</f>
        <v>0</v>
      </c>
    </row>
    <row r="2074" spans="1:12" ht="15" customHeight="1">
      <c r="A2074" s="18" t="s">
        <v>2533</v>
      </c>
      <c r="B2074" s="19" t="s">
        <v>54</v>
      </c>
      <c r="C2074" s="19" t="s">
        <v>289</v>
      </c>
      <c r="D2074" s="58" t="s">
        <v>1271</v>
      </c>
      <c r="E2074" s="19" t="s">
        <v>2382</v>
      </c>
      <c r="F2074" s="21"/>
      <c r="G2074" s="19" t="s">
        <v>111</v>
      </c>
      <c r="H2074" s="25" t="str">
        <f t="shared" si="208"/>
        <v>DC300</v>
      </c>
      <c r="I2074" s="25" t="str">
        <f t="shared" si="209"/>
        <v>Non-M</v>
      </c>
      <c r="J2074" s="59"/>
      <c r="K2074" s="48" t="s">
        <v>445</v>
      </c>
      <c r="L2074" s="67">
        <f>IF(COUNTIFS($E$3:E18885,E2074)=1, K2074, 0)</f>
        <v>0</v>
      </c>
    </row>
    <row r="2075" spans="1:12" ht="15" customHeight="1">
      <c r="A2075" s="18" t="s">
        <v>2534</v>
      </c>
      <c r="B2075" s="19" t="s">
        <v>54</v>
      </c>
      <c r="C2075" s="19" t="s">
        <v>289</v>
      </c>
      <c r="D2075" s="58" t="s">
        <v>1271</v>
      </c>
      <c r="E2075" s="19" t="s">
        <v>2382</v>
      </c>
      <c r="F2075" s="21"/>
      <c r="G2075" s="19" t="s">
        <v>191</v>
      </c>
      <c r="H2075" s="25" t="str">
        <f t="shared" ref="H2075:H2083" si="210">IF(RIGHT(G2075,1)="M", LEFT(G2075,LEN(G2075)-1), G2075)</f>
        <v>DC400</v>
      </c>
      <c r="I2075" s="25" t="str">
        <f t="shared" ref="I2075:I2083" si="211">IF(RIGHT(G2075,1)="M","M","Non-M")</f>
        <v>Non-M</v>
      </c>
      <c r="J2075" s="59"/>
      <c r="K2075" s="48" t="s">
        <v>445</v>
      </c>
      <c r="L2075" s="67">
        <f>IF(COUNTIFS($E$3:E18886,E2075)=1, K2075, 0)</f>
        <v>0</v>
      </c>
    </row>
    <row r="2076" spans="1:12" ht="15" customHeight="1">
      <c r="A2076" s="18" t="s">
        <v>2535</v>
      </c>
      <c r="B2076" s="19" t="s">
        <v>54</v>
      </c>
      <c r="C2076" s="19" t="s">
        <v>289</v>
      </c>
      <c r="D2076" s="58" t="s">
        <v>1271</v>
      </c>
      <c r="E2076" s="19" t="s">
        <v>2382</v>
      </c>
      <c r="F2076" s="21"/>
      <c r="G2076" s="19" t="s">
        <v>109</v>
      </c>
      <c r="H2076" s="25" t="str">
        <f t="shared" si="210"/>
        <v>DC202</v>
      </c>
      <c r="I2076" s="25" t="str">
        <f t="shared" si="211"/>
        <v>Non-M</v>
      </c>
      <c r="J2076" s="59"/>
      <c r="K2076" s="48" t="s">
        <v>445</v>
      </c>
      <c r="L2076" s="67">
        <f>IF(COUNTIFS($E$3:E18887,E2076)=1, K2076, 0)</f>
        <v>0</v>
      </c>
    </row>
    <row r="2077" spans="1:12" ht="15" customHeight="1">
      <c r="A2077" s="18" t="s">
        <v>2536</v>
      </c>
      <c r="B2077" s="19" t="s">
        <v>54</v>
      </c>
      <c r="C2077" s="19" t="s">
        <v>289</v>
      </c>
      <c r="D2077" s="58" t="s">
        <v>1271</v>
      </c>
      <c r="E2077" s="19" t="s">
        <v>2382</v>
      </c>
      <c r="F2077" s="21"/>
      <c r="G2077" s="19" t="s">
        <v>114</v>
      </c>
      <c r="H2077" s="25" t="str">
        <f t="shared" si="210"/>
        <v>PK201</v>
      </c>
      <c r="I2077" s="25" t="str">
        <f t="shared" si="211"/>
        <v>Non-M</v>
      </c>
      <c r="J2077" s="59"/>
      <c r="K2077" s="48" t="s">
        <v>445</v>
      </c>
      <c r="L2077" s="67">
        <f>IF(COUNTIFS($E$3:E18888,E2077)=1, K2077, 0)</f>
        <v>0</v>
      </c>
    </row>
    <row r="2078" spans="1:12" ht="15" customHeight="1">
      <c r="A2078" s="18" t="s">
        <v>2537</v>
      </c>
      <c r="B2078" s="19" t="s">
        <v>54</v>
      </c>
      <c r="C2078" s="19" t="s">
        <v>289</v>
      </c>
      <c r="D2078" s="58" t="s">
        <v>1271</v>
      </c>
      <c r="E2078" s="19" t="s">
        <v>2382</v>
      </c>
      <c r="F2078" s="21"/>
      <c r="G2078" s="19" t="s">
        <v>194</v>
      </c>
      <c r="H2078" s="25" t="str">
        <f t="shared" si="210"/>
        <v>PB204</v>
      </c>
      <c r="I2078" s="25" t="str">
        <f t="shared" si="211"/>
        <v>Non-M</v>
      </c>
      <c r="J2078" s="59"/>
      <c r="K2078" s="48" t="s">
        <v>445</v>
      </c>
      <c r="L2078" s="67">
        <f>IF(COUNTIFS($E$3:E18889,E2078)=1, K2078, 0)</f>
        <v>0</v>
      </c>
    </row>
    <row r="2079" spans="1:12" ht="15" customHeight="1">
      <c r="A2079" s="18" t="s">
        <v>2538</v>
      </c>
      <c r="B2079" s="19" t="s">
        <v>54</v>
      </c>
      <c r="C2079" s="19" t="s">
        <v>289</v>
      </c>
      <c r="D2079" s="58" t="s">
        <v>1271</v>
      </c>
      <c r="E2079" s="19" t="s">
        <v>2382</v>
      </c>
      <c r="F2079" s="21"/>
      <c r="G2079" s="19" t="s">
        <v>135</v>
      </c>
      <c r="H2079" s="25" t="str">
        <f t="shared" si="210"/>
        <v>JS124</v>
      </c>
      <c r="I2079" s="25" t="str">
        <f t="shared" si="211"/>
        <v>Non-M</v>
      </c>
      <c r="J2079" s="59"/>
      <c r="K2079" s="48" t="s">
        <v>445</v>
      </c>
      <c r="L2079" s="67">
        <f>IF(COUNTIFS($E$3:E18890,E2079)=1, K2079, 0)</f>
        <v>0</v>
      </c>
    </row>
    <row r="2080" spans="1:12" ht="15" customHeight="1">
      <c r="A2080" s="18" t="s">
        <v>2539</v>
      </c>
      <c r="B2080" s="19" t="s">
        <v>54</v>
      </c>
      <c r="C2080" s="19" t="s">
        <v>289</v>
      </c>
      <c r="D2080" s="58" t="s">
        <v>1271</v>
      </c>
      <c r="E2080" s="19" t="s">
        <v>2382</v>
      </c>
      <c r="F2080" s="21"/>
      <c r="G2080" s="19" t="s">
        <v>1565</v>
      </c>
      <c r="H2080" s="25" t="str">
        <f t="shared" si="210"/>
        <v>JS105</v>
      </c>
      <c r="I2080" s="25" t="str">
        <f t="shared" si="211"/>
        <v>Non-M</v>
      </c>
      <c r="J2080" s="59"/>
      <c r="K2080" s="48" t="s">
        <v>445</v>
      </c>
      <c r="L2080" s="67">
        <f>IF(COUNTIFS($E$3:E18891,E2080)=1, K2080, 0)</f>
        <v>0</v>
      </c>
    </row>
    <row r="2081" spans="1:12" ht="15" customHeight="1">
      <c r="A2081" s="18" t="s">
        <v>2540</v>
      </c>
      <c r="B2081" s="19" t="s">
        <v>54</v>
      </c>
      <c r="C2081" s="19" t="s">
        <v>289</v>
      </c>
      <c r="D2081" s="58" t="s">
        <v>1271</v>
      </c>
      <c r="E2081" s="19" t="s">
        <v>2382</v>
      </c>
      <c r="F2081" s="21"/>
      <c r="G2081" s="19" t="s">
        <v>2541</v>
      </c>
      <c r="H2081" s="25" t="str">
        <f t="shared" si="210"/>
        <v>JS122</v>
      </c>
      <c r="I2081" s="25" t="str">
        <f t="shared" si="211"/>
        <v>M</v>
      </c>
      <c r="J2081" s="59" t="s">
        <v>2249</v>
      </c>
      <c r="K2081" s="48" t="s">
        <v>445</v>
      </c>
      <c r="L2081" s="67">
        <f>IF(COUNTIFS($E$3:E18892,E2081)=1, K2081, 0)</f>
        <v>0</v>
      </c>
    </row>
    <row r="2082" spans="1:12" ht="15" customHeight="1">
      <c r="A2082" s="18" t="s">
        <v>2542</v>
      </c>
      <c r="B2082" s="19" t="s">
        <v>54</v>
      </c>
      <c r="C2082" s="19" t="s">
        <v>289</v>
      </c>
      <c r="D2082" s="58" t="s">
        <v>1271</v>
      </c>
      <c r="E2082" s="19" t="s">
        <v>2382</v>
      </c>
      <c r="F2082" s="21"/>
      <c r="G2082" s="19" t="s">
        <v>2395</v>
      </c>
      <c r="H2082" s="25" t="str">
        <f t="shared" si="210"/>
        <v>VT500</v>
      </c>
      <c r="I2082" s="25" t="str">
        <f t="shared" si="211"/>
        <v>Non-M</v>
      </c>
      <c r="J2082" s="59"/>
      <c r="K2082" s="48" t="s">
        <v>445</v>
      </c>
      <c r="L2082" s="67">
        <f>IF(COUNTIFS($E$3:E18893,E2082)=1, K2082, 0)</f>
        <v>0</v>
      </c>
    </row>
    <row r="2083" spans="1:12" ht="15" customHeight="1">
      <c r="A2083" s="18" t="s">
        <v>2543</v>
      </c>
      <c r="B2083" s="19" t="s">
        <v>54</v>
      </c>
      <c r="C2083" s="19" t="s">
        <v>289</v>
      </c>
      <c r="D2083" s="58" t="s">
        <v>1271</v>
      </c>
      <c r="E2083" s="19" t="s">
        <v>2382</v>
      </c>
      <c r="F2083" s="21"/>
      <c r="G2083" s="19" t="s">
        <v>86</v>
      </c>
      <c r="H2083" s="25" t="str">
        <f t="shared" si="210"/>
        <v>HM500</v>
      </c>
      <c r="I2083" s="25" t="str">
        <f t="shared" si="211"/>
        <v>Non-M</v>
      </c>
      <c r="J2083" s="59"/>
      <c r="K2083" s="48" t="s">
        <v>445</v>
      </c>
      <c r="L2083" s="67">
        <f>IF(COUNTIFS($E$3:E18894,E2083)=1, K2083, 0)</f>
        <v>0</v>
      </c>
    </row>
    <row r="2084" spans="1:12" ht="15" customHeight="1">
      <c r="A2084" s="18" t="s">
        <v>2544</v>
      </c>
      <c r="B2084" s="19" t="s">
        <v>2503</v>
      </c>
      <c r="C2084" s="19" t="s">
        <v>443</v>
      </c>
      <c r="D2084" s="58" t="s">
        <v>1271</v>
      </c>
      <c r="E2084" s="19" t="s">
        <v>2545</v>
      </c>
      <c r="F2084" s="21"/>
      <c r="G2084" s="19" t="s">
        <v>26</v>
      </c>
      <c r="H2084" s="25" t="str">
        <f t="shared" ref="H2084:H2089" si="212">IF(RIGHT(G2084,1)="M", LEFT(G2084,LEN(G2084)-1), G2084)</f>
        <v>HD106</v>
      </c>
      <c r="I2084" s="25" t="str">
        <f t="shared" ref="I2084:I2089" si="213">IF(RIGHT(G2084,1)="M","M","Non-M")</f>
        <v>Non-M</v>
      </c>
      <c r="J2084" s="59"/>
      <c r="K2084" s="48" t="s">
        <v>445</v>
      </c>
      <c r="L2084" s="67"/>
    </row>
    <row r="2085" spans="1:12" ht="15" customHeight="1">
      <c r="A2085" s="18" t="s">
        <v>2546</v>
      </c>
      <c r="B2085" s="19" t="s">
        <v>2503</v>
      </c>
      <c r="C2085" s="19" t="s">
        <v>443</v>
      </c>
      <c r="D2085" s="58" t="s">
        <v>1271</v>
      </c>
      <c r="E2085" s="19" t="s">
        <v>2545</v>
      </c>
      <c r="F2085" s="21"/>
      <c r="G2085" s="19" t="s">
        <v>2547</v>
      </c>
      <c r="H2085" s="25" t="str">
        <f t="shared" si="212"/>
        <v>JS404</v>
      </c>
      <c r="I2085" s="25" t="str">
        <f t="shared" si="213"/>
        <v>Non-M</v>
      </c>
      <c r="J2085" s="59"/>
      <c r="K2085" s="48" t="s">
        <v>445</v>
      </c>
      <c r="L2085" s="67"/>
    </row>
    <row r="2086" spans="1:12" ht="15" customHeight="1">
      <c r="A2086" s="18" t="s">
        <v>2548</v>
      </c>
      <c r="B2086" s="19" t="s">
        <v>2503</v>
      </c>
      <c r="C2086" s="19" t="s">
        <v>443</v>
      </c>
      <c r="D2086" s="58" t="s">
        <v>1271</v>
      </c>
      <c r="E2086" s="19" t="s">
        <v>2545</v>
      </c>
      <c r="F2086" s="21"/>
      <c r="G2086" s="19" t="s">
        <v>470</v>
      </c>
      <c r="H2086" s="25" t="str">
        <f t="shared" si="212"/>
        <v>HD501</v>
      </c>
      <c r="I2086" s="25" t="str">
        <f t="shared" si="213"/>
        <v>Non-M</v>
      </c>
      <c r="J2086" s="59"/>
      <c r="K2086" s="48" t="s">
        <v>445</v>
      </c>
      <c r="L2086" s="67"/>
    </row>
    <row r="2087" spans="1:12" ht="15" customHeight="1">
      <c r="A2087" s="18" t="s">
        <v>2549</v>
      </c>
      <c r="B2087" s="19" t="s">
        <v>2503</v>
      </c>
      <c r="C2087" s="19" t="s">
        <v>443</v>
      </c>
      <c r="D2087" s="58" t="s">
        <v>1271</v>
      </c>
      <c r="E2087" s="19" t="s">
        <v>2545</v>
      </c>
      <c r="F2087" s="21"/>
      <c r="G2087" s="19" t="s">
        <v>2011</v>
      </c>
      <c r="H2087" s="25" t="str">
        <f t="shared" si="212"/>
        <v>ZP105</v>
      </c>
      <c r="I2087" s="25" t="str">
        <f t="shared" si="213"/>
        <v>Non-M</v>
      </c>
      <c r="J2087" s="59"/>
      <c r="K2087" s="48" t="s">
        <v>445</v>
      </c>
      <c r="L2087" s="67"/>
    </row>
    <row r="2088" spans="1:12" ht="15" customHeight="1">
      <c r="A2088" s="18" t="s">
        <v>2550</v>
      </c>
      <c r="B2088" s="19" t="s">
        <v>2503</v>
      </c>
      <c r="C2088" s="19" t="s">
        <v>443</v>
      </c>
      <c r="D2088" s="58" t="s">
        <v>1271</v>
      </c>
      <c r="E2088" s="19" t="s">
        <v>2545</v>
      </c>
      <c r="F2088" s="21"/>
      <c r="G2088" s="19" t="s">
        <v>103</v>
      </c>
      <c r="H2088" s="25" t="str">
        <f t="shared" si="212"/>
        <v>DC201</v>
      </c>
      <c r="I2088" s="25" t="str">
        <f t="shared" si="213"/>
        <v>Non-M</v>
      </c>
      <c r="J2088" s="59"/>
      <c r="K2088" s="48" t="s">
        <v>445</v>
      </c>
      <c r="L2088" s="67"/>
    </row>
    <row r="2089" spans="1:12" ht="15" customHeight="1">
      <c r="A2089" s="18" t="s">
        <v>2551</v>
      </c>
      <c r="B2089" s="19" t="s">
        <v>2503</v>
      </c>
      <c r="C2089" s="19" t="s">
        <v>443</v>
      </c>
      <c r="D2089" s="58" t="s">
        <v>1271</v>
      </c>
      <c r="E2089" s="19" t="s">
        <v>2545</v>
      </c>
      <c r="F2089" s="21"/>
      <c r="G2089" s="19" t="s">
        <v>135</v>
      </c>
      <c r="H2089" s="25" t="str">
        <f t="shared" si="212"/>
        <v>JS124</v>
      </c>
      <c r="I2089" s="25" t="str">
        <f t="shared" si="213"/>
        <v>Non-M</v>
      </c>
      <c r="J2089" s="59"/>
      <c r="K2089" s="48" t="s">
        <v>445</v>
      </c>
      <c r="L2089" s="67"/>
    </row>
    <row r="2090" spans="1:12" ht="15" customHeight="1">
      <c r="A2090" s="18" t="s">
        <v>2552</v>
      </c>
      <c r="B2090" s="19" t="s">
        <v>2503</v>
      </c>
      <c r="C2090" s="19" t="s">
        <v>443</v>
      </c>
      <c r="D2090" s="58" t="s">
        <v>1271</v>
      </c>
      <c r="E2090" s="19" t="s">
        <v>2545</v>
      </c>
      <c r="F2090" s="21"/>
      <c r="G2090" s="19" t="s">
        <v>1565</v>
      </c>
      <c r="H2090" s="25" t="str">
        <f t="shared" ref="H2090:H2096" si="214">IF(RIGHT(G2090,1)="M", LEFT(G2090,LEN(G2090)-1), G2090)</f>
        <v>JS105</v>
      </c>
      <c r="I2090" s="25" t="str">
        <f t="shared" ref="I2090:I2096" si="215">IF(RIGHT(G2090,1)="M","M","Non-M")</f>
        <v>Non-M</v>
      </c>
      <c r="J2090" s="59"/>
      <c r="K2090" s="48" t="s">
        <v>445</v>
      </c>
      <c r="L2090" s="67"/>
    </row>
    <row r="2091" spans="1:12" ht="15" customHeight="1">
      <c r="A2091" s="18" t="s">
        <v>2553</v>
      </c>
      <c r="B2091" s="19" t="s">
        <v>2503</v>
      </c>
      <c r="C2091" s="19" t="s">
        <v>443</v>
      </c>
      <c r="D2091" s="58" t="s">
        <v>1271</v>
      </c>
      <c r="E2091" s="19" t="s">
        <v>2545</v>
      </c>
      <c r="F2091" s="21"/>
      <c r="G2091" s="19" t="s">
        <v>1682</v>
      </c>
      <c r="H2091" s="25" t="str">
        <f t="shared" si="214"/>
        <v>JS401</v>
      </c>
      <c r="I2091" s="25" t="str">
        <f t="shared" si="215"/>
        <v>Non-M</v>
      </c>
      <c r="J2091" s="59"/>
      <c r="K2091" s="48" t="s">
        <v>445</v>
      </c>
      <c r="L2091" s="67"/>
    </row>
    <row r="2092" spans="1:12" ht="15" customHeight="1">
      <c r="A2092" s="18" t="s">
        <v>2554</v>
      </c>
      <c r="B2092" s="19" t="s">
        <v>2503</v>
      </c>
      <c r="C2092" s="19" t="s">
        <v>443</v>
      </c>
      <c r="D2092" s="58" t="s">
        <v>1271</v>
      </c>
      <c r="E2092" s="19" t="s">
        <v>2545</v>
      </c>
      <c r="F2092" s="21"/>
      <c r="G2092" s="19" t="s">
        <v>625</v>
      </c>
      <c r="H2092" s="25" t="str">
        <f t="shared" si="214"/>
        <v>LP100</v>
      </c>
      <c r="I2092" s="25" t="str">
        <f t="shared" si="215"/>
        <v>Non-M</v>
      </c>
      <c r="J2092" s="59"/>
      <c r="K2092" s="48" t="s">
        <v>445</v>
      </c>
      <c r="L2092" s="67"/>
    </row>
    <row r="2093" spans="1:12" ht="15" customHeight="1">
      <c r="A2093" s="18" t="s">
        <v>2555</v>
      </c>
      <c r="B2093" s="19" t="s">
        <v>2503</v>
      </c>
      <c r="C2093" s="19" t="s">
        <v>443</v>
      </c>
      <c r="D2093" s="58" t="s">
        <v>1271</v>
      </c>
      <c r="E2093" s="19" t="s">
        <v>2545</v>
      </c>
      <c r="F2093" s="21"/>
      <c r="G2093" s="19" t="s">
        <v>310</v>
      </c>
      <c r="H2093" s="25" t="str">
        <f t="shared" si="214"/>
        <v>PK603</v>
      </c>
      <c r="I2093" s="25" t="str">
        <f t="shared" si="215"/>
        <v>M</v>
      </c>
      <c r="J2093" s="59"/>
      <c r="K2093" s="48" t="s">
        <v>445</v>
      </c>
      <c r="L2093" s="67"/>
    </row>
    <row r="2094" spans="1:12" ht="15" customHeight="1">
      <c r="A2094" s="18" t="s">
        <v>2556</v>
      </c>
      <c r="B2094" s="19" t="s">
        <v>2503</v>
      </c>
      <c r="C2094" s="19" t="s">
        <v>443</v>
      </c>
      <c r="D2094" s="58" t="s">
        <v>1271</v>
      </c>
      <c r="E2094" s="19" t="s">
        <v>2545</v>
      </c>
      <c r="F2094" s="21"/>
      <c r="G2094" s="19" t="s">
        <v>97</v>
      </c>
      <c r="H2094" s="25" t="str">
        <f t="shared" si="214"/>
        <v>PB104</v>
      </c>
      <c r="I2094" s="25" t="str">
        <f t="shared" si="215"/>
        <v>Non-M</v>
      </c>
      <c r="J2094" s="59"/>
      <c r="K2094" s="48" t="s">
        <v>445</v>
      </c>
      <c r="L2094" s="67"/>
    </row>
    <row r="2095" spans="1:12" ht="15" customHeight="1">
      <c r="A2095" s="18" t="s">
        <v>2557</v>
      </c>
      <c r="B2095" s="19" t="s">
        <v>2503</v>
      </c>
      <c r="C2095" s="19" t="s">
        <v>443</v>
      </c>
      <c r="D2095" s="58" t="s">
        <v>1271</v>
      </c>
      <c r="E2095" s="19" t="s">
        <v>2545</v>
      </c>
      <c r="F2095" s="21"/>
      <c r="G2095" s="19" t="s">
        <v>475</v>
      </c>
      <c r="H2095" s="25" t="str">
        <f t="shared" si="214"/>
        <v>HM509</v>
      </c>
      <c r="I2095" s="25" t="str">
        <f t="shared" si="215"/>
        <v>Non-M</v>
      </c>
      <c r="J2095" s="59"/>
      <c r="K2095" s="48" t="s">
        <v>445</v>
      </c>
      <c r="L2095" s="67"/>
    </row>
    <row r="2096" spans="1:12" ht="15" customHeight="1">
      <c r="A2096" s="18" t="s">
        <v>2558</v>
      </c>
      <c r="B2096" s="69" t="s">
        <v>2503</v>
      </c>
      <c r="C2096" s="69" t="s">
        <v>443</v>
      </c>
      <c r="D2096" s="58" t="s">
        <v>1271</v>
      </c>
      <c r="E2096" s="69" t="s">
        <v>2545</v>
      </c>
      <c r="F2096" s="71"/>
      <c r="G2096" s="69" t="s">
        <v>147</v>
      </c>
      <c r="H2096" s="72" t="str">
        <f t="shared" si="214"/>
        <v>HM420</v>
      </c>
      <c r="I2096" s="72" t="str">
        <f t="shared" si="215"/>
        <v>M</v>
      </c>
      <c r="J2096" s="75" t="s">
        <v>2176</v>
      </c>
      <c r="K2096" s="73" t="s">
        <v>445</v>
      </c>
      <c r="L2096" s="86"/>
    </row>
    <row r="2097" spans="1:12" ht="15" customHeight="1">
      <c r="A2097" s="18" t="s">
        <v>2559</v>
      </c>
      <c r="B2097" s="19" t="s">
        <v>2503</v>
      </c>
      <c r="C2097" s="19" t="s">
        <v>1842</v>
      </c>
      <c r="D2097" s="58" t="s">
        <v>1271</v>
      </c>
      <c r="E2097" s="19" t="s">
        <v>2560</v>
      </c>
      <c r="F2097" s="21"/>
      <c r="G2097" s="19" t="s">
        <v>2224</v>
      </c>
      <c r="H2097" s="25" t="str">
        <f t="shared" ref="H2097:H2103" si="216">IF(RIGHT(G2097,1)="M", LEFT(G2097,LEN(G2097)-1), G2097)</f>
        <v>HD106</v>
      </c>
      <c r="I2097" s="25" t="str">
        <f t="shared" ref="I2097:I2103" si="217">IF(RIGHT(G2097,1)="M","M","Non-M")</f>
        <v>M</v>
      </c>
      <c r="J2097" s="59" t="s">
        <v>2434</v>
      </c>
      <c r="K2097" s="48" t="s">
        <v>445</v>
      </c>
      <c r="L2097" s="47"/>
    </row>
    <row r="2098" spans="1:12" ht="15" customHeight="1">
      <c r="A2098" s="18" t="s">
        <v>2561</v>
      </c>
      <c r="B2098" s="19" t="s">
        <v>2503</v>
      </c>
      <c r="C2098" s="19" t="s">
        <v>1842</v>
      </c>
      <c r="D2098" s="58" t="s">
        <v>1271</v>
      </c>
      <c r="E2098" s="19" t="s">
        <v>2560</v>
      </c>
      <c r="F2098" s="21"/>
      <c r="G2098" s="19" t="s">
        <v>2562</v>
      </c>
      <c r="H2098" s="25" t="str">
        <f t="shared" si="216"/>
        <v>HD507</v>
      </c>
      <c r="I2098" s="25" t="str">
        <f t="shared" si="217"/>
        <v>M</v>
      </c>
      <c r="J2098" s="59"/>
      <c r="K2098" s="48" t="s">
        <v>445</v>
      </c>
      <c r="L2098" s="47"/>
    </row>
    <row r="2099" spans="1:12" ht="15" customHeight="1">
      <c r="A2099" s="18" t="s">
        <v>2563</v>
      </c>
      <c r="B2099" s="19" t="s">
        <v>2503</v>
      </c>
      <c r="C2099" s="19" t="s">
        <v>1842</v>
      </c>
      <c r="D2099" s="58" t="s">
        <v>1271</v>
      </c>
      <c r="E2099" s="19" t="s">
        <v>2560</v>
      </c>
      <c r="F2099" s="21"/>
      <c r="G2099" s="19" t="s">
        <v>1117</v>
      </c>
      <c r="H2099" s="25" t="str">
        <f t="shared" si="216"/>
        <v>ZP207</v>
      </c>
      <c r="I2099" s="25" t="str">
        <f t="shared" si="217"/>
        <v>Non-M</v>
      </c>
      <c r="J2099" s="59"/>
      <c r="K2099" s="48" t="s">
        <v>445</v>
      </c>
      <c r="L2099" s="47"/>
    </row>
    <row r="2100" spans="1:12" ht="15" customHeight="1">
      <c r="A2100" s="18" t="s">
        <v>2564</v>
      </c>
      <c r="B2100" s="19" t="s">
        <v>2503</v>
      </c>
      <c r="C2100" s="19" t="s">
        <v>1842</v>
      </c>
      <c r="D2100" s="58" t="s">
        <v>1271</v>
      </c>
      <c r="E2100" s="19" t="s">
        <v>2560</v>
      </c>
      <c r="F2100" s="21"/>
      <c r="G2100" s="19" t="s">
        <v>372</v>
      </c>
      <c r="H2100" s="25" t="str">
        <f t="shared" si="216"/>
        <v>ZP101</v>
      </c>
      <c r="I2100" s="25" t="str">
        <f t="shared" si="217"/>
        <v>Non-M</v>
      </c>
      <c r="J2100" s="59"/>
      <c r="K2100" s="48" t="s">
        <v>445</v>
      </c>
      <c r="L2100" s="47"/>
    </row>
    <row r="2101" spans="1:12" ht="15" customHeight="1">
      <c r="A2101" s="18" t="s">
        <v>2565</v>
      </c>
      <c r="B2101" s="19" t="s">
        <v>2503</v>
      </c>
      <c r="C2101" s="19" t="s">
        <v>1842</v>
      </c>
      <c r="D2101" s="58" t="s">
        <v>1271</v>
      </c>
      <c r="E2101" s="19" t="s">
        <v>2560</v>
      </c>
      <c r="F2101" s="21"/>
      <c r="G2101" s="19" t="s">
        <v>831</v>
      </c>
      <c r="H2101" s="25" t="str">
        <f t="shared" si="216"/>
        <v>JS107</v>
      </c>
      <c r="I2101" s="25" t="str">
        <f t="shared" si="217"/>
        <v>Non-M</v>
      </c>
      <c r="J2101" s="59"/>
      <c r="K2101" s="48" t="s">
        <v>445</v>
      </c>
      <c r="L2101" s="47"/>
    </row>
    <row r="2102" spans="1:12" ht="15" customHeight="1">
      <c r="A2102" s="18" t="s">
        <v>2566</v>
      </c>
      <c r="B2102" s="19" t="s">
        <v>2503</v>
      </c>
      <c r="C2102" s="19" t="s">
        <v>1842</v>
      </c>
      <c r="D2102" s="58" t="s">
        <v>1271</v>
      </c>
      <c r="E2102" s="19" t="s">
        <v>2560</v>
      </c>
      <c r="F2102" s="21"/>
      <c r="G2102" s="19" t="s">
        <v>135</v>
      </c>
      <c r="H2102" s="25" t="str">
        <f t="shared" si="216"/>
        <v>JS124</v>
      </c>
      <c r="I2102" s="25" t="str">
        <f t="shared" si="217"/>
        <v>Non-M</v>
      </c>
      <c r="J2102" s="59"/>
      <c r="K2102" s="48" t="s">
        <v>445</v>
      </c>
      <c r="L2102" s="47"/>
    </row>
    <row r="2103" spans="1:12" ht="15" customHeight="1">
      <c r="A2103" s="18" t="s">
        <v>2567</v>
      </c>
      <c r="B2103" s="19" t="s">
        <v>2503</v>
      </c>
      <c r="C2103" s="19" t="s">
        <v>1842</v>
      </c>
      <c r="D2103" s="58" t="s">
        <v>1271</v>
      </c>
      <c r="E2103" s="19" t="s">
        <v>2560</v>
      </c>
      <c r="F2103" s="21"/>
      <c r="G2103" s="19" t="s">
        <v>1565</v>
      </c>
      <c r="H2103" s="25" t="str">
        <f t="shared" si="216"/>
        <v>JS105</v>
      </c>
      <c r="I2103" s="25" t="str">
        <f t="shared" si="217"/>
        <v>Non-M</v>
      </c>
      <c r="J2103" s="59"/>
      <c r="K2103" s="48" t="s">
        <v>445</v>
      </c>
      <c r="L2103" s="47"/>
    </row>
    <row r="2104" spans="1:12" ht="15" customHeight="1">
      <c r="A2104" s="18" t="s">
        <v>2568</v>
      </c>
      <c r="B2104" s="19" t="s">
        <v>2503</v>
      </c>
      <c r="C2104" s="19" t="s">
        <v>1842</v>
      </c>
      <c r="D2104" s="58" t="s">
        <v>1271</v>
      </c>
      <c r="E2104" s="19" t="s">
        <v>2560</v>
      </c>
      <c r="F2104" s="21"/>
      <c r="G2104" s="19" t="s">
        <v>1827</v>
      </c>
      <c r="H2104" s="25" t="str">
        <f t="shared" ref="H2104:H2110" si="218">IF(RIGHT(G2104,1)="M", LEFT(G2104,LEN(G2104)-1), G2104)</f>
        <v>LP104</v>
      </c>
      <c r="I2104" s="25" t="str">
        <f t="shared" ref="I2104:I2110" si="219">IF(RIGHT(G2104,1)="M","M","Non-M")</f>
        <v>Non-M</v>
      </c>
      <c r="J2104" s="59"/>
      <c r="K2104" s="48" t="s">
        <v>445</v>
      </c>
      <c r="L2104" s="47"/>
    </row>
    <row r="2105" spans="1:12" ht="15" customHeight="1">
      <c r="A2105" s="18" t="s">
        <v>2569</v>
      </c>
      <c r="B2105" s="19" t="s">
        <v>2503</v>
      </c>
      <c r="C2105" s="19" t="s">
        <v>1842</v>
      </c>
      <c r="D2105" s="58" t="s">
        <v>1271</v>
      </c>
      <c r="E2105" s="19" t="s">
        <v>2560</v>
      </c>
      <c r="F2105" s="21"/>
      <c r="G2105" s="19" t="s">
        <v>440</v>
      </c>
      <c r="H2105" s="25" t="str">
        <f t="shared" si="218"/>
        <v>HM202</v>
      </c>
      <c r="I2105" s="25" t="str">
        <f t="shared" si="219"/>
        <v>Non-M</v>
      </c>
      <c r="J2105" s="59"/>
      <c r="K2105" s="48" t="s">
        <v>445</v>
      </c>
      <c r="L2105" s="47"/>
    </row>
    <row r="2106" spans="1:12" ht="15" customHeight="1">
      <c r="A2106" s="18" t="s">
        <v>2570</v>
      </c>
      <c r="B2106" s="19" t="s">
        <v>2503</v>
      </c>
      <c r="C2106" s="19" t="s">
        <v>1842</v>
      </c>
      <c r="D2106" s="58" t="s">
        <v>1271</v>
      </c>
      <c r="E2106" s="19" t="s">
        <v>2560</v>
      </c>
      <c r="F2106" s="21"/>
      <c r="G2106" s="19" t="s">
        <v>65</v>
      </c>
      <c r="H2106" s="25" t="str">
        <f t="shared" si="218"/>
        <v>HM311</v>
      </c>
      <c r="I2106" s="25" t="str">
        <f t="shared" si="219"/>
        <v>Non-M</v>
      </c>
      <c r="J2106" s="59"/>
      <c r="K2106" s="48" t="s">
        <v>445</v>
      </c>
      <c r="L2106" s="47"/>
    </row>
    <row r="2107" spans="1:12" ht="15" customHeight="1">
      <c r="A2107" s="18" t="s">
        <v>2571</v>
      </c>
      <c r="B2107" s="19" t="s">
        <v>2503</v>
      </c>
      <c r="C2107" s="19" t="s">
        <v>1842</v>
      </c>
      <c r="D2107" s="58" t="s">
        <v>1271</v>
      </c>
      <c r="E2107" s="19" t="s">
        <v>2560</v>
      </c>
      <c r="F2107" s="21"/>
      <c r="G2107" s="19" t="s">
        <v>726</v>
      </c>
      <c r="H2107" s="25" t="str">
        <f t="shared" si="218"/>
        <v>PK102</v>
      </c>
      <c r="I2107" s="25" t="str">
        <f t="shared" si="219"/>
        <v>M</v>
      </c>
      <c r="J2107" s="59"/>
      <c r="K2107" s="48" t="s">
        <v>445</v>
      </c>
      <c r="L2107" s="47"/>
    </row>
    <row r="2108" spans="1:12" ht="15" customHeight="1">
      <c r="A2108" s="18" t="s">
        <v>2572</v>
      </c>
      <c r="B2108" s="19" t="s">
        <v>2503</v>
      </c>
      <c r="C2108" s="19" t="s">
        <v>1842</v>
      </c>
      <c r="D2108" s="58" t="s">
        <v>1271</v>
      </c>
      <c r="E2108" s="19" t="s">
        <v>2560</v>
      </c>
      <c r="F2108" s="21"/>
      <c r="G2108" s="19" t="s">
        <v>282</v>
      </c>
      <c r="H2108" s="25" t="str">
        <f t="shared" si="218"/>
        <v>PB201</v>
      </c>
      <c r="I2108" s="25" t="str">
        <f t="shared" si="219"/>
        <v>Non-M</v>
      </c>
      <c r="J2108" s="59"/>
      <c r="K2108" s="48" t="s">
        <v>445</v>
      </c>
      <c r="L2108" s="47"/>
    </row>
    <row r="2109" spans="1:12" ht="15" customHeight="1">
      <c r="A2109" s="18" t="s">
        <v>2573</v>
      </c>
      <c r="B2109" s="19" t="s">
        <v>2503</v>
      </c>
      <c r="C2109" s="19" t="s">
        <v>1842</v>
      </c>
      <c r="D2109" s="58" t="s">
        <v>1271</v>
      </c>
      <c r="E2109" s="19" t="s">
        <v>2560</v>
      </c>
      <c r="F2109" s="21"/>
      <c r="G2109" s="19" t="s">
        <v>114</v>
      </c>
      <c r="H2109" s="25" t="str">
        <f t="shared" si="218"/>
        <v>PK201</v>
      </c>
      <c r="I2109" s="25" t="str">
        <f t="shared" si="219"/>
        <v>Non-M</v>
      </c>
      <c r="J2109" s="59"/>
      <c r="K2109" s="48" t="s">
        <v>445</v>
      </c>
      <c r="L2109" s="47"/>
    </row>
    <row r="2110" spans="1:12" ht="15" customHeight="1">
      <c r="A2110" s="18" t="s">
        <v>2574</v>
      </c>
      <c r="B2110" s="19" t="s">
        <v>2503</v>
      </c>
      <c r="C2110" s="19" t="s">
        <v>1842</v>
      </c>
      <c r="D2110" s="58" t="s">
        <v>1271</v>
      </c>
      <c r="E2110" s="19" t="s">
        <v>2560</v>
      </c>
      <c r="F2110" s="21"/>
      <c r="G2110" s="19" t="s">
        <v>1676</v>
      </c>
      <c r="H2110" s="25" t="str">
        <f t="shared" si="218"/>
        <v>PK210</v>
      </c>
      <c r="I2110" s="25" t="str">
        <f t="shared" si="219"/>
        <v>Non-M</v>
      </c>
      <c r="J2110" s="59"/>
      <c r="K2110" s="48" t="s">
        <v>445</v>
      </c>
      <c r="L2110" s="47"/>
    </row>
    <row r="2111" spans="1:12" ht="15" customHeight="1">
      <c r="A2111" s="18" t="s">
        <v>2575</v>
      </c>
      <c r="B2111" s="19" t="s">
        <v>288</v>
      </c>
      <c r="C2111" s="19" t="s">
        <v>2397</v>
      </c>
      <c r="D2111" s="58" t="s">
        <v>204</v>
      </c>
      <c r="E2111" s="19" t="s">
        <v>2576</v>
      </c>
      <c r="F2111" s="21"/>
      <c r="G2111" s="19" t="s">
        <v>2224</v>
      </c>
      <c r="H2111" s="25" t="str">
        <f t="shared" ref="H2111:H2117" si="220">IF(RIGHT(G2111,1)="M", LEFT(G2111,LEN(G2111)-1), G2111)</f>
        <v>HD106</v>
      </c>
      <c r="I2111" s="25" t="str">
        <f t="shared" ref="I2111:I2117" si="221">IF(RIGHT(G2111,1)="M","M","Non-M")</f>
        <v>M</v>
      </c>
      <c r="J2111" s="32" t="s">
        <v>2434</v>
      </c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2577</v>
      </c>
      <c r="B2112" s="19" t="s">
        <v>288</v>
      </c>
      <c r="C2112" s="19" t="s">
        <v>2397</v>
      </c>
      <c r="D2112" s="58" t="s">
        <v>204</v>
      </c>
      <c r="E2112" s="19" t="s">
        <v>2576</v>
      </c>
      <c r="F2112" s="21"/>
      <c r="G2112" s="19" t="s">
        <v>2547</v>
      </c>
      <c r="H2112" s="25" t="str">
        <f t="shared" si="220"/>
        <v>JS404</v>
      </c>
      <c r="I2112" s="25" t="str">
        <f t="shared" si="221"/>
        <v>Non-M</v>
      </c>
      <c r="J2112" s="32"/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2578</v>
      </c>
      <c r="B2113" s="19" t="s">
        <v>288</v>
      </c>
      <c r="C2113" s="19" t="s">
        <v>2397</v>
      </c>
      <c r="D2113" s="58" t="s">
        <v>204</v>
      </c>
      <c r="E2113" s="19" t="s">
        <v>2576</v>
      </c>
      <c r="F2113" s="21"/>
      <c r="G2113" s="19" t="s">
        <v>816</v>
      </c>
      <c r="H2113" s="25" t="str">
        <f t="shared" si="220"/>
        <v>HD604</v>
      </c>
      <c r="I2113" s="25" t="str">
        <f t="shared" si="221"/>
        <v>Non-M</v>
      </c>
      <c r="J2113" s="32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2579</v>
      </c>
      <c r="B2114" s="19" t="s">
        <v>288</v>
      </c>
      <c r="C2114" s="19" t="s">
        <v>2397</v>
      </c>
      <c r="D2114" s="58" t="s">
        <v>204</v>
      </c>
      <c r="E2114" s="19" t="s">
        <v>2576</v>
      </c>
      <c r="F2114" s="21"/>
      <c r="G2114" s="19" t="s">
        <v>2011</v>
      </c>
      <c r="H2114" s="25" t="str">
        <f t="shared" si="220"/>
        <v>ZP105</v>
      </c>
      <c r="I2114" s="25" t="str">
        <f t="shared" si="221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2580</v>
      </c>
      <c r="B2115" s="19" t="s">
        <v>288</v>
      </c>
      <c r="C2115" s="19" t="s">
        <v>2397</v>
      </c>
      <c r="D2115" s="58" t="s">
        <v>204</v>
      </c>
      <c r="E2115" s="19" t="s">
        <v>2576</v>
      </c>
      <c r="F2115" s="21"/>
      <c r="G2115" s="19" t="s">
        <v>1682</v>
      </c>
      <c r="H2115" s="25" t="str">
        <f t="shared" si="220"/>
        <v>JS401</v>
      </c>
      <c r="I2115" s="25" t="str">
        <f t="shared" si="221"/>
        <v>Non-M</v>
      </c>
      <c r="J2115" s="32"/>
      <c r="K2115" s="48">
        <v>4300</v>
      </c>
      <c r="L2115" s="47">
        <f>IF(COUNTIFS($E$3:E18926,E2115)=1, K2115, 0)</f>
        <v>0</v>
      </c>
    </row>
    <row r="2116" spans="1:12" ht="15" customHeight="1">
      <c r="A2116" s="18" t="s">
        <v>2581</v>
      </c>
      <c r="B2116" s="19" t="s">
        <v>288</v>
      </c>
      <c r="C2116" s="19" t="s">
        <v>2397</v>
      </c>
      <c r="D2116" s="58" t="s">
        <v>204</v>
      </c>
      <c r="E2116" s="19" t="s">
        <v>2576</v>
      </c>
      <c r="F2116" s="21"/>
      <c r="G2116" s="19" t="s">
        <v>135</v>
      </c>
      <c r="H2116" s="25" t="str">
        <f t="shared" si="220"/>
        <v>JS124</v>
      </c>
      <c r="I2116" s="25" t="str">
        <f t="shared" si="221"/>
        <v>Non-M</v>
      </c>
      <c r="J2116" s="32"/>
      <c r="K2116" s="48">
        <v>4300</v>
      </c>
      <c r="L2116" s="47">
        <f>IF(COUNTIFS($E$3:E18927,E2116)=1, K2116, 0)</f>
        <v>0</v>
      </c>
    </row>
    <row r="2117" spans="1:12" ht="15" customHeight="1">
      <c r="A2117" s="18" t="s">
        <v>2582</v>
      </c>
      <c r="B2117" s="19" t="s">
        <v>288</v>
      </c>
      <c r="C2117" s="19" t="s">
        <v>2397</v>
      </c>
      <c r="D2117" s="58" t="s">
        <v>204</v>
      </c>
      <c r="E2117" s="19" t="s">
        <v>2576</v>
      </c>
      <c r="F2117" s="21"/>
      <c r="G2117" s="19" t="s">
        <v>1890</v>
      </c>
      <c r="H2117" s="25" t="str">
        <f t="shared" si="220"/>
        <v>JS117</v>
      </c>
      <c r="I2117" s="25" t="str">
        <f t="shared" si="221"/>
        <v>Non-M</v>
      </c>
      <c r="J2117" s="32"/>
      <c r="K2117" s="48">
        <v>4300</v>
      </c>
      <c r="L2117" s="47">
        <f>IF(COUNTIFS($E$3:E18928,E2117)=1, K2117, 0)</f>
        <v>0</v>
      </c>
    </row>
    <row r="2118" spans="1:12" ht="15" customHeight="1">
      <c r="A2118" s="18" t="s">
        <v>2583</v>
      </c>
      <c r="B2118" s="19" t="s">
        <v>288</v>
      </c>
      <c r="C2118" s="19" t="s">
        <v>2397</v>
      </c>
      <c r="D2118" s="58" t="s">
        <v>204</v>
      </c>
      <c r="E2118" s="19" t="s">
        <v>2576</v>
      </c>
      <c r="F2118" s="21"/>
      <c r="G2118" s="19" t="s">
        <v>1565</v>
      </c>
      <c r="H2118" s="25" t="str">
        <f t="shared" ref="H2118:H2125" si="222">IF(RIGHT(G2118,1)="M", LEFT(G2118,LEN(G2118)-1), G2118)</f>
        <v>JS105</v>
      </c>
      <c r="I2118" s="25" t="str">
        <f t="shared" ref="I2118:I2125" si="223">IF(RIGHT(G2118,1)="M","M","Non-M")</f>
        <v>Non-M</v>
      </c>
      <c r="J2118" s="32"/>
      <c r="K2118" s="48">
        <v>4300</v>
      </c>
      <c r="L2118" s="47">
        <f>IF(COUNTIFS($E$3:E18929,E2118)=1, K2118, 0)</f>
        <v>0</v>
      </c>
    </row>
    <row r="2119" spans="1:12" ht="15" customHeight="1">
      <c r="A2119" s="18" t="s">
        <v>2584</v>
      </c>
      <c r="B2119" s="19" t="s">
        <v>288</v>
      </c>
      <c r="C2119" s="19" t="s">
        <v>2397</v>
      </c>
      <c r="D2119" s="58" t="s">
        <v>204</v>
      </c>
      <c r="E2119" s="19" t="s">
        <v>2576</v>
      </c>
      <c r="F2119" s="21"/>
      <c r="G2119" s="19" t="s">
        <v>625</v>
      </c>
      <c r="H2119" s="25" t="str">
        <f t="shared" si="222"/>
        <v>LP100</v>
      </c>
      <c r="I2119" s="25" t="str">
        <f t="shared" si="223"/>
        <v>Non-M</v>
      </c>
      <c r="J2119" s="32"/>
      <c r="K2119" s="48">
        <v>4300</v>
      </c>
      <c r="L2119" s="47">
        <f>IF(COUNTIFS($E$3:E18930,E2119)=1, K2119, 0)</f>
        <v>0</v>
      </c>
    </row>
    <row r="2120" spans="1:12" ht="15" customHeight="1">
      <c r="A2120" s="18" t="s">
        <v>2585</v>
      </c>
      <c r="B2120" s="19" t="s">
        <v>288</v>
      </c>
      <c r="C2120" s="19" t="s">
        <v>2397</v>
      </c>
      <c r="D2120" s="58" t="s">
        <v>204</v>
      </c>
      <c r="E2120" s="19" t="s">
        <v>2576</v>
      </c>
      <c r="F2120" s="21"/>
      <c r="G2120" s="19" t="s">
        <v>434</v>
      </c>
      <c r="H2120" s="25" t="str">
        <f t="shared" si="222"/>
        <v>PK602</v>
      </c>
      <c r="I2120" s="25" t="str">
        <f t="shared" si="223"/>
        <v>M</v>
      </c>
      <c r="J2120" s="32" t="s">
        <v>1574</v>
      </c>
      <c r="K2120" s="48">
        <v>4300</v>
      </c>
      <c r="L2120" s="47">
        <f>IF(COUNTIFS($E$3:E18931,E2120)=1, K2120, 0)</f>
        <v>0</v>
      </c>
    </row>
    <row r="2121" spans="1:12" ht="15" customHeight="1">
      <c r="A2121" s="18" t="s">
        <v>2586</v>
      </c>
      <c r="B2121" s="19" t="s">
        <v>288</v>
      </c>
      <c r="C2121" s="19" t="s">
        <v>2397</v>
      </c>
      <c r="D2121" s="58" t="s">
        <v>204</v>
      </c>
      <c r="E2121" s="19" t="s">
        <v>2576</v>
      </c>
      <c r="F2121" s="21"/>
      <c r="G2121" s="19" t="s">
        <v>97</v>
      </c>
      <c r="H2121" s="25" t="str">
        <f t="shared" si="222"/>
        <v>PB104</v>
      </c>
      <c r="I2121" s="25" t="str">
        <f t="shared" si="223"/>
        <v>Non-M</v>
      </c>
      <c r="J2121" s="32"/>
      <c r="K2121" s="48">
        <v>4300</v>
      </c>
      <c r="L2121" s="47">
        <f>IF(COUNTIFS($E$3:E18932,E2121)=1, K2121, 0)</f>
        <v>0</v>
      </c>
    </row>
    <row r="2122" spans="1:12" ht="15" customHeight="1">
      <c r="A2122" s="18" t="s">
        <v>2587</v>
      </c>
      <c r="B2122" s="19" t="s">
        <v>288</v>
      </c>
      <c r="C2122" s="19" t="s">
        <v>2397</v>
      </c>
      <c r="D2122" s="58" t="s">
        <v>204</v>
      </c>
      <c r="E2122" s="19" t="s">
        <v>2576</v>
      </c>
      <c r="F2122" s="21"/>
      <c r="G2122" s="19" t="s">
        <v>147</v>
      </c>
      <c r="H2122" s="25" t="str">
        <f t="shared" si="222"/>
        <v>HM420</v>
      </c>
      <c r="I2122" s="25" t="str">
        <f t="shared" si="223"/>
        <v>M</v>
      </c>
      <c r="J2122" s="32" t="s">
        <v>2211</v>
      </c>
      <c r="K2122" s="48">
        <v>4300</v>
      </c>
      <c r="L2122" s="47">
        <f>IF(COUNTIFS($E$3:E18933,E2122)=1, K2122, 0)</f>
        <v>0</v>
      </c>
    </row>
    <row r="2123" spans="1:12" ht="15" customHeight="1">
      <c r="A2123" s="18" t="s">
        <v>2588</v>
      </c>
      <c r="B2123" s="19" t="s">
        <v>288</v>
      </c>
      <c r="C2123" s="19" t="s">
        <v>2397</v>
      </c>
      <c r="D2123" s="58" t="s">
        <v>204</v>
      </c>
      <c r="E2123" s="19" t="s">
        <v>2576</v>
      </c>
      <c r="F2123" s="21"/>
      <c r="G2123" s="19" t="s">
        <v>918</v>
      </c>
      <c r="H2123" s="25" t="str">
        <f t="shared" si="222"/>
        <v>HM508</v>
      </c>
      <c r="I2123" s="25" t="str">
        <f t="shared" si="223"/>
        <v>Non-M</v>
      </c>
      <c r="J2123" s="37"/>
      <c r="K2123" s="48">
        <v>4300</v>
      </c>
      <c r="L2123" s="47">
        <f>IF(COUNTIFS($E$3:E18934,E2123)=1, K2123, 0)</f>
        <v>0</v>
      </c>
    </row>
    <row r="2124" spans="1:12" ht="15" customHeight="1">
      <c r="A2124" s="18" t="s">
        <v>2589</v>
      </c>
      <c r="B2124" s="19" t="s">
        <v>288</v>
      </c>
      <c r="C2124" s="19" t="s">
        <v>2397</v>
      </c>
      <c r="D2124" s="58" t="s">
        <v>204</v>
      </c>
      <c r="E2124" s="19" t="s">
        <v>2576</v>
      </c>
      <c r="F2124" s="21"/>
      <c r="G2124" s="19" t="s">
        <v>103</v>
      </c>
      <c r="H2124" s="25" t="str">
        <f t="shared" si="222"/>
        <v>DC201</v>
      </c>
      <c r="I2124" s="25" t="str">
        <f t="shared" si="223"/>
        <v>Non-M</v>
      </c>
      <c r="J2124" s="32"/>
      <c r="K2124" s="48">
        <v>4300</v>
      </c>
      <c r="L2124" s="47">
        <f>IF(COUNTIFS($E$3:E18935,E2124)=1, K2124, 0)</f>
        <v>0</v>
      </c>
    </row>
    <row r="2125" spans="1:12" ht="15" customHeight="1">
      <c r="A2125" s="18" t="s">
        <v>2590</v>
      </c>
      <c r="B2125" s="19" t="s">
        <v>288</v>
      </c>
      <c r="C2125" s="19" t="s">
        <v>2397</v>
      </c>
      <c r="D2125" s="58" t="s">
        <v>204</v>
      </c>
      <c r="E2125" s="19" t="s">
        <v>2576</v>
      </c>
      <c r="F2125" s="21"/>
      <c r="G2125" s="19" t="s">
        <v>177</v>
      </c>
      <c r="H2125" s="25" t="str">
        <f t="shared" si="222"/>
        <v>DC402</v>
      </c>
      <c r="I2125" s="25" t="str">
        <f t="shared" si="223"/>
        <v>Non-M</v>
      </c>
      <c r="J2125" s="32"/>
      <c r="K2125" s="48">
        <v>4300</v>
      </c>
      <c r="L2125" s="47">
        <f>IF(COUNTIFS($E$3:E18936,E2125)=1, K2125, 0)</f>
        <v>0</v>
      </c>
    </row>
    <row r="2126" spans="1:12" ht="15" customHeight="1">
      <c r="A2126" s="18" t="s">
        <v>2591</v>
      </c>
      <c r="B2126" s="19" t="s">
        <v>32</v>
      </c>
      <c r="C2126" s="19" t="s">
        <v>2397</v>
      </c>
      <c r="D2126" s="58" t="s">
        <v>204</v>
      </c>
      <c r="E2126" s="19" t="s">
        <v>2576</v>
      </c>
      <c r="F2126" s="21"/>
      <c r="G2126" s="19" t="s">
        <v>2224</v>
      </c>
      <c r="H2126" s="25" t="str">
        <f t="shared" ref="H2126:H2132" si="224">IF(RIGHT(G2126,1)="M", LEFT(G2126,LEN(G2126)-1), G2126)</f>
        <v>HD106</v>
      </c>
      <c r="I2126" s="25" t="str">
        <f t="shared" ref="I2126:I2132" si="225">IF(RIGHT(G2126,1)="M","M","Non-M")</f>
        <v>M</v>
      </c>
      <c r="J2126" s="32" t="s">
        <v>2434</v>
      </c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2592</v>
      </c>
      <c r="B2127" s="19" t="s">
        <v>32</v>
      </c>
      <c r="C2127" s="19" t="s">
        <v>2397</v>
      </c>
      <c r="D2127" s="58" t="s">
        <v>204</v>
      </c>
      <c r="E2127" s="19" t="s">
        <v>2576</v>
      </c>
      <c r="F2127" s="21"/>
      <c r="G2127" s="19" t="s">
        <v>2547</v>
      </c>
      <c r="H2127" s="25" t="str">
        <f t="shared" si="224"/>
        <v>JS404</v>
      </c>
      <c r="I2127" s="25" t="str">
        <f t="shared" si="225"/>
        <v>Non-M</v>
      </c>
      <c r="J2127" s="32"/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2593</v>
      </c>
      <c r="B2128" s="19" t="s">
        <v>32</v>
      </c>
      <c r="C2128" s="19" t="s">
        <v>2397</v>
      </c>
      <c r="D2128" s="58" t="s">
        <v>204</v>
      </c>
      <c r="E2128" s="19" t="s">
        <v>2576</v>
      </c>
      <c r="F2128" s="21"/>
      <c r="G2128" s="19" t="s">
        <v>816</v>
      </c>
      <c r="H2128" s="25" t="str">
        <f t="shared" si="224"/>
        <v>HD604</v>
      </c>
      <c r="I2128" s="25" t="str">
        <f t="shared" si="225"/>
        <v>Non-M</v>
      </c>
      <c r="J2128" s="32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2594</v>
      </c>
      <c r="B2129" s="19" t="s">
        <v>32</v>
      </c>
      <c r="C2129" s="19" t="s">
        <v>2397</v>
      </c>
      <c r="D2129" s="58" t="s">
        <v>204</v>
      </c>
      <c r="E2129" s="19" t="s">
        <v>2576</v>
      </c>
      <c r="F2129" s="21"/>
      <c r="G2129" s="19" t="s">
        <v>2011</v>
      </c>
      <c r="H2129" s="25" t="str">
        <f t="shared" si="224"/>
        <v>ZP105</v>
      </c>
      <c r="I2129" s="25" t="str">
        <f t="shared" si="225"/>
        <v>Non-M</v>
      </c>
      <c r="J2129" s="32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2595</v>
      </c>
      <c r="B2130" s="19" t="s">
        <v>32</v>
      </c>
      <c r="C2130" s="19" t="s">
        <v>2397</v>
      </c>
      <c r="D2130" s="58" t="s">
        <v>204</v>
      </c>
      <c r="E2130" s="19" t="s">
        <v>2576</v>
      </c>
      <c r="F2130" s="21"/>
      <c r="G2130" s="19" t="s">
        <v>1682</v>
      </c>
      <c r="H2130" s="25" t="str">
        <f t="shared" si="224"/>
        <v>JS401</v>
      </c>
      <c r="I2130" s="25" t="str">
        <f t="shared" si="225"/>
        <v>Non-M</v>
      </c>
      <c r="J2130" s="32"/>
      <c r="K2130" s="48">
        <v>10514</v>
      </c>
      <c r="L2130" s="47">
        <f>IF(COUNTIFS($E$3:E18941,E2130)=1, K2130, 0)</f>
        <v>0</v>
      </c>
    </row>
    <row r="2131" spans="1:12" ht="15" customHeight="1">
      <c r="A2131" s="18" t="s">
        <v>2596</v>
      </c>
      <c r="B2131" s="19" t="s">
        <v>32</v>
      </c>
      <c r="C2131" s="19" t="s">
        <v>2397</v>
      </c>
      <c r="D2131" s="58" t="s">
        <v>204</v>
      </c>
      <c r="E2131" s="19" t="s">
        <v>2576</v>
      </c>
      <c r="F2131" s="21"/>
      <c r="G2131" s="19" t="s">
        <v>135</v>
      </c>
      <c r="H2131" s="25" t="str">
        <f t="shared" si="224"/>
        <v>JS124</v>
      </c>
      <c r="I2131" s="25" t="str">
        <f t="shared" si="225"/>
        <v>Non-M</v>
      </c>
      <c r="J2131" s="32"/>
      <c r="K2131" s="48">
        <v>10514</v>
      </c>
      <c r="L2131" s="47">
        <f>IF(COUNTIFS($E$3:E18942,E2131)=1, K2131, 0)</f>
        <v>0</v>
      </c>
    </row>
    <row r="2132" spans="1:12" ht="15" customHeight="1">
      <c r="A2132" s="18" t="s">
        <v>2597</v>
      </c>
      <c r="B2132" s="19" t="s">
        <v>32</v>
      </c>
      <c r="C2132" s="19" t="s">
        <v>2397</v>
      </c>
      <c r="D2132" s="58" t="s">
        <v>204</v>
      </c>
      <c r="E2132" s="19" t="s">
        <v>2576</v>
      </c>
      <c r="F2132" s="21"/>
      <c r="G2132" s="19" t="s">
        <v>1890</v>
      </c>
      <c r="H2132" s="25" t="str">
        <f t="shared" si="224"/>
        <v>JS117</v>
      </c>
      <c r="I2132" s="25" t="str">
        <f t="shared" si="225"/>
        <v>Non-M</v>
      </c>
      <c r="J2132" s="32"/>
      <c r="K2132" s="48">
        <v>10514</v>
      </c>
      <c r="L2132" s="47">
        <f>IF(COUNTIFS($E$3:E18943,E2132)=1, K2132, 0)</f>
        <v>0</v>
      </c>
    </row>
    <row r="2133" spans="1:12" ht="15" customHeight="1">
      <c r="A2133" s="18" t="s">
        <v>2598</v>
      </c>
      <c r="B2133" s="19" t="s">
        <v>32</v>
      </c>
      <c r="C2133" s="19" t="s">
        <v>2397</v>
      </c>
      <c r="D2133" s="58" t="s">
        <v>204</v>
      </c>
      <c r="E2133" s="19" t="s">
        <v>2576</v>
      </c>
      <c r="F2133" s="21"/>
      <c r="G2133" s="19" t="s">
        <v>1565</v>
      </c>
      <c r="H2133" s="25" t="str">
        <f t="shared" ref="H2133:H2140" si="226">IF(RIGHT(G2133,1)="M", LEFT(G2133,LEN(G2133)-1), G2133)</f>
        <v>JS105</v>
      </c>
      <c r="I2133" s="25" t="str">
        <f t="shared" ref="I2133:I2140" si="227">IF(RIGHT(G2133,1)="M","M","Non-M")</f>
        <v>Non-M</v>
      </c>
      <c r="J2133" s="32"/>
      <c r="K2133" s="48">
        <v>10514</v>
      </c>
      <c r="L2133" s="47">
        <f>IF(COUNTIFS($E$3:E18944,E2133)=1, K2133, 0)</f>
        <v>0</v>
      </c>
    </row>
    <row r="2134" spans="1:12" ht="15" customHeight="1">
      <c r="A2134" s="18" t="s">
        <v>2599</v>
      </c>
      <c r="B2134" s="19" t="s">
        <v>32</v>
      </c>
      <c r="C2134" s="19" t="s">
        <v>2397</v>
      </c>
      <c r="D2134" s="58" t="s">
        <v>204</v>
      </c>
      <c r="E2134" s="19" t="s">
        <v>2576</v>
      </c>
      <c r="F2134" s="21"/>
      <c r="G2134" s="19" t="s">
        <v>625</v>
      </c>
      <c r="H2134" s="25" t="str">
        <f t="shared" si="226"/>
        <v>LP100</v>
      </c>
      <c r="I2134" s="25" t="str">
        <f t="shared" si="227"/>
        <v>Non-M</v>
      </c>
      <c r="J2134" s="32"/>
      <c r="K2134" s="48">
        <v>10514</v>
      </c>
      <c r="L2134" s="47">
        <f>IF(COUNTIFS($E$3:E18945,E2134)=1, K2134, 0)</f>
        <v>0</v>
      </c>
    </row>
    <row r="2135" spans="1:12" ht="15" customHeight="1">
      <c r="A2135" s="18" t="s">
        <v>2600</v>
      </c>
      <c r="B2135" s="19" t="s">
        <v>32</v>
      </c>
      <c r="C2135" s="19" t="s">
        <v>2397</v>
      </c>
      <c r="D2135" s="58" t="s">
        <v>204</v>
      </c>
      <c r="E2135" s="19" t="s">
        <v>2576</v>
      </c>
      <c r="F2135" s="21"/>
      <c r="G2135" s="19" t="s">
        <v>434</v>
      </c>
      <c r="H2135" s="25" t="str">
        <f t="shared" si="226"/>
        <v>PK602</v>
      </c>
      <c r="I2135" s="25" t="str">
        <f t="shared" si="227"/>
        <v>M</v>
      </c>
      <c r="J2135" s="32" t="s">
        <v>1574</v>
      </c>
      <c r="K2135" s="48">
        <v>10514</v>
      </c>
      <c r="L2135" s="47">
        <f>IF(COUNTIFS($E$3:E18946,E2135)=1, K2135, 0)</f>
        <v>0</v>
      </c>
    </row>
    <row r="2136" spans="1:12" ht="15" customHeight="1">
      <c r="A2136" s="18" t="s">
        <v>2601</v>
      </c>
      <c r="B2136" s="19" t="s">
        <v>32</v>
      </c>
      <c r="C2136" s="19" t="s">
        <v>2397</v>
      </c>
      <c r="D2136" s="58" t="s">
        <v>204</v>
      </c>
      <c r="E2136" s="19" t="s">
        <v>2576</v>
      </c>
      <c r="F2136" s="21"/>
      <c r="G2136" s="19" t="s">
        <v>97</v>
      </c>
      <c r="H2136" s="25" t="str">
        <f t="shared" si="226"/>
        <v>PB104</v>
      </c>
      <c r="I2136" s="25" t="str">
        <f t="shared" si="227"/>
        <v>Non-M</v>
      </c>
      <c r="J2136" s="32"/>
      <c r="K2136" s="48">
        <v>10514</v>
      </c>
      <c r="L2136" s="47">
        <f>IF(COUNTIFS($E$3:E18947,E2136)=1, K2136, 0)</f>
        <v>0</v>
      </c>
    </row>
    <row r="2137" spans="1:12" ht="15" customHeight="1">
      <c r="A2137" s="18" t="s">
        <v>2602</v>
      </c>
      <c r="B2137" s="19" t="s">
        <v>32</v>
      </c>
      <c r="C2137" s="19" t="s">
        <v>2397</v>
      </c>
      <c r="D2137" s="58" t="s">
        <v>204</v>
      </c>
      <c r="E2137" s="19" t="s">
        <v>2576</v>
      </c>
      <c r="F2137" s="21"/>
      <c r="G2137" s="19" t="s">
        <v>147</v>
      </c>
      <c r="H2137" s="25" t="str">
        <f t="shared" si="226"/>
        <v>HM420</v>
      </c>
      <c r="I2137" s="25" t="str">
        <f t="shared" si="227"/>
        <v>M</v>
      </c>
      <c r="J2137" s="32" t="s">
        <v>2211</v>
      </c>
      <c r="K2137" s="48">
        <v>10514</v>
      </c>
      <c r="L2137" s="47">
        <f>IF(COUNTIFS($E$3:E18948,E2137)=1, K2137, 0)</f>
        <v>0</v>
      </c>
    </row>
    <row r="2138" spans="1:12" ht="15" customHeight="1">
      <c r="A2138" s="18" t="s">
        <v>2603</v>
      </c>
      <c r="B2138" s="19" t="s">
        <v>32</v>
      </c>
      <c r="C2138" s="19" t="s">
        <v>2397</v>
      </c>
      <c r="D2138" s="58" t="s">
        <v>204</v>
      </c>
      <c r="E2138" s="19" t="s">
        <v>2576</v>
      </c>
      <c r="F2138" s="21"/>
      <c r="G2138" s="19" t="s">
        <v>918</v>
      </c>
      <c r="H2138" s="25" t="str">
        <f t="shared" si="226"/>
        <v>HM508</v>
      </c>
      <c r="I2138" s="25" t="str">
        <f t="shared" si="227"/>
        <v>Non-M</v>
      </c>
      <c r="J2138" s="37"/>
      <c r="K2138" s="48">
        <v>10514</v>
      </c>
      <c r="L2138" s="47">
        <f>IF(COUNTIFS($E$3:E18949,E2138)=1, K2138, 0)</f>
        <v>0</v>
      </c>
    </row>
    <row r="2139" spans="1:12" ht="15" customHeight="1">
      <c r="A2139" s="18" t="s">
        <v>2604</v>
      </c>
      <c r="B2139" s="19" t="s">
        <v>32</v>
      </c>
      <c r="C2139" s="19" t="s">
        <v>2397</v>
      </c>
      <c r="D2139" s="58" t="s">
        <v>204</v>
      </c>
      <c r="E2139" s="19" t="s">
        <v>2576</v>
      </c>
      <c r="F2139" s="21"/>
      <c r="G2139" s="19" t="s">
        <v>103</v>
      </c>
      <c r="H2139" s="25" t="str">
        <f t="shared" si="226"/>
        <v>DC201</v>
      </c>
      <c r="I2139" s="25" t="str">
        <f t="shared" si="227"/>
        <v>Non-M</v>
      </c>
      <c r="J2139" s="32"/>
      <c r="K2139" s="48">
        <v>10514</v>
      </c>
      <c r="L2139" s="47">
        <f>IF(COUNTIFS($E$3:E18950,E2139)=1, K2139, 0)</f>
        <v>0</v>
      </c>
    </row>
    <row r="2140" spans="1:12" ht="15" customHeight="1">
      <c r="A2140" s="18" t="s">
        <v>2605</v>
      </c>
      <c r="B2140" s="19" t="s">
        <v>32</v>
      </c>
      <c r="C2140" s="19" t="s">
        <v>2397</v>
      </c>
      <c r="D2140" s="58" t="s">
        <v>204</v>
      </c>
      <c r="E2140" s="19" t="s">
        <v>2576</v>
      </c>
      <c r="F2140" s="21"/>
      <c r="G2140" s="19" t="s">
        <v>177</v>
      </c>
      <c r="H2140" s="25" t="str">
        <f t="shared" si="226"/>
        <v>DC402</v>
      </c>
      <c r="I2140" s="25" t="str">
        <f t="shared" si="227"/>
        <v>Non-M</v>
      </c>
      <c r="J2140" s="59"/>
      <c r="K2140" s="48">
        <v>10514</v>
      </c>
      <c r="L2140" s="47">
        <f>IF(COUNTIFS($E$3:E18951,E2140)=1, K2140, 0)</f>
        <v>0</v>
      </c>
    </row>
    <row r="2141" spans="1:12" ht="15" customHeight="1">
      <c r="A2141" s="18" t="s">
        <v>2606</v>
      </c>
      <c r="B2141" s="19" t="s">
        <v>13</v>
      </c>
      <c r="C2141" s="19" t="s">
        <v>2397</v>
      </c>
      <c r="D2141" s="58" t="s">
        <v>204</v>
      </c>
      <c r="E2141" s="19" t="s">
        <v>2576</v>
      </c>
      <c r="F2141" s="21"/>
      <c r="G2141" s="19" t="s">
        <v>2224</v>
      </c>
      <c r="H2141" s="25" t="str">
        <f>IF(RIGHT(G2141,1)="M", LEFT(G2141,LEN(G2141)-1), G2141)</f>
        <v>HD106</v>
      </c>
      <c r="I2141" s="25" t="str">
        <f>IF(RIGHT(G2141,1)="M","M","Non-M")</f>
        <v>M</v>
      </c>
      <c r="J2141" s="59" t="s">
        <v>2434</v>
      </c>
      <c r="K2141" s="48">
        <v>34</v>
      </c>
      <c r="L2141" s="47"/>
    </row>
    <row r="2142" spans="1:12" ht="15" customHeight="1">
      <c r="A2142" s="18" t="s">
        <v>2607</v>
      </c>
      <c r="B2142" s="19" t="s">
        <v>13</v>
      </c>
      <c r="C2142" s="19" t="s">
        <v>2397</v>
      </c>
      <c r="D2142" s="58" t="s">
        <v>204</v>
      </c>
      <c r="E2142" s="19" t="s">
        <v>2576</v>
      </c>
      <c r="F2142" s="21"/>
      <c r="G2142" s="19" t="s">
        <v>2547</v>
      </c>
      <c r="H2142" s="25" t="str">
        <f>IF(RIGHT(G2142,1)="M", LEFT(G2142,LEN(G2142)-1), G2142)</f>
        <v>JS404</v>
      </c>
      <c r="I2142" s="25" t="str">
        <f>IF(RIGHT(G2142,1)="M","M","Non-M")</f>
        <v>Non-M</v>
      </c>
      <c r="J2142" s="59"/>
      <c r="K2142" s="48">
        <v>34</v>
      </c>
      <c r="L2142" s="47"/>
    </row>
    <row r="2143" spans="1:12" ht="15" customHeight="1">
      <c r="A2143" s="18" t="s">
        <v>2608</v>
      </c>
      <c r="B2143" s="19" t="s">
        <v>13</v>
      </c>
      <c r="C2143" s="19" t="s">
        <v>2397</v>
      </c>
      <c r="D2143" s="58" t="s">
        <v>204</v>
      </c>
      <c r="E2143" s="19" t="s">
        <v>2576</v>
      </c>
      <c r="F2143" s="21"/>
      <c r="G2143" s="19" t="s">
        <v>816</v>
      </c>
      <c r="H2143" s="25" t="str">
        <f>IF(RIGHT(G2143,1)="M", LEFT(G2143,LEN(G2143)-1), G2143)</f>
        <v>HD604</v>
      </c>
      <c r="I2143" s="25" t="str">
        <f>IF(RIGHT(G2143,1)="M","M","Non-M")</f>
        <v>Non-M</v>
      </c>
      <c r="J2143" s="59"/>
      <c r="K2143" s="48">
        <v>34</v>
      </c>
      <c r="L2143" s="47"/>
    </row>
    <row r="2144" spans="1:12" ht="15" customHeight="1">
      <c r="A2144" s="18" t="s">
        <v>2609</v>
      </c>
      <c r="B2144" s="19" t="s">
        <v>13</v>
      </c>
      <c r="C2144" s="19" t="s">
        <v>2397</v>
      </c>
      <c r="D2144" s="58" t="s">
        <v>204</v>
      </c>
      <c r="E2144" s="19" t="s">
        <v>2576</v>
      </c>
      <c r="F2144" s="21"/>
      <c r="G2144" s="19" t="s">
        <v>2011</v>
      </c>
      <c r="H2144" s="25" t="str">
        <f>IF(RIGHT(G2144,1)="M", LEFT(G2144,LEN(G2144)-1), G2144)</f>
        <v>ZP105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2610</v>
      </c>
      <c r="B2145" s="19" t="s">
        <v>13</v>
      </c>
      <c r="C2145" s="19" t="s">
        <v>2397</v>
      </c>
      <c r="D2145" s="58" t="s">
        <v>204</v>
      </c>
      <c r="E2145" s="19" t="s">
        <v>2576</v>
      </c>
      <c r="F2145" s="21"/>
      <c r="G2145" s="19" t="s">
        <v>1682</v>
      </c>
      <c r="H2145" s="25" t="str">
        <f>IF(RIGHT(G2145,1)="M", LEFT(G2145,LEN(G2145)-1), G2145)</f>
        <v>JS401</v>
      </c>
      <c r="I2145" s="25" t="str">
        <f>IF(RIGHT(G2145,1)="M","M","Non-M")</f>
        <v>Non-M</v>
      </c>
      <c r="J2145" s="59"/>
      <c r="K2145" s="48">
        <v>34</v>
      </c>
      <c r="L2145" s="47"/>
    </row>
    <row r="2146" spans="1:12" ht="15" customHeight="1">
      <c r="A2146" s="18" t="s">
        <v>2611</v>
      </c>
      <c r="B2146" s="19" t="s">
        <v>13</v>
      </c>
      <c r="C2146" s="19" t="s">
        <v>2397</v>
      </c>
      <c r="D2146" s="58" t="s">
        <v>204</v>
      </c>
      <c r="E2146" s="19" t="s">
        <v>2576</v>
      </c>
      <c r="F2146" s="21"/>
      <c r="G2146" s="19" t="s">
        <v>135</v>
      </c>
      <c r="H2146" s="25" t="str">
        <f>IF(RIGHT(G2146,1)="M", LEFT(G2146,LEN(G2146)-1), G2146)</f>
        <v>JS124</v>
      </c>
      <c r="I2146" s="25" t="str">
        <f>IF(RIGHT(G2146,1)="M","M","Non-M")</f>
        <v>Non-M</v>
      </c>
      <c r="J2146" s="59"/>
      <c r="K2146" s="48">
        <v>34</v>
      </c>
      <c r="L2146" s="47"/>
    </row>
    <row r="2147" spans="1:12" ht="15" customHeight="1">
      <c r="A2147" s="18" t="s">
        <v>2612</v>
      </c>
      <c r="B2147" s="19" t="s">
        <v>13</v>
      </c>
      <c r="C2147" s="19" t="s">
        <v>2397</v>
      </c>
      <c r="D2147" s="58" t="s">
        <v>204</v>
      </c>
      <c r="E2147" s="19" t="s">
        <v>2576</v>
      </c>
      <c r="F2147" s="21"/>
      <c r="G2147" s="19" t="s">
        <v>1890</v>
      </c>
      <c r="H2147" s="25" t="str">
        <f>IF(RIGHT(G2147,1)="M", LEFT(G2147,LEN(G2147)-1), G2147)</f>
        <v>JS117</v>
      </c>
      <c r="I2147" s="25" t="str">
        <f>IF(RIGHT(G2147,1)="M","M","Non-M")</f>
        <v>Non-M</v>
      </c>
      <c r="J2147" s="59"/>
      <c r="K2147" s="48">
        <v>34</v>
      </c>
      <c r="L2147" s="47"/>
    </row>
    <row r="2148" spans="1:12" ht="15" customHeight="1">
      <c r="A2148" s="18" t="s">
        <v>2613</v>
      </c>
      <c r="B2148" s="19" t="s">
        <v>13</v>
      </c>
      <c r="C2148" s="19" t="s">
        <v>2397</v>
      </c>
      <c r="D2148" s="58" t="s">
        <v>204</v>
      </c>
      <c r="E2148" s="19" t="s">
        <v>2576</v>
      </c>
      <c r="F2148" s="21"/>
      <c r="G2148" s="19" t="s">
        <v>1565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59"/>
      <c r="K2148" s="48">
        <v>34</v>
      </c>
      <c r="L2148" s="47"/>
    </row>
    <row r="2149" spans="1:12" ht="15" customHeight="1">
      <c r="A2149" s="18" t="s">
        <v>2614</v>
      </c>
      <c r="B2149" s="19" t="s">
        <v>13</v>
      </c>
      <c r="C2149" s="19" t="s">
        <v>2397</v>
      </c>
      <c r="D2149" s="58" t="s">
        <v>204</v>
      </c>
      <c r="E2149" s="19" t="s">
        <v>2576</v>
      </c>
      <c r="F2149" s="21"/>
      <c r="G2149" s="19" t="s">
        <v>625</v>
      </c>
      <c r="H2149" s="25" t="str">
        <f>IF(RIGHT(G2149,1)="M", LEFT(G2149,LEN(G2149)-1), G2149)</f>
        <v>LP100</v>
      </c>
      <c r="I2149" s="25" t="str">
        <f>IF(RIGHT(G2149,1)="M","M","Non-M")</f>
        <v>Non-M</v>
      </c>
      <c r="J2149" s="59"/>
      <c r="K2149" s="48">
        <v>34</v>
      </c>
      <c r="L2149" s="47"/>
    </row>
    <row r="2150" spans="1:12" ht="15" customHeight="1">
      <c r="A2150" s="18" t="s">
        <v>2615</v>
      </c>
      <c r="B2150" s="19" t="s">
        <v>13</v>
      </c>
      <c r="C2150" s="19" t="s">
        <v>2397</v>
      </c>
      <c r="D2150" s="58" t="s">
        <v>204</v>
      </c>
      <c r="E2150" s="19" t="s">
        <v>2576</v>
      </c>
      <c r="F2150" s="21"/>
      <c r="G2150" s="19" t="s">
        <v>434</v>
      </c>
      <c r="H2150" s="25" t="str">
        <f>IF(RIGHT(G2150,1)="M", LEFT(G2150,LEN(G2150)-1), G2150)</f>
        <v>PK602</v>
      </c>
      <c r="I2150" s="25" t="str">
        <f>IF(RIGHT(G2150,1)="M","M","Non-M")</f>
        <v>M</v>
      </c>
      <c r="J2150" s="59" t="s">
        <v>1574</v>
      </c>
      <c r="K2150" s="48">
        <v>34</v>
      </c>
      <c r="L2150" s="47"/>
    </row>
    <row r="2151" spans="1:12" ht="15" customHeight="1">
      <c r="A2151" s="18" t="s">
        <v>2616</v>
      </c>
      <c r="B2151" s="19" t="s">
        <v>13</v>
      </c>
      <c r="C2151" s="19" t="s">
        <v>2397</v>
      </c>
      <c r="D2151" s="58" t="s">
        <v>204</v>
      </c>
      <c r="E2151" s="19" t="s">
        <v>2576</v>
      </c>
      <c r="F2151" s="21"/>
      <c r="G2151" s="19" t="s">
        <v>97</v>
      </c>
      <c r="H2151" s="25" t="str">
        <f>IF(RIGHT(G2151,1)="M", LEFT(G2151,LEN(G2151)-1), G2151)</f>
        <v>PB104</v>
      </c>
      <c r="I2151" s="25" t="str">
        <f>IF(RIGHT(G2151,1)="M","M","Non-M")</f>
        <v>Non-M</v>
      </c>
      <c r="J2151" s="59"/>
      <c r="K2151" s="48">
        <v>34</v>
      </c>
      <c r="L2151" s="47"/>
    </row>
    <row r="2152" spans="1:12" ht="15" customHeight="1">
      <c r="A2152" s="18" t="s">
        <v>2617</v>
      </c>
      <c r="B2152" s="19" t="s">
        <v>13</v>
      </c>
      <c r="C2152" s="19" t="s">
        <v>2397</v>
      </c>
      <c r="D2152" s="58" t="s">
        <v>204</v>
      </c>
      <c r="E2152" s="19" t="s">
        <v>2576</v>
      </c>
      <c r="F2152" s="21"/>
      <c r="G2152" s="19" t="s">
        <v>147</v>
      </c>
      <c r="H2152" s="25" t="str">
        <f>IF(RIGHT(G2152,1)="M", LEFT(G2152,LEN(G2152)-1), G2152)</f>
        <v>HM420</v>
      </c>
      <c r="I2152" s="25" t="str">
        <f>IF(RIGHT(G2152,1)="M","M","Non-M")</f>
        <v>M</v>
      </c>
      <c r="J2152" s="59" t="s">
        <v>2211</v>
      </c>
      <c r="K2152" s="48">
        <v>34</v>
      </c>
      <c r="L2152" s="47"/>
    </row>
    <row r="2153" spans="1:12" ht="15" customHeight="1">
      <c r="A2153" s="18" t="s">
        <v>2618</v>
      </c>
      <c r="B2153" s="19" t="s">
        <v>13</v>
      </c>
      <c r="C2153" s="19" t="s">
        <v>2397</v>
      </c>
      <c r="D2153" s="58" t="s">
        <v>204</v>
      </c>
      <c r="E2153" s="19" t="s">
        <v>2576</v>
      </c>
      <c r="F2153" s="21"/>
      <c r="G2153" s="19" t="s">
        <v>918</v>
      </c>
      <c r="H2153" s="25" t="str">
        <f>IF(RIGHT(G2153,1)="M", LEFT(G2153,LEN(G2153)-1), G2153)</f>
        <v>HM508</v>
      </c>
      <c r="I2153" s="25" t="str">
        <f>IF(RIGHT(G2153,1)="M","M","Non-M")</f>
        <v>Non-M</v>
      </c>
      <c r="J2153" s="63"/>
      <c r="K2153" s="48">
        <v>34</v>
      </c>
      <c r="L2153" s="47"/>
    </row>
    <row r="2154" spans="1:12" ht="15" customHeight="1">
      <c r="A2154" s="18" t="s">
        <v>2619</v>
      </c>
      <c r="B2154" s="19" t="s">
        <v>13</v>
      </c>
      <c r="C2154" s="19" t="s">
        <v>2397</v>
      </c>
      <c r="D2154" s="58" t="s">
        <v>204</v>
      </c>
      <c r="E2154" s="19" t="s">
        <v>2576</v>
      </c>
      <c r="F2154" s="21"/>
      <c r="G2154" s="19" t="s">
        <v>103</v>
      </c>
      <c r="H2154" s="25" t="str">
        <f>IF(RIGHT(G2154,1)="M", LEFT(G2154,LEN(G2154)-1), G2154)</f>
        <v>DC201</v>
      </c>
      <c r="I2154" s="25" t="str">
        <f>IF(RIGHT(G2154,1)="M","M","Non-M")</f>
        <v>Non-M</v>
      </c>
      <c r="J2154" s="59"/>
      <c r="K2154" s="48">
        <v>34</v>
      </c>
      <c r="L2154" s="47"/>
    </row>
    <row r="2155" spans="1:12" ht="15" customHeight="1">
      <c r="A2155" s="18" t="s">
        <v>2620</v>
      </c>
      <c r="B2155" s="19" t="s">
        <v>13</v>
      </c>
      <c r="C2155" s="19" t="s">
        <v>2397</v>
      </c>
      <c r="D2155" s="58" t="s">
        <v>204</v>
      </c>
      <c r="E2155" s="19" t="s">
        <v>2576</v>
      </c>
      <c r="F2155" s="21"/>
      <c r="G2155" s="19" t="s">
        <v>177</v>
      </c>
      <c r="H2155" s="25" t="str">
        <f>IF(RIGHT(G2155,1)="M", LEFT(G2155,LEN(G2155)-1), G2155)</f>
        <v>DC402</v>
      </c>
      <c r="I2155" s="25" t="str">
        <f>IF(RIGHT(G2155,1)="M","M","Non-M")</f>
        <v>Non-M</v>
      </c>
      <c r="J2155" s="59"/>
      <c r="K2155" s="48">
        <v>34</v>
      </c>
      <c r="L2155" s="47"/>
    </row>
    <row r="2156" spans="1:12" ht="15" customHeight="1">
      <c r="A2156" s="18" t="s">
        <v>2621</v>
      </c>
      <c r="B2156" s="19" t="s">
        <v>160</v>
      </c>
      <c r="C2156" s="19" t="s">
        <v>2397</v>
      </c>
      <c r="D2156" s="58" t="s">
        <v>204</v>
      </c>
      <c r="E2156" s="19" t="s">
        <v>2622</v>
      </c>
      <c r="F2156" s="21"/>
      <c r="G2156" s="19" t="s">
        <v>2224</v>
      </c>
      <c r="H2156" s="25" t="str">
        <f t="shared" ref="H2156:H2159" si="228">IF(RIGHT(G2156,1)="M", LEFT(G2156,LEN(G2156)-1), G2156)</f>
        <v>HD106</v>
      </c>
      <c r="I2156" s="25" t="str">
        <f t="shared" ref="I2156:I2159" si="229">IF(RIGHT(G2156,1)="M","M","Non-M")</f>
        <v>M</v>
      </c>
      <c r="J2156" s="32" t="s">
        <v>2434</v>
      </c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2623</v>
      </c>
      <c r="B2157" s="19" t="s">
        <v>160</v>
      </c>
      <c r="C2157" s="19" t="s">
        <v>2397</v>
      </c>
      <c r="D2157" s="58" t="s">
        <v>204</v>
      </c>
      <c r="E2157" s="19" t="s">
        <v>2622</v>
      </c>
      <c r="F2157" s="21"/>
      <c r="G2157" s="19" t="s">
        <v>2547</v>
      </c>
      <c r="H2157" s="25" t="str">
        <f t="shared" si="228"/>
        <v>JS404</v>
      </c>
      <c r="I2157" s="25" t="str">
        <f t="shared" si="229"/>
        <v>Non-M</v>
      </c>
      <c r="J2157" s="32"/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2624</v>
      </c>
      <c r="B2158" s="19" t="s">
        <v>160</v>
      </c>
      <c r="C2158" s="19" t="s">
        <v>2397</v>
      </c>
      <c r="D2158" s="58" t="s">
        <v>204</v>
      </c>
      <c r="E2158" s="19" t="s">
        <v>2622</v>
      </c>
      <c r="F2158" s="21"/>
      <c r="G2158" s="19" t="s">
        <v>816</v>
      </c>
      <c r="H2158" s="25" t="str">
        <f t="shared" si="228"/>
        <v>HD604</v>
      </c>
      <c r="I2158" s="25" t="str">
        <f t="shared" si="229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2625</v>
      </c>
      <c r="B2159" s="19" t="s">
        <v>160</v>
      </c>
      <c r="C2159" s="19" t="s">
        <v>2397</v>
      </c>
      <c r="D2159" s="58" t="s">
        <v>204</v>
      </c>
      <c r="E2159" s="19" t="s">
        <v>2622</v>
      </c>
      <c r="F2159" s="21"/>
      <c r="G2159" s="19" t="s">
        <v>93</v>
      </c>
      <c r="H2159" s="25" t="str">
        <f t="shared" si="228"/>
        <v>ZP105</v>
      </c>
      <c r="I2159" s="25" t="str">
        <f t="shared" si="229"/>
        <v>M</v>
      </c>
      <c r="J2159" s="32" t="s">
        <v>2434</v>
      </c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2626</v>
      </c>
      <c r="B2160" s="19" t="s">
        <v>160</v>
      </c>
      <c r="C2160" s="19" t="s">
        <v>2397</v>
      </c>
      <c r="D2160" s="58" t="s">
        <v>204</v>
      </c>
      <c r="E2160" s="19" t="s">
        <v>2622</v>
      </c>
      <c r="F2160" s="21"/>
      <c r="G2160" s="19" t="s">
        <v>1682</v>
      </c>
      <c r="H2160" s="25" t="str">
        <f t="shared" ref="H2160:H2164" si="230">IF(RIGHT(G2160,1)="M", LEFT(G2160,LEN(G2160)-1), G2160)</f>
        <v>JS401</v>
      </c>
      <c r="I2160" s="25" t="str">
        <f t="shared" ref="I2160:I2164" si="231">IF(RIGHT(G2160,1)="M","M","Non-M")</f>
        <v>Non-M</v>
      </c>
      <c r="J2160" s="32"/>
      <c r="K2160" s="48">
        <v>30001</v>
      </c>
      <c r="L2160" s="47">
        <f>IF(COUNTIFS($E$3:E18956,E2160)=1, K2160, 0)</f>
        <v>0</v>
      </c>
    </row>
    <row r="2161" spans="1:12" ht="15" customHeight="1">
      <c r="A2161" s="18" t="s">
        <v>2627</v>
      </c>
      <c r="B2161" s="19" t="s">
        <v>160</v>
      </c>
      <c r="C2161" s="19" t="s">
        <v>2397</v>
      </c>
      <c r="D2161" s="58" t="s">
        <v>204</v>
      </c>
      <c r="E2161" s="19" t="s">
        <v>2622</v>
      </c>
      <c r="F2161" s="21"/>
      <c r="G2161" s="19" t="s">
        <v>135</v>
      </c>
      <c r="H2161" s="25" t="str">
        <f t="shared" si="230"/>
        <v>JS124</v>
      </c>
      <c r="I2161" s="25" t="str">
        <f t="shared" si="231"/>
        <v>Non-M</v>
      </c>
      <c r="J2161" s="32"/>
      <c r="K2161" s="48">
        <v>30001</v>
      </c>
      <c r="L2161" s="47">
        <f>IF(COUNTIFS($E$3:E18957,E2161)=1, K2161, 0)</f>
        <v>0</v>
      </c>
    </row>
    <row r="2162" spans="1:12" ht="15" customHeight="1">
      <c r="A2162" s="18" t="s">
        <v>2628</v>
      </c>
      <c r="B2162" s="19" t="s">
        <v>160</v>
      </c>
      <c r="C2162" s="19" t="s">
        <v>2397</v>
      </c>
      <c r="D2162" s="58" t="s">
        <v>204</v>
      </c>
      <c r="E2162" s="19" t="s">
        <v>2622</v>
      </c>
      <c r="F2162" s="21"/>
      <c r="G2162" s="19" t="s">
        <v>133</v>
      </c>
      <c r="H2162" s="25" t="str">
        <f t="shared" si="230"/>
        <v>JS117</v>
      </c>
      <c r="I2162" s="25" t="str">
        <f t="shared" si="231"/>
        <v>M</v>
      </c>
      <c r="J2162" s="32" t="s">
        <v>2434</v>
      </c>
      <c r="K2162" s="48">
        <v>30001</v>
      </c>
      <c r="L2162" s="47">
        <f>IF(COUNTIFS($E$3:E18958,E2162)=1, K2162, 0)</f>
        <v>0</v>
      </c>
    </row>
    <row r="2163" spans="1:12" ht="15" customHeight="1">
      <c r="A2163" s="18" t="s">
        <v>2629</v>
      </c>
      <c r="B2163" s="19" t="s">
        <v>160</v>
      </c>
      <c r="C2163" s="19" t="s">
        <v>2397</v>
      </c>
      <c r="D2163" s="58" t="s">
        <v>204</v>
      </c>
      <c r="E2163" s="19" t="s">
        <v>2622</v>
      </c>
      <c r="F2163" s="21"/>
      <c r="G2163" s="19" t="s">
        <v>1565</v>
      </c>
      <c r="H2163" s="25" t="str">
        <f t="shared" si="230"/>
        <v>JS105</v>
      </c>
      <c r="I2163" s="25" t="str">
        <f t="shared" si="231"/>
        <v>Non-M</v>
      </c>
      <c r="J2163" s="32"/>
      <c r="K2163" s="48">
        <v>30001</v>
      </c>
      <c r="L2163" s="47">
        <f>IF(COUNTIFS($E$3:E18959,E2163)=1, K2163, 0)</f>
        <v>0</v>
      </c>
    </row>
    <row r="2164" spans="1:12" ht="15" customHeight="1">
      <c r="A2164" s="18" t="s">
        <v>2630</v>
      </c>
      <c r="B2164" s="19" t="s">
        <v>160</v>
      </c>
      <c r="C2164" s="19" t="s">
        <v>2397</v>
      </c>
      <c r="D2164" s="58" t="s">
        <v>204</v>
      </c>
      <c r="E2164" s="19" t="s">
        <v>2622</v>
      </c>
      <c r="F2164" s="21"/>
      <c r="G2164" s="19" t="s">
        <v>625</v>
      </c>
      <c r="H2164" s="25" t="str">
        <f t="shared" si="230"/>
        <v>LP100</v>
      </c>
      <c r="I2164" s="25" t="str">
        <f t="shared" si="231"/>
        <v>Non-M</v>
      </c>
      <c r="J2164" s="32"/>
      <c r="K2164" s="48">
        <v>30001</v>
      </c>
      <c r="L2164" s="47">
        <f>IF(COUNTIFS($E$3:E18960,E2164)=1, K2164, 0)</f>
        <v>0</v>
      </c>
    </row>
    <row r="2165" spans="1:12" ht="15" customHeight="1">
      <c r="A2165" s="18" t="s">
        <v>2631</v>
      </c>
      <c r="B2165" s="19" t="s">
        <v>160</v>
      </c>
      <c r="C2165" s="19" t="s">
        <v>2397</v>
      </c>
      <c r="D2165" s="58" t="s">
        <v>204</v>
      </c>
      <c r="E2165" s="19" t="s">
        <v>2622</v>
      </c>
      <c r="F2165" s="21"/>
      <c r="G2165" s="19" t="s">
        <v>434</v>
      </c>
      <c r="H2165" s="25" t="str">
        <f t="shared" ref="H2165:H2179" si="232">IF(RIGHT(G2165,1)="M", LEFT(G2165,LEN(G2165)-1), G2165)</f>
        <v>PK602</v>
      </c>
      <c r="I2165" s="25" t="str">
        <f t="shared" ref="I2165:I2179" si="233">IF(RIGHT(G2165,1)="M","M","Non-M")</f>
        <v>M</v>
      </c>
      <c r="J2165" s="32" t="s">
        <v>1574</v>
      </c>
      <c r="K2165" s="48">
        <v>30001</v>
      </c>
      <c r="L2165" s="47">
        <f>IF(COUNTIFS($E$3:E18961,E2165)=1, K2165, 0)</f>
        <v>0</v>
      </c>
    </row>
    <row r="2166" spans="1:12" ht="15" customHeight="1">
      <c r="A2166" s="18" t="s">
        <v>2632</v>
      </c>
      <c r="B2166" s="19" t="s">
        <v>160</v>
      </c>
      <c r="C2166" s="19" t="s">
        <v>2397</v>
      </c>
      <c r="D2166" s="58" t="s">
        <v>204</v>
      </c>
      <c r="E2166" s="19" t="s">
        <v>2622</v>
      </c>
      <c r="F2166" s="21"/>
      <c r="G2166" s="19" t="s">
        <v>97</v>
      </c>
      <c r="H2166" s="25" t="str">
        <f t="shared" si="232"/>
        <v>PB104</v>
      </c>
      <c r="I2166" s="25" t="str">
        <f t="shared" si="233"/>
        <v>Non-M</v>
      </c>
      <c r="J2166" s="32"/>
      <c r="K2166" s="48">
        <v>30001</v>
      </c>
      <c r="L2166" s="47">
        <f>IF(COUNTIFS($E$3:E18962,E2166)=1, K2166, 0)</f>
        <v>0</v>
      </c>
    </row>
    <row r="2167" spans="1:12" ht="15" customHeight="1">
      <c r="A2167" s="18" t="s">
        <v>2633</v>
      </c>
      <c r="B2167" s="19" t="s">
        <v>160</v>
      </c>
      <c r="C2167" s="19" t="s">
        <v>2397</v>
      </c>
      <c r="D2167" s="58" t="s">
        <v>204</v>
      </c>
      <c r="E2167" s="19" t="s">
        <v>2622</v>
      </c>
      <c r="F2167" s="21"/>
      <c r="G2167" s="19" t="s">
        <v>147</v>
      </c>
      <c r="H2167" s="25" t="str">
        <f t="shared" si="232"/>
        <v>HM420</v>
      </c>
      <c r="I2167" s="25" t="str">
        <f t="shared" si="233"/>
        <v>M</v>
      </c>
      <c r="J2167" s="32" t="s">
        <v>2211</v>
      </c>
      <c r="K2167" s="48">
        <v>30001</v>
      </c>
      <c r="L2167" s="47">
        <f>IF(COUNTIFS($E$3:E18963,E2167)=1, K2167, 0)</f>
        <v>0</v>
      </c>
    </row>
    <row r="2168" spans="1:12" ht="15" customHeight="1">
      <c r="A2168" s="18" t="s">
        <v>2634</v>
      </c>
      <c r="B2168" s="19" t="s">
        <v>160</v>
      </c>
      <c r="C2168" s="19" t="s">
        <v>2397</v>
      </c>
      <c r="D2168" s="58" t="s">
        <v>204</v>
      </c>
      <c r="E2168" s="19" t="s">
        <v>2622</v>
      </c>
      <c r="F2168" s="21"/>
      <c r="G2168" s="19" t="s">
        <v>918</v>
      </c>
      <c r="H2168" s="25" t="str">
        <f t="shared" si="232"/>
        <v>HM508</v>
      </c>
      <c r="I2168" s="25" t="str">
        <f t="shared" si="233"/>
        <v>Non-M</v>
      </c>
      <c r="J2168" s="32"/>
      <c r="K2168" s="48">
        <v>30001</v>
      </c>
      <c r="L2168" s="47">
        <f>IF(COUNTIFS($E$3:E18964,E2168)=1, K2168, 0)</f>
        <v>0</v>
      </c>
    </row>
    <row r="2169" spans="1:12" ht="15" customHeight="1">
      <c r="A2169" s="18" t="s">
        <v>2635</v>
      </c>
      <c r="B2169" s="19" t="s">
        <v>160</v>
      </c>
      <c r="C2169" s="19" t="s">
        <v>2397</v>
      </c>
      <c r="D2169" s="58" t="s">
        <v>204</v>
      </c>
      <c r="E2169" s="19" t="s">
        <v>2622</v>
      </c>
      <c r="F2169" s="21"/>
      <c r="G2169" s="19" t="s">
        <v>103</v>
      </c>
      <c r="H2169" s="25" t="str">
        <f t="shared" si="232"/>
        <v>DC201</v>
      </c>
      <c r="I2169" s="25" t="str">
        <f t="shared" si="233"/>
        <v>Non-M</v>
      </c>
      <c r="J2169" s="32"/>
      <c r="K2169" s="48">
        <v>30001</v>
      </c>
      <c r="L2169" s="47">
        <f>IF(COUNTIFS($E$3:E18965,E2169)=1, K2169, 0)</f>
        <v>0</v>
      </c>
    </row>
    <row r="2170" spans="1:12" ht="15" customHeight="1">
      <c r="A2170" s="18" t="s">
        <v>2636</v>
      </c>
      <c r="B2170" s="19" t="s">
        <v>160</v>
      </c>
      <c r="C2170" s="19" t="s">
        <v>2397</v>
      </c>
      <c r="D2170" s="58" t="s">
        <v>204</v>
      </c>
      <c r="E2170" s="19" t="s">
        <v>2622</v>
      </c>
      <c r="F2170" s="21"/>
      <c r="G2170" s="19" t="s">
        <v>177</v>
      </c>
      <c r="H2170" s="25" t="str">
        <f t="shared" si="232"/>
        <v>DC402</v>
      </c>
      <c r="I2170" s="25" t="str">
        <f t="shared" si="233"/>
        <v>Non-M</v>
      </c>
      <c r="J2170" s="32"/>
      <c r="K2170" s="48">
        <v>30001</v>
      </c>
      <c r="L2170" s="47">
        <f>IF(COUNTIFS($E$3:E18966,E2170)=1, K2170, 0)</f>
        <v>0</v>
      </c>
    </row>
    <row r="2171" spans="1:12" ht="15" customHeight="1">
      <c r="A2171" s="18" t="s">
        <v>2637</v>
      </c>
      <c r="B2171" s="19" t="s">
        <v>288</v>
      </c>
      <c r="C2171" s="19" t="s">
        <v>2397</v>
      </c>
      <c r="D2171" s="58" t="s">
        <v>204</v>
      </c>
      <c r="E2171" s="19" t="s">
        <v>2622</v>
      </c>
      <c r="F2171" s="21"/>
      <c r="G2171" s="19" t="s">
        <v>2224</v>
      </c>
      <c r="H2171" s="25" t="str">
        <f t="shared" si="232"/>
        <v>HD106</v>
      </c>
      <c r="I2171" s="25" t="str">
        <f t="shared" si="233"/>
        <v>M</v>
      </c>
      <c r="J2171" s="32" t="s">
        <v>2434</v>
      </c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2638</v>
      </c>
      <c r="B2172" s="19" t="s">
        <v>288</v>
      </c>
      <c r="C2172" s="19" t="s">
        <v>2397</v>
      </c>
      <c r="D2172" s="58" t="s">
        <v>204</v>
      </c>
      <c r="E2172" s="19" t="s">
        <v>2622</v>
      </c>
      <c r="F2172" s="21"/>
      <c r="G2172" s="19" t="s">
        <v>2547</v>
      </c>
      <c r="H2172" s="25" t="str">
        <f t="shared" si="232"/>
        <v>JS404</v>
      </c>
      <c r="I2172" s="25" t="str">
        <f t="shared" si="233"/>
        <v>Non-M</v>
      </c>
      <c r="J2172" s="32"/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2639</v>
      </c>
      <c r="B2173" s="19" t="s">
        <v>288</v>
      </c>
      <c r="C2173" s="19" t="s">
        <v>2397</v>
      </c>
      <c r="D2173" s="58" t="s">
        <v>204</v>
      </c>
      <c r="E2173" s="19" t="s">
        <v>2622</v>
      </c>
      <c r="F2173" s="21"/>
      <c r="G2173" s="19" t="s">
        <v>816</v>
      </c>
      <c r="H2173" s="25" t="str">
        <f t="shared" si="232"/>
        <v>HD604</v>
      </c>
      <c r="I2173" s="25" t="str">
        <f t="shared" si="233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2640</v>
      </c>
      <c r="B2174" s="19" t="s">
        <v>288</v>
      </c>
      <c r="C2174" s="19" t="s">
        <v>2397</v>
      </c>
      <c r="D2174" s="58" t="s">
        <v>204</v>
      </c>
      <c r="E2174" s="19" t="s">
        <v>2622</v>
      </c>
      <c r="F2174" s="21"/>
      <c r="G2174" s="19" t="s">
        <v>93</v>
      </c>
      <c r="H2174" s="25" t="str">
        <f t="shared" si="232"/>
        <v>ZP105</v>
      </c>
      <c r="I2174" s="25" t="str">
        <f t="shared" si="233"/>
        <v>M</v>
      </c>
      <c r="J2174" s="32" t="s">
        <v>2434</v>
      </c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2641</v>
      </c>
      <c r="B2175" s="19" t="s">
        <v>288</v>
      </c>
      <c r="C2175" s="19" t="s">
        <v>2397</v>
      </c>
      <c r="D2175" s="58" t="s">
        <v>204</v>
      </c>
      <c r="E2175" s="19" t="s">
        <v>2622</v>
      </c>
      <c r="F2175" s="21"/>
      <c r="G2175" s="19" t="s">
        <v>1682</v>
      </c>
      <c r="H2175" s="25" t="str">
        <f t="shared" si="232"/>
        <v>JS401</v>
      </c>
      <c r="I2175" s="25" t="str">
        <f t="shared" si="233"/>
        <v>Non-M</v>
      </c>
      <c r="J2175" s="32"/>
      <c r="K2175" s="48">
        <v>5982</v>
      </c>
      <c r="L2175" s="47">
        <f>IF(COUNTIFS($E$3:E18971,E2175)=1, K2175, 0)</f>
        <v>0</v>
      </c>
    </row>
    <row r="2176" spans="1:12" ht="15" customHeight="1">
      <c r="A2176" s="18" t="s">
        <v>2642</v>
      </c>
      <c r="B2176" s="19" t="s">
        <v>288</v>
      </c>
      <c r="C2176" s="19" t="s">
        <v>2397</v>
      </c>
      <c r="D2176" s="58" t="s">
        <v>204</v>
      </c>
      <c r="E2176" s="19" t="s">
        <v>2622</v>
      </c>
      <c r="F2176" s="21"/>
      <c r="G2176" s="19" t="s">
        <v>135</v>
      </c>
      <c r="H2176" s="25" t="str">
        <f t="shared" si="232"/>
        <v>JS124</v>
      </c>
      <c r="I2176" s="25" t="str">
        <f t="shared" si="233"/>
        <v>Non-M</v>
      </c>
      <c r="J2176" s="32"/>
      <c r="K2176" s="48">
        <v>5982</v>
      </c>
      <c r="L2176" s="47">
        <f>IF(COUNTIFS($E$3:E18972,E2176)=1, K2176, 0)</f>
        <v>0</v>
      </c>
    </row>
    <row r="2177" spans="1:12" ht="15" customHeight="1">
      <c r="A2177" s="18" t="s">
        <v>2643</v>
      </c>
      <c r="B2177" s="19" t="s">
        <v>288</v>
      </c>
      <c r="C2177" s="19" t="s">
        <v>2397</v>
      </c>
      <c r="D2177" s="58" t="s">
        <v>204</v>
      </c>
      <c r="E2177" s="19" t="s">
        <v>2622</v>
      </c>
      <c r="F2177" s="21"/>
      <c r="G2177" s="19" t="s">
        <v>133</v>
      </c>
      <c r="H2177" s="25" t="str">
        <f t="shared" si="232"/>
        <v>JS117</v>
      </c>
      <c r="I2177" s="25" t="str">
        <f t="shared" si="233"/>
        <v>M</v>
      </c>
      <c r="J2177" s="32" t="s">
        <v>2434</v>
      </c>
      <c r="K2177" s="48">
        <v>5982</v>
      </c>
      <c r="L2177" s="47">
        <f>IF(COUNTIFS($E$3:E18973,E2177)=1, K2177, 0)</f>
        <v>0</v>
      </c>
    </row>
    <row r="2178" spans="1:12" ht="15" customHeight="1">
      <c r="A2178" s="18" t="s">
        <v>2644</v>
      </c>
      <c r="B2178" s="19" t="s">
        <v>288</v>
      </c>
      <c r="C2178" s="19" t="s">
        <v>2397</v>
      </c>
      <c r="D2178" s="58" t="s">
        <v>204</v>
      </c>
      <c r="E2178" s="19" t="s">
        <v>2622</v>
      </c>
      <c r="F2178" s="21"/>
      <c r="G2178" s="19" t="s">
        <v>1565</v>
      </c>
      <c r="H2178" s="25" t="str">
        <f t="shared" si="232"/>
        <v>JS105</v>
      </c>
      <c r="I2178" s="25" t="str">
        <f t="shared" si="233"/>
        <v>Non-M</v>
      </c>
      <c r="J2178" s="32"/>
      <c r="K2178" s="48">
        <v>5982</v>
      </c>
      <c r="L2178" s="47">
        <f>IF(COUNTIFS($E$3:E18974,E2178)=1, K2178, 0)</f>
        <v>0</v>
      </c>
    </row>
    <row r="2179" spans="1:12" ht="15" customHeight="1">
      <c r="A2179" s="18" t="s">
        <v>2645</v>
      </c>
      <c r="B2179" s="19" t="s">
        <v>288</v>
      </c>
      <c r="C2179" s="19" t="s">
        <v>2397</v>
      </c>
      <c r="D2179" s="58" t="s">
        <v>204</v>
      </c>
      <c r="E2179" s="19" t="s">
        <v>2622</v>
      </c>
      <c r="F2179" s="21"/>
      <c r="G2179" s="19" t="s">
        <v>625</v>
      </c>
      <c r="H2179" s="25" t="str">
        <f t="shared" si="232"/>
        <v>LP100</v>
      </c>
      <c r="I2179" s="25" t="str">
        <f t="shared" si="233"/>
        <v>Non-M</v>
      </c>
      <c r="J2179" s="32"/>
      <c r="K2179" s="48">
        <v>5982</v>
      </c>
      <c r="L2179" s="47">
        <f>IF(COUNTIFS($E$3:E18975,E2179)=1, K2179, 0)</f>
        <v>0</v>
      </c>
    </row>
    <row r="2180" spans="1:12" ht="15" customHeight="1">
      <c r="A2180" s="18" t="s">
        <v>2646</v>
      </c>
      <c r="B2180" s="19" t="s">
        <v>288</v>
      </c>
      <c r="C2180" s="19" t="s">
        <v>2397</v>
      </c>
      <c r="D2180" s="58" t="s">
        <v>204</v>
      </c>
      <c r="E2180" s="19" t="s">
        <v>2622</v>
      </c>
      <c r="F2180" s="21"/>
      <c r="G2180" s="19" t="s">
        <v>434</v>
      </c>
      <c r="H2180" s="25" t="str">
        <f t="shared" ref="H2180:H2185" si="234">IF(RIGHT(G2180,1)="M", LEFT(G2180,LEN(G2180)-1), G2180)</f>
        <v>PK602</v>
      </c>
      <c r="I2180" s="25" t="str">
        <f t="shared" ref="I2180:I2185" si="235">IF(RIGHT(G2180,1)="M","M","Non-M")</f>
        <v>M</v>
      </c>
      <c r="J2180" s="32" t="s">
        <v>1574</v>
      </c>
      <c r="K2180" s="48">
        <v>5982</v>
      </c>
      <c r="L2180" s="47">
        <f>IF(COUNTIFS($E$3:E18976,E2180)=1, K2180, 0)</f>
        <v>0</v>
      </c>
    </row>
    <row r="2181" spans="1:12" ht="15" customHeight="1">
      <c r="A2181" s="18" t="s">
        <v>2647</v>
      </c>
      <c r="B2181" s="19" t="s">
        <v>288</v>
      </c>
      <c r="C2181" s="19" t="s">
        <v>2397</v>
      </c>
      <c r="D2181" s="58" t="s">
        <v>204</v>
      </c>
      <c r="E2181" s="19" t="s">
        <v>2622</v>
      </c>
      <c r="F2181" s="21"/>
      <c r="G2181" s="19" t="s">
        <v>97</v>
      </c>
      <c r="H2181" s="25" t="str">
        <f t="shared" si="234"/>
        <v>PB104</v>
      </c>
      <c r="I2181" s="25" t="str">
        <f t="shared" si="235"/>
        <v>Non-M</v>
      </c>
      <c r="J2181" s="32"/>
      <c r="K2181" s="48">
        <v>5982</v>
      </c>
      <c r="L2181" s="47">
        <f>IF(COUNTIFS($E$3:E18977,E2181)=1, K2181, 0)</f>
        <v>0</v>
      </c>
    </row>
    <row r="2182" spans="1:12" ht="15" customHeight="1">
      <c r="A2182" s="18" t="s">
        <v>2648</v>
      </c>
      <c r="B2182" s="19" t="s">
        <v>288</v>
      </c>
      <c r="C2182" s="19" t="s">
        <v>2397</v>
      </c>
      <c r="D2182" s="58" t="s">
        <v>204</v>
      </c>
      <c r="E2182" s="19" t="s">
        <v>2622</v>
      </c>
      <c r="F2182" s="21"/>
      <c r="G2182" s="19" t="s">
        <v>147</v>
      </c>
      <c r="H2182" s="25" t="str">
        <f t="shared" si="234"/>
        <v>HM420</v>
      </c>
      <c r="I2182" s="25" t="str">
        <f t="shared" si="235"/>
        <v>M</v>
      </c>
      <c r="J2182" s="32" t="s">
        <v>2211</v>
      </c>
      <c r="K2182" s="48">
        <v>5982</v>
      </c>
      <c r="L2182" s="47">
        <f>IF(COUNTIFS($E$3:E18978,E2182)=1, K2182, 0)</f>
        <v>0</v>
      </c>
    </row>
    <row r="2183" spans="1:12" ht="15" customHeight="1">
      <c r="A2183" s="18" t="s">
        <v>2649</v>
      </c>
      <c r="B2183" s="19" t="s">
        <v>288</v>
      </c>
      <c r="C2183" s="19" t="s">
        <v>2397</v>
      </c>
      <c r="D2183" s="58" t="s">
        <v>204</v>
      </c>
      <c r="E2183" s="19" t="s">
        <v>2622</v>
      </c>
      <c r="F2183" s="21"/>
      <c r="G2183" s="19" t="s">
        <v>918</v>
      </c>
      <c r="H2183" s="25" t="str">
        <f t="shared" si="234"/>
        <v>HM508</v>
      </c>
      <c r="I2183" s="25" t="str">
        <f t="shared" si="235"/>
        <v>Non-M</v>
      </c>
      <c r="J2183" s="32"/>
      <c r="K2183" s="48">
        <v>5982</v>
      </c>
      <c r="L2183" s="47">
        <f>IF(COUNTIFS($E$3:E18979,E2183)=1, K2183, 0)</f>
        <v>0</v>
      </c>
    </row>
    <row r="2184" spans="1:12" ht="15" customHeight="1">
      <c r="A2184" s="18" t="s">
        <v>2650</v>
      </c>
      <c r="B2184" s="19" t="s">
        <v>288</v>
      </c>
      <c r="C2184" s="19" t="s">
        <v>2397</v>
      </c>
      <c r="D2184" s="58" t="s">
        <v>204</v>
      </c>
      <c r="E2184" s="19" t="s">
        <v>2622</v>
      </c>
      <c r="F2184" s="21"/>
      <c r="G2184" s="19" t="s">
        <v>103</v>
      </c>
      <c r="H2184" s="25" t="str">
        <f t="shared" si="234"/>
        <v>DC201</v>
      </c>
      <c r="I2184" s="25" t="str">
        <f t="shared" si="235"/>
        <v>Non-M</v>
      </c>
      <c r="J2184" s="32"/>
      <c r="K2184" s="48">
        <v>5982</v>
      </c>
      <c r="L2184" s="47">
        <f>IF(COUNTIFS($E$3:E18980,E2184)=1, K2184, 0)</f>
        <v>0</v>
      </c>
    </row>
    <row r="2185" spans="1:12" ht="15" customHeight="1">
      <c r="A2185" s="18" t="s">
        <v>2651</v>
      </c>
      <c r="B2185" s="19" t="s">
        <v>288</v>
      </c>
      <c r="C2185" s="19" t="s">
        <v>2397</v>
      </c>
      <c r="D2185" s="58" t="s">
        <v>204</v>
      </c>
      <c r="E2185" s="19" t="s">
        <v>2622</v>
      </c>
      <c r="F2185" s="21"/>
      <c r="G2185" s="19" t="s">
        <v>177</v>
      </c>
      <c r="H2185" s="25" t="str">
        <f t="shared" si="234"/>
        <v>DC402</v>
      </c>
      <c r="I2185" s="25" t="str">
        <f t="shared" si="235"/>
        <v>Non-M</v>
      </c>
      <c r="J2185" s="32"/>
      <c r="K2185" s="48">
        <v>5982</v>
      </c>
      <c r="L2185" s="47">
        <f>IF(COUNTIFS($E$3:E18981,E2185)=1, K2185, 0)</f>
        <v>0</v>
      </c>
    </row>
    <row r="2186" spans="1:12" ht="15" customHeight="1">
      <c r="A2186" s="18" t="s">
        <v>2652</v>
      </c>
      <c r="B2186" s="19" t="s">
        <v>13</v>
      </c>
      <c r="C2186" s="19" t="s">
        <v>2397</v>
      </c>
      <c r="D2186" s="58" t="s">
        <v>204</v>
      </c>
      <c r="E2186" s="19" t="s">
        <v>2622</v>
      </c>
      <c r="F2186" s="21"/>
      <c r="G2186" s="19" t="s">
        <v>2224</v>
      </c>
      <c r="H2186" s="25" t="str">
        <f>IF(RIGHT(G2186,1)="M", LEFT(G2186,LEN(G2186)-1), G2186)</f>
        <v>HD106</v>
      </c>
      <c r="I2186" s="25" t="str">
        <f>IF(RIGHT(G2186,1)="M","M","Non-M")</f>
        <v>M</v>
      </c>
      <c r="J2186" s="32"/>
      <c r="K2186" s="48">
        <v>385</v>
      </c>
      <c r="L2186" s="47"/>
    </row>
    <row r="2187" spans="1:12" ht="15" customHeight="1">
      <c r="A2187" s="18" t="s">
        <v>2653</v>
      </c>
      <c r="B2187" s="19" t="s">
        <v>13</v>
      </c>
      <c r="C2187" s="19" t="s">
        <v>2397</v>
      </c>
      <c r="D2187" s="58" t="s">
        <v>204</v>
      </c>
      <c r="E2187" s="19" t="s">
        <v>2622</v>
      </c>
      <c r="F2187" s="21"/>
      <c r="G2187" s="19" t="s">
        <v>2547</v>
      </c>
      <c r="H2187" s="25" t="str">
        <f>IF(RIGHT(G2187,1)="M", LEFT(G2187,LEN(G2187)-1), G2187)</f>
        <v>JS404</v>
      </c>
      <c r="I2187" s="25" t="str">
        <f>IF(RIGHT(G2187,1)="M","M","Non-M")</f>
        <v>Non-M</v>
      </c>
      <c r="J2187" s="32"/>
      <c r="K2187" s="48">
        <v>385</v>
      </c>
      <c r="L2187" s="47"/>
    </row>
    <row r="2188" spans="1:12" ht="15" customHeight="1">
      <c r="A2188" s="18" t="s">
        <v>2654</v>
      </c>
      <c r="B2188" s="19" t="s">
        <v>13</v>
      </c>
      <c r="C2188" s="19" t="s">
        <v>2397</v>
      </c>
      <c r="D2188" s="58" t="s">
        <v>204</v>
      </c>
      <c r="E2188" s="19" t="s">
        <v>2622</v>
      </c>
      <c r="F2188" s="21"/>
      <c r="G2188" s="19" t="s">
        <v>816</v>
      </c>
      <c r="H2188" s="25" t="str">
        <f>IF(RIGHT(G2188,1)="M", LEFT(G2188,LEN(G2188)-1), G2188)</f>
        <v>HD604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2655</v>
      </c>
      <c r="B2189" s="19" t="s">
        <v>13</v>
      </c>
      <c r="C2189" s="19" t="s">
        <v>2397</v>
      </c>
      <c r="D2189" s="58" t="s">
        <v>204</v>
      </c>
      <c r="E2189" s="19" t="s">
        <v>2622</v>
      </c>
      <c r="F2189" s="21"/>
      <c r="G2189" s="19" t="s">
        <v>93</v>
      </c>
      <c r="H2189" s="25" t="str">
        <f>IF(RIGHT(G2189,1)="M", LEFT(G2189,LEN(G2189)-1), G2189)</f>
        <v>ZP105</v>
      </c>
      <c r="I2189" s="25" t="str">
        <f>IF(RIGHT(G2189,1)="M","M","Non-M")</f>
        <v>M</v>
      </c>
      <c r="J2189" s="32"/>
      <c r="K2189" s="48">
        <v>385</v>
      </c>
      <c r="L2189" s="47"/>
    </row>
    <row r="2190" spans="1:12" ht="15" customHeight="1">
      <c r="A2190" s="18" t="s">
        <v>2656</v>
      </c>
      <c r="B2190" s="19" t="s">
        <v>13</v>
      </c>
      <c r="C2190" s="19" t="s">
        <v>2397</v>
      </c>
      <c r="D2190" s="58" t="s">
        <v>204</v>
      </c>
      <c r="E2190" s="19" t="s">
        <v>2622</v>
      </c>
      <c r="F2190" s="21"/>
      <c r="G2190" s="19" t="s">
        <v>1682</v>
      </c>
      <c r="H2190" s="25" t="str">
        <f>IF(RIGHT(G2190,1)="M", LEFT(G2190,LEN(G2190)-1), G2190)</f>
        <v>JS401</v>
      </c>
      <c r="I2190" s="25" t="str">
        <f>IF(RIGHT(G2190,1)="M","M","Non-M")</f>
        <v>Non-M</v>
      </c>
      <c r="J2190" s="32"/>
      <c r="K2190" s="48">
        <v>385</v>
      </c>
      <c r="L2190" s="47"/>
    </row>
    <row r="2191" spans="1:12" ht="15" customHeight="1">
      <c r="A2191" s="18" t="s">
        <v>2657</v>
      </c>
      <c r="B2191" s="19" t="s">
        <v>13</v>
      </c>
      <c r="C2191" s="19" t="s">
        <v>2397</v>
      </c>
      <c r="D2191" s="58" t="s">
        <v>204</v>
      </c>
      <c r="E2191" s="19" t="s">
        <v>2622</v>
      </c>
      <c r="F2191" s="21"/>
      <c r="G2191" s="19" t="s">
        <v>135</v>
      </c>
      <c r="H2191" s="25" t="str">
        <f>IF(RIGHT(G2191,1)="M", LEFT(G2191,LEN(G2191)-1), G2191)</f>
        <v>JS124</v>
      </c>
      <c r="I2191" s="25" t="str">
        <f>IF(RIGHT(G2191,1)="M","M","Non-M")</f>
        <v>Non-M</v>
      </c>
      <c r="J2191" s="32"/>
      <c r="K2191" s="48">
        <v>385</v>
      </c>
      <c r="L2191" s="47"/>
    </row>
    <row r="2192" spans="1:12" ht="15" customHeight="1">
      <c r="A2192" s="18" t="s">
        <v>2658</v>
      </c>
      <c r="B2192" s="19" t="s">
        <v>13</v>
      </c>
      <c r="C2192" s="19" t="s">
        <v>2397</v>
      </c>
      <c r="D2192" s="58" t="s">
        <v>204</v>
      </c>
      <c r="E2192" s="19" t="s">
        <v>2622</v>
      </c>
      <c r="F2192" s="21"/>
      <c r="G2192" s="19" t="s">
        <v>133</v>
      </c>
      <c r="H2192" s="25" t="str">
        <f>IF(RIGHT(G2192,1)="M", LEFT(G2192,LEN(G2192)-1), G2192)</f>
        <v>JS117</v>
      </c>
      <c r="I2192" s="25" t="str">
        <f>IF(RIGHT(G2192,1)="M","M","Non-M")</f>
        <v>M</v>
      </c>
      <c r="J2192" s="32"/>
      <c r="K2192" s="48">
        <v>385</v>
      </c>
      <c r="L2192" s="47"/>
    </row>
    <row r="2193" spans="1:12" ht="15" customHeight="1">
      <c r="A2193" s="18" t="s">
        <v>2659</v>
      </c>
      <c r="B2193" s="19" t="s">
        <v>13</v>
      </c>
      <c r="C2193" s="19" t="s">
        <v>2397</v>
      </c>
      <c r="D2193" s="58" t="s">
        <v>204</v>
      </c>
      <c r="E2193" s="19" t="s">
        <v>2622</v>
      </c>
      <c r="F2193" s="21"/>
      <c r="G2193" s="19" t="s">
        <v>1565</v>
      </c>
      <c r="H2193" s="25" t="str">
        <f>IF(RIGHT(G2193,1)="M", LEFT(G2193,LEN(G2193)-1), G2193)</f>
        <v>JS105</v>
      </c>
      <c r="I2193" s="25" t="str">
        <f>IF(RIGHT(G2193,1)="M","M","Non-M")</f>
        <v>Non-M</v>
      </c>
      <c r="J2193" s="32"/>
      <c r="K2193" s="48">
        <v>385</v>
      </c>
      <c r="L2193" s="47"/>
    </row>
    <row r="2194" spans="1:12" ht="15" customHeight="1">
      <c r="A2194" s="18" t="s">
        <v>2660</v>
      </c>
      <c r="B2194" s="19" t="s">
        <v>13</v>
      </c>
      <c r="C2194" s="19" t="s">
        <v>2397</v>
      </c>
      <c r="D2194" s="58" t="s">
        <v>204</v>
      </c>
      <c r="E2194" s="19" t="s">
        <v>2622</v>
      </c>
      <c r="F2194" s="21"/>
      <c r="G2194" s="19" t="s">
        <v>625</v>
      </c>
      <c r="H2194" s="25" t="str">
        <f>IF(RIGHT(G2194,1)="M", LEFT(G2194,LEN(G2194)-1), G2194)</f>
        <v>LP100</v>
      </c>
      <c r="I2194" s="25" t="str">
        <f>IF(RIGHT(G2194,1)="M","M","Non-M")</f>
        <v>Non-M</v>
      </c>
      <c r="J2194" s="32"/>
      <c r="K2194" s="48">
        <v>385</v>
      </c>
      <c r="L2194" s="47"/>
    </row>
    <row r="2195" spans="1:12" ht="15" customHeight="1">
      <c r="A2195" s="18" t="s">
        <v>2661</v>
      </c>
      <c r="B2195" s="19" t="s">
        <v>13</v>
      </c>
      <c r="C2195" s="19" t="s">
        <v>2397</v>
      </c>
      <c r="D2195" s="58" t="s">
        <v>204</v>
      </c>
      <c r="E2195" s="19" t="s">
        <v>2622</v>
      </c>
      <c r="F2195" s="21"/>
      <c r="G2195" s="19" t="s">
        <v>434</v>
      </c>
      <c r="H2195" s="25" t="str">
        <f>IF(RIGHT(G2195,1)="M", LEFT(G2195,LEN(G2195)-1), G2195)</f>
        <v>PK602</v>
      </c>
      <c r="I2195" s="25" t="str">
        <f>IF(RIGHT(G2195,1)="M","M","Non-M")</f>
        <v>M</v>
      </c>
      <c r="J2195" s="32"/>
      <c r="K2195" s="48">
        <v>385</v>
      </c>
      <c r="L2195" s="47"/>
    </row>
    <row r="2196" spans="1:12" ht="15" customHeight="1">
      <c r="A2196" s="18" t="s">
        <v>2662</v>
      </c>
      <c r="B2196" s="19" t="s">
        <v>13</v>
      </c>
      <c r="C2196" s="19" t="s">
        <v>2397</v>
      </c>
      <c r="D2196" s="58" t="s">
        <v>204</v>
      </c>
      <c r="E2196" s="19" t="s">
        <v>2622</v>
      </c>
      <c r="F2196" s="21"/>
      <c r="G2196" s="19" t="s">
        <v>97</v>
      </c>
      <c r="H2196" s="25" t="str">
        <f>IF(RIGHT(G2196,1)="M", LEFT(G2196,LEN(G2196)-1), G2196)</f>
        <v>PB104</v>
      </c>
      <c r="I2196" s="25" t="str">
        <f>IF(RIGHT(G2196,1)="M","M","Non-M")</f>
        <v>Non-M</v>
      </c>
      <c r="J2196" s="32"/>
      <c r="K2196" s="48">
        <v>385</v>
      </c>
      <c r="L2196" s="47"/>
    </row>
    <row r="2197" spans="1:12" ht="15" customHeight="1">
      <c r="A2197" s="18" t="s">
        <v>2663</v>
      </c>
      <c r="B2197" s="19" t="s">
        <v>13</v>
      </c>
      <c r="C2197" s="19" t="s">
        <v>2397</v>
      </c>
      <c r="D2197" s="58" t="s">
        <v>204</v>
      </c>
      <c r="E2197" s="19" t="s">
        <v>2622</v>
      </c>
      <c r="F2197" s="21"/>
      <c r="G2197" s="19" t="s">
        <v>147</v>
      </c>
      <c r="H2197" s="25" t="str">
        <f>IF(RIGHT(G2197,1)="M", LEFT(G2197,LEN(G2197)-1), G2197)</f>
        <v>HM420</v>
      </c>
      <c r="I2197" s="25" t="str">
        <f>IF(RIGHT(G2197,1)="M","M","Non-M")</f>
        <v>M</v>
      </c>
      <c r="J2197" s="32"/>
      <c r="K2197" s="48">
        <v>385</v>
      </c>
      <c r="L2197" s="47"/>
    </row>
    <row r="2198" spans="1:12" ht="15" customHeight="1">
      <c r="A2198" s="18" t="s">
        <v>2664</v>
      </c>
      <c r="B2198" s="19" t="s">
        <v>13</v>
      </c>
      <c r="C2198" s="19" t="s">
        <v>2397</v>
      </c>
      <c r="D2198" s="58" t="s">
        <v>204</v>
      </c>
      <c r="E2198" s="19" t="s">
        <v>2622</v>
      </c>
      <c r="F2198" s="21"/>
      <c r="G2198" s="19" t="s">
        <v>918</v>
      </c>
      <c r="H2198" s="25" t="str">
        <f>IF(RIGHT(G2198,1)="M", LEFT(G2198,LEN(G2198)-1), G2198)</f>
        <v>HM508</v>
      </c>
      <c r="I2198" s="25" t="str">
        <f>IF(RIGHT(G2198,1)="M","M","Non-M")</f>
        <v>Non-M</v>
      </c>
      <c r="J2198" s="32"/>
      <c r="K2198" s="48">
        <v>385</v>
      </c>
      <c r="L2198" s="47"/>
    </row>
    <row r="2199" spans="1:12" ht="15" customHeight="1">
      <c r="A2199" s="18" t="s">
        <v>2665</v>
      </c>
      <c r="B2199" s="19" t="s">
        <v>13</v>
      </c>
      <c r="C2199" s="19" t="s">
        <v>2397</v>
      </c>
      <c r="D2199" s="58" t="s">
        <v>204</v>
      </c>
      <c r="E2199" s="19" t="s">
        <v>2622</v>
      </c>
      <c r="F2199" s="21"/>
      <c r="G2199" s="19" t="s">
        <v>103</v>
      </c>
      <c r="H2199" s="25" t="str">
        <f>IF(RIGHT(G2199,1)="M", LEFT(G2199,LEN(G2199)-1), G2199)</f>
        <v>DC201</v>
      </c>
      <c r="I2199" s="25" t="str">
        <f>IF(RIGHT(G2199,1)="M","M","Non-M")</f>
        <v>Non-M</v>
      </c>
      <c r="J2199" s="32"/>
      <c r="K2199" s="48">
        <v>385</v>
      </c>
      <c r="L2199" s="47"/>
    </row>
    <row r="2200" spans="1:12" ht="15" customHeight="1">
      <c r="A2200" s="18" t="s">
        <v>2666</v>
      </c>
      <c r="B2200" s="19" t="s">
        <v>13</v>
      </c>
      <c r="C2200" s="19" t="s">
        <v>2397</v>
      </c>
      <c r="D2200" s="58" t="s">
        <v>204</v>
      </c>
      <c r="E2200" s="19" t="s">
        <v>2622</v>
      </c>
      <c r="F2200" s="21"/>
      <c r="G2200" s="19" t="s">
        <v>177</v>
      </c>
      <c r="H2200" s="25" t="str">
        <f>IF(RIGHT(G2200,1)="M", LEFT(G2200,LEN(G2200)-1), G2200)</f>
        <v>DC402</v>
      </c>
      <c r="I2200" s="25" t="str">
        <f>IF(RIGHT(G2200,1)="M","M","Non-M")</f>
        <v>Non-M</v>
      </c>
      <c r="J2200" s="32"/>
      <c r="K2200" s="48">
        <v>385</v>
      </c>
      <c r="L2200" s="47"/>
    </row>
    <row r="2201" spans="1:12" ht="15" customHeight="1">
      <c r="A2201" s="18" t="s">
        <v>2667</v>
      </c>
      <c r="B2201" s="19" t="s">
        <v>32</v>
      </c>
      <c r="C2201" s="19" t="s">
        <v>2397</v>
      </c>
      <c r="D2201" s="58" t="s">
        <v>204</v>
      </c>
      <c r="E2201" s="19" t="s">
        <v>2622</v>
      </c>
      <c r="F2201" s="21"/>
      <c r="G2201" s="19" t="s">
        <v>2224</v>
      </c>
      <c r="H2201" s="25" t="str">
        <f>IF(RIGHT(G2201,1)="M", LEFT(G2201,LEN(G2201)-1), G2201)</f>
        <v>HD106</v>
      </c>
      <c r="I2201" s="25" t="str">
        <f>IF(RIGHT(G2201,1)="M","M","Non-M")</f>
        <v>M</v>
      </c>
      <c r="J2201" s="32"/>
      <c r="K2201" s="48">
        <v>4925</v>
      </c>
      <c r="L2201" s="47"/>
    </row>
    <row r="2202" spans="1:12" ht="15" customHeight="1">
      <c r="A2202" s="18" t="s">
        <v>2668</v>
      </c>
      <c r="B2202" s="19" t="s">
        <v>32</v>
      </c>
      <c r="C2202" s="19" t="s">
        <v>2397</v>
      </c>
      <c r="D2202" s="58" t="s">
        <v>204</v>
      </c>
      <c r="E2202" s="19" t="s">
        <v>2622</v>
      </c>
      <c r="F2202" s="21"/>
      <c r="G2202" s="19" t="s">
        <v>2547</v>
      </c>
      <c r="H2202" s="25" t="str">
        <f>IF(RIGHT(G2202,1)="M", LEFT(G2202,LEN(G2202)-1), G2202)</f>
        <v>JS404</v>
      </c>
      <c r="I2202" s="25" t="str">
        <f>IF(RIGHT(G2202,1)="M","M","Non-M")</f>
        <v>Non-M</v>
      </c>
      <c r="J2202" s="32"/>
      <c r="K2202" s="48">
        <v>4925</v>
      </c>
      <c r="L2202" s="47"/>
    </row>
    <row r="2203" spans="1:12" ht="15" customHeight="1">
      <c r="A2203" s="18" t="s">
        <v>2669</v>
      </c>
      <c r="B2203" s="19" t="s">
        <v>32</v>
      </c>
      <c r="C2203" s="19" t="s">
        <v>2397</v>
      </c>
      <c r="D2203" s="58" t="s">
        <v>204</v>
      </c>
      <c r="E2203" s="19" t="s">
        <v>2622</v>
      </c>
      <c r="F2203" s="21"/>
      <c r="G2203" s="19" t="s">
        <v>816</v>
      </c>
      <c r="H2203" s="25" t="str">
        <f>IF(RIGHT(G2203,1)="M", LEFT(G2203,LEN(G2203)-1), G2203)</f>
        <v>HD604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2670</v>
      </c>
      <c r="B2204" s="19" t="s">
        <v>32</v>
      </c>
      <c r="C2204" s="19" t="s">
        <v>2397</v>
      </c>
      <c r="D2204" s="58" t="s">
        <v>204</v>
      </c>
      <c r="E2204" s="19" t="s">
        <v>2622</v>
      </c>
      <c r="F2204" s="21"/>
      <c r="G2204" s="19" t="s">
        <v>93</v>
      </c>
      <c r="H2204" s="25" t="str">
        <f>IF(RIGHT(G2204,1)="M", LEFT(G2204,LEN(G2204)-1), G2204)</f>
        <v>ZP105</v>
      </c>
      <c r="I2204" s="25" t="str">
        <f>IF(RIGHT(G2204,1)="M","M","Non-M")</f>
        <v>M</v>
      </c>
      <c r="J2204" s="32"/>
      <c r="K2204" s="48">
        <v>4925</v>
      </c>
      <c r="L2204" s="47"/>
    </row>
    <row r="2205" spans="1:12" ht="15" customHeight="1">
      <c r="A2205" s="18" t="s">
        <v>2671</v>
      </c>
      <c r="B2205" s="19" t="s">
        <v>32</v>
      </c>
      <c r="C2205" s="19" t="s">
        <v>2397</v>
      </c>
      <c r="D2205" s="58" t="s">
        <v>204</v>
      </c>
      <c r="E2205" s="19" t="s">
        <v>2622</v>
      </c>
      <c r="F2205" s="21"/>
      <c r="G2205" s="19" t="s">
        <v>1682</v>
      </c>
      <c r="H2205" s="25" t="str">
        <f>IF(RIGHT(G2205,1)="M", LEFT(G2205,LEN(G2205)-1), G2205)</f>
        <v>JS401</v>
      </c>
      <c r="I2205" s="25" t="str">
        <f>IF(RIGHT(G2205,1)="M","M","Non-M")</f>
        <v>Non-M</v>
      </c>
      <c r="J2205" s="32"/>
      <c r="K2205" s="48">
        <v>4925</v>
      </c>
      <c r="L2205" s="47"/>
    </row>
    <row r="2206" spans="1:12" ht="15" customHeight="1">
      <c r="A2206" s="18" t="s">
        <v>2672</v>
      </c>
      <c r="B2206" s="19" t="s">
        <v>32</v>
      </c>
      <c r="C2206" s="19" t="s">
        <v>2397</v>
      </c>
      <c r="D2206" s="58" t="s">
        <v>204</v>
      </c>
      <c r="E2206" s="19" t="s">
        <v>2622</v>
      </c>
      <c r="F2206" s="21"/>
      <c r="G2206" s="19" t="s">
        <v>135</v>
      </c>
      <c r="H2206" s="25" t="str">
        <f>IF(RIGHT(G2206,1)="M", LEFT(G2206,LEN(G2206)-1), G2206)</f>
        <v>JS124</v>
      </c>
      <c r="I2206" s="25" t="str">
        <f>IF(RIGHT(G2206,1)="M","M","Non-M")</f>
        <v>Non-M</v>
      </c>
      <c r="J2206" s="32"/>
      <c r="K2206" s="48">
        <v>4925</v>
      </c>
      <c r="L2206" s="47"/>
    </row>
    <row r="2207" spans="1:12" ht="15" customHeight="1">
      <c r="A2207" s="18" t="s">
        <v>2673</v>
      </c>
      <c r="B2207" s="19" t="s">
        <v>32</v>
      </c>
      <c r="C2207" s="19" t="s">
        <v>2397</v>
      </c>
      <c r="D2207" s="58" t="s">
        <v>204</v>
      </c>
      <c r="E2207" s="19" t="s">
        <v>2622</v>
      </c>
      <c r="F2207" s="21"/>
      <c r="G2207" s="19" t="s">
        <v>133</v>
      </c>
      <c r="H2207" s="25" t="str">
        <f>IF(RIGHT(G2207,1)="M", LEFT(G2207,LEN(G2207)-1), G2207)</f>
        <v>JS117</v>
      </c>
      <c r="I2207" s="25" t="str">
        <f>IF(RIGHT(G2207,1)="M","M","Non-M")</f>
        <v>M</v>
      </c>
      <c r="J2207" s="32"/>
      <c r="K2207" s="48">
        <v>4925</v>
      </c>
      <c r="L2207" s="47"/>
    </row>
    <row r="2208" spans="1:12" ht="15" customHeight="1">
      <c r="A2208" s="18" t="s">
        <v>2674</v>
      </c>
      <c r="B2208" s="19" t="s">
        <v>32</v>
      </c>
      <c r="C2208" s="19" t="s">
        <v>2397</v>
      </c>
      <c r="D2208" s="58" t="s">
        <v>204</v>
      </c>
      <c r="E2208" s="19" t="s">
        <v>2622</v>
      </c>
      <c r="F2208" s="21"/>
      <c r="G2208" s="19" t="s">
        <v>1565</v>
      </c>
      <c r="H2208" s="25" t="str">
        <f>IF(RIGHT(G2208,1)="M", LEFT(G2208,LEN(G2208)-1), G2208)</f>
        <v>JS105</v>
      </c>
      <c r="I2208" s="25" t="str">
        <f>IF(RIGHT(G2208,1)="M","M","Non-M")</f>
        <v>Non-M</v>
      </c>
      <c r="J2208" s="32"/>
      <c r="K2208" s="48">
        <v>4925</v>
      </c>
      <c r="L2208" s="47"/>
    </row>
    <row r="2209" spans="1:12" ht="15" customHeight="1">
      <c r="A2209" s="18" t="s">
        <v>2675</v>
      </c>
      <c r="B2209" s="19" t="s">
        <v>32</v>
      </c>
      <c r="C2209" s="19" t="s">
        <v>2397</v>
      </c>
      <c r="D2209" s="58" t="s">
        <v>204</v>
      </c>
      <c r="E2209" s="19" t="s">
        <v>2622</v>
      </c>
      <c r="F2209" s="21"/>
      <c r="G2209" s="19" t="s">
        <v>625</v>
      </c>
      <c r="H2209" s="25" t="str">
        <f>IF(RIGHT(G2209,1)="M", LEFT(G2209,LEN(G2209)-1), G2209)</f>
        <v>LP100</v>
      </c>
      <c r="I2209" s="25" t="str">
        <f>IF(RIGHT(G2209,1)="M","M","Non-M")</f>
        <v>Non-M</v>
      </c>
      <c r="J2209" s="32"/>
      <c r="K2209" s="48">
        <v>4925</v>
      </c>
      <c r="L2209" s="47"/>
    </row>
    <row r="2210" spans="1:12" ht="15" customHeight="1">
      <c r="A2210" s="18" t="s">
        <v>2676</v>
      </c>
      <c r="B2210" s="19" t="s">
        <v>32</v>
      </c>
      <c r="C2210" s="19" t="s">
        <v>2397</v>
      </c>
      <c r="D2210" s="58" t="s">
        <v>204</v>
      </c>
      <c r="E2210" s="19" t="s">
        <v>2622</v>
      </c>
      <c r="F2210" s="21"/>
      <c r="G2210" s="19" t="s">
        <v>434</v>
      </c>
      <c r="H2210" s="25" t="str">
        <f>IF(RIGHT(G2210,1)="M", LEFT(G2210,LEN(G2210)-1), G2210)</f>
        <v>PK602</v>
      </c>
      <c r="I2210" s="25" t="str">
        <f>IF(RIGHT(G2210,1)="M","M","Non-M")</f>
        <v>M</v>
      </c>
      <c r="J2210" s="32"/>
      <c r="K2210" s="48">
        <v>4925</v>
      </c>
      <c r="L2210" s="47"/>
    </row>
    <row r="2211" spans="1:12" ht="15" customHeight="1">
      <c r="A2211" s="18" t="s">
        <v>2677</v>
      </c>
      <c r="B2211" s="19" t="s">
        <v>32</v>
      </c>
      <c r="C2211" s="19" t="s">
        <v>2397</v>
      </c>
      <c r="D2211" s="58" t="s">
        <v>204</v>
      </c>
      <c r="E2211" s="19" t="s">
        <v>2622</v>
      </c>
      <c r="F2211" s="21"/>
      <c r="G2211" s="19" t="s">
        <v>97</v>
      </c>
      <c r="H2211" s="25" t="str">
        <f>IF(RIGHT(G2211,1)="M", LEFT(G2211,LEN(G2211)-1), G2211)</f>
        <v>PB104</v>
      </c>
      <c r="I2211" s="25" t="str">
        <f>IF(RIGHT(G2211,1)="M","M","Non-M")</f>
        <v>Non-M</v>
      </c>
      <c r="J2211" s="32"/>
      <c r="K2211" s="48">
        <v>4925</v>
      </c>
      <c r="L2211" s="47"/>
    </row>
    <row r="2212" spans="1:12" ht="15" customHeight="1">
      <c r="A2212" s="18" t="s">
        <v>2678</v>
      </c>
      <c r="B2212" s="19" t="s">
        <v>32</v>
      </c>
      <c r="C2212" s="19" t="s">
        <v>2397</v>
      </c>
      <c r="D2212" s="58" t="s">
        <v>204</v>
      </c>
      <c r="E2212" s="19" t="s">
        <v>2622</v>
      </c>
      <c r="F2212" s="21"/>
      <c r="G2212" s="19" t="s">
        <v>147</v>
      </c>
      <c r="H2212" s="25" t="str">
        <f>IF(RIGHT(G2212,1)="M", LEFT(G2212,LEN(G2212)-1), G2212)</f>
        <v>HM420</v>
      </c>
      <c r="I2212" s="25" t="str">
        <f>IF(RIGHT(G2212,1)="M","M","Non-M")</f>
        <v>M</v>
      </c>
      <c r="J2212" s="32"/>
      <c r="K2212" s="48">
        <v>4925</v>
      </c>
      <c r="L2212" s="47"/>
    </row>
    <row r="2213" spans="1:12" ht="15" customHeight="1">
      <c r="A2213" s="18" t="s">
        <v>2679</v>
      </c>
      <c r="B2213" s="19" t="s">
        <v>32</v>
      </c>
      <c r="C2213" s="19" t="s">
        <v>2397</v>
      </c>
      <c r="D2213" s="58" t="s">
        <v>204</v>
      </c>
      <c r="E2213" s="19" t="s">
        <v>2622</v>
      </c>
      <c r="F2213" s="21"/>
      <c r="G2213" s="19" t="s">
        <v>918</v>
      </c>
      <c r="H2213" s="25" t="str">
        <f>IF(RIGHT(G2213,1)="M", LEFT(G2213,LEN(G2213)-1), G2213)</f>
        <v>HM508</v>
      </c>
      <c r="I2213" s="25" t="str">
        <f>IF(RIGHT(G2213,1)="M","M","Non-M")</f>
        <v>Non-M</v>
      </c>
      <c r="J2213" s="32"/>
      <c r="K2213" s="48">
        <v>4925</v>
      </c>
      <c r="L2213" s="47"/>
    </row>
    <row r="2214" spans="1:12" ht="15" customHeight="1">
      <c r="A2214" s="18" t="s">
        <v>2680</v>
      </c>
      <c r="B2214" s="19" t="s">
        <v>32</v>
      </c>
      <c r="C2214" s="19" t="s">
        <v>2397</v>
      </c>
      <c r="D2214" s="58" t="s">
        <v>204</v>
      </c>
      <c r="E2214" s="19" t="s">
        <v>2622</v>
      </c>
      <c r="F2214" s="21"/>
      <c r="G2214" s="19" t="s">
        <v>103</v>
      </c>
      <c r="H2214" s="25" t="str">
        <f>IF(RIGHT(G2214,1)="M", LEFT(G2214,LEN(G2214)-1), G2214)</f>
        <v>DC201</v>
      </c>
      <c r="I2214" s="25" t="str">
        <f>IF(RIGHT(G2214,1)="M","M","Non-M")</f>
        <v>Non-M</v>
      </c>
      <c r="J2214" s="32"/>
      <c r="K2214" s="48">
        <v>4925</v>
      </c>
      <c r="L2214" s="47"/>
    </row>
    <row r="2215" spans="1:12" ht="15" customHeight="1">
      <c r="A2215" s="18" t="s">
        <v>2681</v>
      </c>
      <c r="B2215" s="19" t="s">
        <v>32</v>
      </c>
      <c r="C2215" s="19" t="s">
        <v>2397</v>
      </c>
      <c r="D2215" s="58" t="s">
        <v>204</v>
      </c>
      <c r="E2215" s="19" t="s">
        <v>2622</v>
      </c>
      <c r="F2215" s="21"/>
      <c r="G2215" s="19" t="s">
        <v>177</v>
      </c>
      <c r="H2215" s="25" t="str">
        <f>IF(RIGHT(G2215,1)="M", LEFT(G2215,LEN(G2215)-1), G2215)</f>
        <v>DC402</v>
      </c>
      <c r="I2215" s="25" t="str">
        <f>IF(RIGHT(G2215,1)="M","M","Non-M")</f>
        <v>Non-M</v>
      </c>
      <c r="J2215" s="59"/>
      <c r="K2215" s="48">
        <v>4925</v>
      </c>
      <c r="L2215" s="67"/>
    </row>
    <row r="2216" spans="1:12" ht="15" customHeight="1">
      <c r="A2216" s="18" t="s">
        <v>2682</v>
      </c>
      <c r="B2216" s="19" t="s">
        <v>288</v>
      </c>
      <c r="C2216" s="19" t="s">
        <v>2397</v>
      </c>
      <c r="D2216" s="58" t="s">
        <v>204</v>
      </c>
      <c r="E2216" s="19" t="s">
        <v>2683</v>
      </c>
      <c r="F2216" s="21"/>
      <c r="G2216" s="19" t="s">
        <v>1504</v>
      </c>
      <c r="H2216" s="25" t="str">
        <f t="shared" ref="H2216:H2222" si="236">IF(RIGHT(G2216,1)="M", LEFT(G2216,LEN(G2216)-1), G2216)</f>
        <v>WB203</v>
      </c>
      <c r="I2216" s="25" t="str">
        <f t="shared" ref="I2216:I2222" si="237">IF(RIGHT(G2216,1)="M","M","Non-M")</f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2684</v>
      </c>
      <c r="B2217" s="19" t="s">
        <v>288</v>
      </c>
      <c r="C2217" s="19" t="s">
        <v>2397</v>
      </c>
      <c r="D2217" s="58" t="s">
        <v>204</v>
      </c>
      <c r="E2217" s="19" t="s">
        <v>2683</v>
      </c>
      <c r="F2217" s="21"/>
      <c r="G2217" s="19" t="s">
        <v>76</v>
      </c>
      <c r="H2217" s="25" t="str">
        <f t="shared" si="236"/>
        <v>DC101</v>
      </c>
      <c r="I2217" s="25" t="str">
        <f t="shared" si="237"/>
        <v>Non-M</v>
      </c>
      <c r="J2217" s="59"/>
      <c r="K2217" s="48">
        <v>31022</v>
      </c>
      <c r="L2217" s="67">
        <f>IF(COUNTIFS($E$3:E18983,E2217)=1, K2217, 0)</f>
        <v>0</v>
      </c>
    </row>
    <row r="2218" spans="1:12" ht="15" customHeight="1">
      <c r="A2218" s="18" t="s">
        <v>2685</v>
      </c>
      <c r="B2218" s="19" t="s">
        <v>288</v>
      </c>
      <c r="C2218" s="19" t="s">
        <v>2397</v>
      </c>
      <c r="D2218" s="58" t="s">
        <v>204</v>
      </c>
      <c r="E2218" s="19" t="s">
        <v>2683</v>
      </c>
      <c r="F2218" s="21"/>
      <c r="G2218" s="19" t="s">
        <v>150</v>
      </c>
      <c r="H2218" s="25" t="str">
        <f t="shared" si="236"/>
        <v>DC200</v>
      </c>
      <c r="I2218" s="25" t="str">
        <f t="shared" si="237"/>
        <v>Non-M</v>
      </c>
      <c r="J2218" s="59"/>
      <c r="K2218" s="48">
        <v>31022</v>
      </c>
      <c r="L2218" s="67">
        <f>IF(COUNTIFS($E$3:E18984,E2218)=1, K2218, 0)</f>
        <v>0</v>
      </c>
    </row>
    <row r="2219" spans="1:12" ht="15" customHeight="1">
      <c r="A2219" s="18" t="s">
        <v>2686</v>
      </c>
      <c r="B2219" s="19" t="s">
        <v>288</v>
      </c>
      <c r="C2219" s="19" t="s">
        <v>2397</v>
      </c>
      <c r="D2219" s="58" t="s">
        <v>204</v>
      </c>
      <c r="E2219" s="19" t="s">
        <v>2683</v>
      </c>
      <c r="F2219" s="21"/>
      <c r="G2219" s="19" t="s">
        <v>111</v>
      </c>
      <c r="H2219" s="25" t="str">
        <f t="shared" si="236"/>
        <v>DC300</v>
      </c>
      <c r="I2219" s="25" t="str">
        <f t="shared" si="237"/>
        <v>Non-M</v>
      </c>
      <c r="J2219" s="59"/>
      <c r="K2219" s="48">
        <v>31022</v>
      </c>
      <c r="L2219" s="67">
        <f>IF(COUNTIFS($E$3:E18985,E2219)=1, K2219, 0)</f>
        <v>0</v>
      </c>
    </row>
    <row r="2220" spans="1:12" ht="15" customHeight="1">
      <c r="A2220" s="18" t="s">
        <v>2687</v>
      </c>
      <c r="B2220" s="19" t="s">
        <v>288</v>
      </c>
      <c r="C2220" s="19" t="s">
        <v>2397</v>
      </c>
      <c r="D2220" s="58" t="s">
        <v>204</v>
      </c>
      <c r="E2220" s="19" t="s">
        <v>2683</v>
      </c>
      <c r="F2220" s="21"/>
      <c r="G2220" s="19" t="s">
        <v>191</v>
      </c>
      <c r="H2220" s="25" t="str">
        <f t="shared" si="236"/>
        <v>DC400</v>
      </c>
      <c r="I2220" s="25" t="str">
        <f t="shared" si="237"/>
        <v>Non-M</v>
      </c>
      <c r="J2220" s="59"/>
      <c r="K2220" s="48">
        <v>31022</v>
      </c>
      <c r="L2220" s="67">
        <f>IF(COUNTIFS($E$3:E18986,E2220)=1, K2220, 0)</f>
        <v>0</v>
      </c>
    </row>
    <row r="2221" spans="1:12" ht="15" customHeight="1">
      <c r="A2221" s="18" t="s">
        <v>2688</v>
      </c>
      <c r="B2221" s="19" t="s">
        <v>288</v>
      </c>
      <c r="C2221" s="19" t="s">
        <v>2397</v>
      </c>
      <c r="D2221" s="58" t="s">
        <v>204</v>
      </c>
      <c r="E2221" s="19" t="s">
        <v>2683</v>
      </c>
      <c r="F2221" s="21"/>
      <c r="G2221" s="19" t="s">
        <v>370</v>
      </c>
      <c r="H2221" s="25" t="str">
        <f t="shared" si="236"/>
        <v>PK208</v>
      </c>
      <c r="I2221" s="25" t="str">
        <f t="shared" si="237"/>
        <v>Non-M</v>
      </c>
      <c r="J2221" s="59"/>
      <c r="K2221" s="48">
        <v>31022</v>
      </c>
      <c r="L2221" s="67">
        <f>IF(COUNTIFS($E$3:E18987,E2221)=1, K2221, 0)</f>
        <v>0</v>
      </c>
    </row>
    <row r="2222" spans="1:12" ht="15" customHeight="1">
      <c r="A2222" s="18" t="s">
        <v>2689</v>
      </c>
      <c r="B2222" s="19" t="s">
        <v>288</v>
      </c>
      <c r="C2222" s="19" t="s">
        <v>2397</v>
      </c>
      <c r="D2222" s="58" t="s">
        <v>204</v>
      </c>
      <c r="E2222" s="19" t="s">
        <v>2683</v>
      </c>
      <c r="F2222" s="21"/>
      <c r="G2222" s="19" t="s">
        <v>1603</v>
      </c>
      <c r="H2222" s="25" t="str">
        <f t="shared" si="236"/>
        <v>PB214</v>
      </c>
      <c r="I2222" s="25" t="str">
        <f t="shared" si="237"/>
        <v>Non-M</v>
      </c>
      <c r="J2222" s="59"/>
      <c r="K2222" s="48">
        <v>31022</v>
      </c>
      <c r="L2222" s="67">
        <f>IF(COUNTIFS($E$3:E18988,E2222)=1, K2222, 0)</f>
        <v>0</v>
      </c>
    </row>
    <row r="2223" spans="1:12" ht="15" customHeight="1">
      <c r="A2223" s="18" t="s">
        <v>2690</v>
      </c>
      <c r="B2223" s="19" t="s">
        <v>288</v>
      </c>
      <c r="C2223" s="19" t="s">
        <v>2397</v>
      </c>
      <c r="D2223" s="58" t="s">
        <v>204</v>
      </c>
      <c r="E2223" s="19" t="s">
        <v>2683</v>
      </c>
      <c r="F2223" s="21"/>
      <c r="G2223" s="19" t="s">
        <v>348</v>
      </c>
      <c r="H2223" s="25" t="str">
        <f t="shared" ref="H2223:H2259" si="238">IF(RIGHT(G2223,1)="M", LEFT(G2223,LEN(G2223)-1), G2223)</f>
        <v>PK102</v>
      </c>
      <c r="I2223" s="25" t="str">
        <f t="shared" ref="I2223:I2259" si="239">IF(RIGHT(G2223,1)="M","M","Non-M")</f>
        <v>Non-M</v>
      </c>
      <c r="J2223" s="59"/>
      <c r="K2223" s="48">
        <v>31022</v>
      </c>
      <c r="L2223" s="67">
        <f>IF(COUNTIFS($E$3:E18989,E2223)=1, K2223, 0)</f>
        <v>0</v>
      </c>
    </row>
    <row r="2224" spans="1:12" ht="15" customHeight="1">
      <c r="A2224" s="18" t="s">
        <v>2691</v>
      </c>
      <c r="B2224" s="19" t="s">
        <v>288</v>
      </c>
      <c r="C2224" s="19" t="s">
        <v>2397</v>
      </c>
      <c r="D2224" s="58" t="s">
        <v>204</v>
      </c>
      <c r="E2224" s="19" t="s">
        <v>2683</v>
      </c>
      <c r="F2224" s="21"/>
      <c r="G2224" s="19" t="s">
        <v>2528</v>
      </c>
      <c r="H2224" s="25" t="str">
        <f t="shared" si="238"/>
        <v>PB105</v>
      </c>
      <c r="I2224" s="25" t="str">
        <f t="shared" si="239"/>
        <v>Non-M</v>
      </c>
      <c r="J2224" s="59"/>
      <c r="K2224" s="48">
        <v>31022</v>
      </c>
      <c r="L2224" s="67">
        <f>IF(COUNTIFS($E$3:E18990,E2224)=1, K2224, 0)</f>
        <v>0</v>
      </c>
    </row>
    <row r="2225" spans="1:12" ht="15" customHeight="1">
      <c r="A2225" s="18" t="s">
        <v>2692</v>
      </c>
      <c r="B2225" s="19" t="s">
        <v>288</v>
      </c>
      <c r="C2225" s="19" t="s">
        <v>2397</v>
      </c>
      <c r="D2225" s="58" t="s">
        <v>204</v>
      </c>
      <c r="E2225" s="19" t="s">
        <v>2683</v>
      </c>
      <c r="F2225" s="21"/>
      <c r="G2225" s="19" t="s">
        <v>1565</v>
      </c>
      <c r="H2225" s="25" t="str">
        <f t="shared" si="238"/>
        <v>JS105</v>
      </c>
      <c r="I2225" s="25" t="str">
        <f t="shared" si="239"/>
        <v>Non-M</v>
      </c>
      <c r="J2225" s="59"/>
      <c r="K2225" s="48">
        <v>31022</v>
      </c>
      <c r="L2225" s="67">
        <f>IF(COUNTIFS($E$3:E18991,E2225)=1, K2225, 0)</f>
        <v>0</v>
      </c>
    </row>
    <row r="2226" spans="1:12" ht="15" customHeight="1">
      <c r="A2226" s="18" t="s">
        <v>2693</v>
      </c>
      <c r="B2226" s="19" t="s">
        <v>288</v>
      </c>
      <c r="C2226" s="19" t="s">
        <v>2397</v>
      </c>
      <c r="D2226" s="58" t="s">
        <v>204</v>
      </c>
      <c r="E2226" s="19" t="s">
        <v>2683</v>
      </c>
      <c r="F2226" s="21"/>
      <c r="G2226" s="19" t="s">
        <v>262</v>
      </c>
      <c r="H2226" s="25" t="str">
        <f t="shared" si="238"/>
        <v>HM503</v>
      </c>
      <c r="I2226" s="25" t="str">
        <f t="shared" si="239"/>
        <v>Non-M</v>
      </c>
      <c r="J2226" s="59"/>
      <c r="K2226" s="48">
        <v>31022</v>
      </c>
      <c r="L2226" s="67">
        <f>IF(COUNTIFS($E$3:E18992,E2226)=1, K2226, 0)</f>
        <v>0</v>
      </c>
    </row>
    <row r="2227" spans="1:12" ht="15" customHeight="1">
      <c r="A2227" s="18" t="s">
        <v>2694</v>
      </c>
      <c r="B2227" s="19" t="s">
        <v>288</v>
      </c>
      <c r="C2227" s="19" t="s">
        <v>2397</v>
      </c>
      <c r="D2227" s="58" t="s">
        <v>204</v>
      </c>
      <c r="E2227" s="19" t="s">
        <v>2683</v>
      </c>
      <c r="F2227" s="21"/>
      <c r="G2227" s="19" t="s">
        <v>1226</v>
      </c>
      <c r="H2227" s="25" t="str">
        <f t="shared" si="238"/>
        <v>HM803</v>
      </c>
      <c r="I2227" s="25" t="str">
        <f t="shared" si="239"/>
        <v>Non-M</v>
      </c>
      <c r="J2227" s="59"/>
      <c r="K2227" s="48">
        <v>31022</v>
      </c>
      <c r="L2227" s="67">
        <f>IF(COUNTIFS($E$3:E18993,E2227)=1, K2227, 0)</f>
        <v>0</v>
      </c>
    </row>
    <row r="2228" spans="1:12" ht="15" customHeight="1">
      <c r="A2228" s="18" t="s">
        <v>2695</v>
      </c>
      <c r="B2228" s="19" t="s">
        <v>13</v>
      </c>
      <c r="C2228" s="19" t="s">
        <v>2397</v>
      </c>
      <c r="D2228" s="58" t="s">
        <v>204</v>
      </c>
      <c r="E2228" s="19" t="s">
        <v>2683</v>
      </c>
      <c r="F2228" s="21"/>
      <c r="G2228" s="19" t="s">
        <v>76</v>
      </c>
      <c r="H2228" s="25" t="str">
        <f>IF(RIGHT(G2228,1)="M", LEFT(G2228,LEN(G2228)-1), G2228)</f>
        <v>DC101</v>
      </c>
      <c r="I2228" s="25" t="str">
        <f>IF(RIGHT(G2228,1)="M","M","Non-M")</f>
        <v>Non-M</v>
      </c>
      <c r="J2228" s="59"/>
      <c r="K2228" s="48">
        <v>32743</v>
      </c>
      <c r="L2228" s="67"/>
    </row>
    <row r="2229" spans="1:12" ht="15" customHeight="1">
      <c r="A2229" s="18" t="s">
        <v>2696</v>
      </c>
      <c r="B2229" s="19" t="s">
        <v>13</v>
      </c>
      <c r="C2229" s="19" t="s">
        <v>2397</v>
      </c>
      <c r="D2229" s="58" t="s">
        <v>204</v>
      </c>
      <c r="E2229" s="19" t="s">
        <v>2683</v>
      </c>
      <c r="F2229" s="21"/>
      <c r="G2229" s="19" t="s">
        <v>150</v>
      </c>
      <c r="H2229" s="25" t="str">
        <f>IF(RIGHT(G2229,1)="M", LEFT(G2229,LEN(G2229)-1), G2229)</f>
        <v>DC200</v>
      </c>
      <c r="I2229" s="25" t="str">
        <f>IF(RIGHT(G2229,1)="M","M","Non-M")</f>
        <v>Non-M</v>
      </c>
      <c r="J2229" s="59"/>
      <c r="K2229" s="48">
        <v>32743</v>
      </c>
      <c r="L2229" s="67"/>
    </row>
    <row r="2230" spans="1:12" ht="15" customHeight="1">
      <c r="A2230" s="18" t="s">
        <v>2697</v>
      </c>
      <c r="B2230" s="19" t="s">
        <v>13</v>
      </c>
      <c r="C2230" s="19" t="s">
        <v>2397</v>
      </c>
      <c r="D2230" s="58" t="s">
        <v>204</v>
      </c>
      <c r="E2230" s="19" t="s">
        <v>2683</v>
      </c>
      <c r="F2230" s="21"/>
      <c r="G2230" s="19" t="s">
        <v>111</v>
      </c>
      <c r="H2230" s="25" t="str">
        <f>IF(RIGHT(G2230,1)="M", LEFT(G2230,LEN(G2230)-1), G2230)</f>
        <v>DC300</v>
      </c>
      <c r="I2230" s="25" t="str">
        <f>IF(RIGHT(G2230,1)="M","M","Non-M")</f>
        <v>Non-M</v>
      </c>
      <c r="J2230" s="59"/>
      <c r="K2230" s="48">
        <v>32743</v>
      </c>
      <c r="L2230" s="67"/>
    </row>
    <row r="2231" spans="1:12" ht="15" customHeight="1">
      <c r="A2231" s="18" t="s">
        <v>2698</v>
      </c>
      <c r="B2231" s="19" t="s">
        <v>13</v>
      </c>
      <c r="C2231" s="19" t="s">
        <v>2397</v>
      </c>
      <c r="D2231" s="58" t="s">
        <v>204</v>
      </c>
      <c r="E2231" s="19" t="s">
        <v>2683</v>
      </c>
      <c r="F2231" s="21"/>
      <c r="G2231" s="19" t="s">
        <v>191</v>
      </c>
      <c r="H2231" s="25" t="str">
        <f>IF(RIGHT(G2231,1)="M", LEFT(G2231,LEN(G2231)-1), G2231)</f>
        <v>DC400</v>
      </c>
      <c r="I2231" s="25" t="str">
        <f>IF(RIGHT(G2231,1)="M","M","Non-M")</f>
        <v>Non-M</v>
      </c>
      <c r="J2231" s="59"/>
      <c r="K2231" s="48">
        <v>32743</v>
      </c>
      <c r="L2231" s="67"/>
    </row>
    <row r="2232" spans="1:12" ht="15" customHeight="1">
      <c r="A2232" s="18" t="s">
        <v>2699</v>
      </c>
      <c r="B2232" s="19" t="s">
        <v>13</v>
      </c>
      <c r="C2232" s="19" t="s">
        <v>2397</v>
      </c>
      <c r="D2232" s="58" t="s">
        <v>204</v>
      </c>
      <c r="E2232" s="19" t="s">
        <v>2683</v>
      </c>
      <c r="F2232" s="21"/>
      <c r="G2232" s="19" t="s">
        <v>370</v>
      </c>
      <c r="H2232" s="25" t="str">
        <f>IF(RIGHT(G2232,1)="M", LEFT(G2232,LEN(G2232)-1), G2232)</f>
        <v>PK208</v>
      </c>
      <c r="I2232" s="25" t="str">
        <f>IF(RIGHT(G2232,1)="M","M","Non-M")</f>
        <v>Non-M</v>
      </c>
      <c r="J2232" s="59"/>
      <c r="K2232" s="48">
        <v>32743</v>
      </c>
      <c r="L2232" s="67"/>
    </row>
    <row r="2233" spans="1:12" ht="15" customHeight="1">
      <c r="A2233" s="18" t="s">
        <v>2700</v>
      </c>
      <c r="B2233" s="19" t="s">
        <v>13</v>
      </c>
      <c r="C2233" s="19" t="s">
        <v>2397</v>
      </c>
      <c r="D2233" s="58" t="s">
        <v>204</v>
      </c>
      <c r="E2233" s="19" t="s">
        <v>2683</v>
      </c>
      <c r="F2233" s="21"/>
      <c r="G2233" s="19" t="s">
        <v>1603</v>
      </c>
      <c r="H2233" s="25" t="str">
        <f>IF(RIGHT(G2233,1)="M", LEFT(G2233,LEN(G2233)-1), G2233)</f>
        <v>PB214</v>
      </c>
      <c r="I2233" s="25" t="str">
        <f>IF(RIGHT(G2233,1)="M","M","Non-M")</f>
        <v>Non-M</v>
      </c>
      <c r="J2233" s="59"/>
      <c r="K2233" s="48">
        <v>32743</v>
      </c>
      <c r="L2233" s="67"/>
    </row>
    <row r="2234" spans="1:12" ht="15" customHeight="1">
      <c r="A2234" s="18" t="s">
        <v>2701</v>
      </c>
      <c r="B2234" s="19" t="s">
        <v>13</v>
      </c>
      <c r="C2234" s="19" t="s">
        <v>2397</v>
      </c>
      <c r="D2234" s="58" t="s">
        <v>204</v>
      </c>
      <c r="E2234" s="19" t="s">
        <v>2683</v>
      </c>
      <c r="F2234" s="21"/>
      <c r="G2234" s="19" t="s">
        <v>348</v>
      </c>
      <c r="H2234" s="25" t="str">
        <f>IF(RIGHT(G2234,1)="M", LEFT(G2234,LEN(G2234)-1), G2234)</f>
        <v>PK102</v>
      </c>
      <c r="I2234" s="25" t="str">
        <f>IF(RIGHT(G2234,1)="M","M","Non-M")</f>
        <v>Non-M</v>
      </c>
      <c r="J2234" s="59"/>
      <c r="K2234" s="48">
        <v>32743</v>
      </c>
      <c r="L2234" s="67"/>
    </row>
    <row r="2235" spans="1:12" ht="15" customHeight="1">
      <c r="A2235" s="18" t="s">
        <v>2702</v>
      </c>
      <c r="B2235" s="19" t="s">
        <v>13</v>
      </c>
      <c r="C2235" s="19" t="s">
        <v>2397</v>
      </c>
      <c r="D2235" s="58" t="s">
        <v>204</v>
      </c>
      <c r="E2235" s="19" t="s">
        <v>2683</v>
      </c>
      <c r="F2235" s="21"/>
      <c r="G2235" s="19" t="s">
        <v>2528</v>
      </c>
      <c r="H2235" s="25" t="str">
        <f>IF(RIGHT(G2235,1)="M", LEFT(G2235,LEN(G2235)-1), G2235)</f>
        <v>PB105</v>
      </c>
      <c r="I2235" s="25" t="str">
        <f>IF(RIGHT(G2235,1)="M","M","Non-M")</f>
        <v>Non-M</v>
      </c>
      <c r="J2235" s="59"/>
      <c r="K2235" s="48">
        <v>32743</v>
      </c>
      <c r="L2235" s="67"/>
    </row>
    <row r="2236" spans="1:12" ht="15" customHeight="1">
      <c r="A2236" s="18" t="s">
        <v>2703</v>
      </c>
      <c r="B2236" s="19" t="s">
        <v>13</v>
      </c>
      <c r="C2236" s="19" t="s">
        <v>2397</v>
      </c>
      <c r="D2236" s="58" t="s">
        <v>204</v>
      </c>
      <c r="E2236" s="19" t="s">
        <v>2683</v>
      </c>
      <c r="F2236" s="21"/>
      <c r="G2236" s="19" t="s">
        <v>1565</v>
      </c>
      <c r="H2236" s="25" t="str">
        <f>IF(RIGHT(G2236,1)="M", LEFT(G2236,LEN(G2236)-1), G2236)</f>
        <v>JS105</v>
      </c>
      <c r="I2236" s="25" t="str">
        <f>IF(RIGHT(G2236,1)="M","M","Non-M")</f>
        <v>Non-M</v>
      </c>
      <c r="J2236" s="59"/>
      <c r="K2236" s="48">
        <v>32743</v>
      </c>
      <c r="L2236" s="67"/>
    </row>
    <row r="2237" spans="1:12" ht="15" customHeight="1">
      <c r="A2237" s="18" t="s">
        <v>2704</v>
      </c>
      <c r="B2237" s="19" t="s">
        <v>13</v>
      </c>
      <c r="C2237" s="19" t="s">
        <v>2397</v>
      </c>
      <c r="D2237" s="58" t="s">
        <v>204</v>
      </c>
      <c r="E2237" s="19" t="s">
        <v>2683</v>
      </c>
      <c r="F2237" s="21"/>
      <c r="G2237" s="19" t="s">
        <v>262</v>
      </c>
      <c r="H2237" s="25" t="str">
        <f>IF(RIGHT(G2237,1)="M", LEFT(G2237,LEN(G2237)-1), G2237)</f>
        <v>HM503</v>
      </c>
      <c r="I2237" s="25" t="str">
        <f>IF(RIGHT(G2237,1)="M","M","Non-M")</f>
        <v>Non-M</v>
      </c>
      <c r="J2237" s="59"/>
      <c r="K2237" s="48">
        <v>32743</v>
      </c>
      <c r="L2237" s="67"/>
    </row>
    <row r="2238" spans="1:12" ht="15" customHeight="1">
      <c r="A2238" s="18" t="s">
        <v>2705</v>
      </c>
      <c r="B2238" s="69" t="s">
        <v>13</v>
      </c>
      <c r="C2238" s="69" t="s">
        <v>2397</v>
      </c>
      <c r="D2238" s="58" t="s">
        <v>204</v>
      </c>
      <c r="E2238" s="69" t="s">
        <v>2683</v>
      </c>
      <c r="F2238" s="71"/>
      <c r="G2238" s="69" t="s">
        <v>1226</v>
      </c>
      <c r="H2238" s="72" t="str">
        <f>IF(RIGHT(G2238,1)="M", LEFT(G2238,LEN(G2238)-1), G2238)</f>
        <v>HM803</v>
      </c>
      <c r="I2238" s="72" t="str">
        <f>IF(RIGHT(G2238,1)="M","M","Non-M")</f>
        <v>Non-M</v>
      </c>
      <c r="J2238" s="75"/>
      <c r="K2238" s="73">
        <v>32743</v>
      </c>
      <c r="L2238" s="67"/>
    </row>
    <row r="2239" spans="1:12" ht="15" customHeight="1">
      <c r="A2239" s="18" t="s">
        <v>2706</v>
      </c>
      <c r="B2239" s="19" t="s">
        <v>288</v>
      </c>
      <c r="C2239" s="19" t="s">
        <v>2397</v>
      </c>
      <c r="D2239" s="58" t="s">
        <v>204</v>
      </c>
      <c r="E2239" s="19" t="s">
        <v>2707</v>
      </c>
      <c r="F2239" s="21"/>
      <c r="G2239" s="19" t="s">
        <v>530</v>
      </c>
      <c r="H2239" s="25" t="str">
        <f t="shared" si="238"/>
        <v>WB306</v>
      </c>
      <c r="I2239" s="25" t="str">
        <f t="shared" si="239"/>
        <v>Non-M</v>
      </c>
      <c r="J2239" s="59"/>
      <c r="K2239" s="48">
        <v>18088</v>
      </c>
      <c r="L2239" s="47">
        <f>IF(COUNTIFS($E$3:E18994,E2239)=1, K2239, 0)</f>
        <v>0</v>
      </c>
    </row>
    <row r="2240" spans="1:12" ht="15" customHeight="1">
      <c r="A2240" s="18" t="s">
        <v>2708</v>
      </c>
      <c r="B2240" s="19" t="s">
        <v>288</v>
      </c>
      <c r="C2240" s="19" t="s">
        <v>2397</v>
      </c>
      <c r="D2240" s="58" t="s">
        <v>204</v>
      </c>
      <c r="E2240" s="19" t="s">
        <v>2707</v>
      </c>
      <c r="F2240" s="21"/>
      <c r="G2240" s="19" t="s">
        <v>2709</v>
      </c>
      <c r="H2240" s="25" t="str">
        <f t="shared" si="238"/>
        <v>LP210</v>
      </c>
      <c r="I2240" s="25" t="str">
        <f t="shared" si="239"/>
        <v>Non-M</v>
      </c>
      <c r="J2240" s="59"/>
      <c r="K2240" s="48">
        <v>18088</v>
      </c>
      <c r="L2240" s="47">
        <f>IF(COUNTIFS($E$3:E18995,E2240)=1, K2240, 0)</f>
        <v>0</v>
      </c>
    </row>
    <row r="2241" spans="1:12" ht="15" customHeight="1">
      <c r="A2241" s="18" t="s">
        <v>2710</v>
      </c>
      <c r="B2241" s="19" t="s">
        <v>288</v>
      </c>
      <c r="C2241" s="19" t="s">
        <v>2397</v>
      </c>
      <c r="D2241" s="58" t="s">
        <v>204</v>
      </c>
      <c r="E2241" s="19" t="s">
        <v>2707</v>
      </c>
      <c r="F2241" s="21"/>
      <c r="G2241" s="19" t="s">
        <v>2029</v>
      </c>
      <c r="H2241" s="25" t="str">
        <f t="shared" si="238"/>
        <v>WU401</v>
      </c>
      <c r="I2241" s="25" t="str">
        <f t="shared" si="239"/>
        <v>M</v>
      </c>
      <c r="J2241" s="59" t="s">
        <v>2711</v>
      </c>
      <c r="K2241" s="48">
        <v>18088</v>
      </c>
      <c r="L2241" s="47">
        <f>IF(COUNTIFS($E$3:E18996,E2241)=1, K2241, 0)</f>
        <v>0</v>
      </c>
    </row>
    <row r="2242" spans="1:12" ht="15" customHeight="1">
      <c r="A2242" s="18" t="s">
        <v>2712</v>
      </c>
      <c r="B2242" s="19" t="s">
        <v>288</v>
      </c>
      <c r="C2242" s="19" t="s">
        <v>2397</v>
      </c>
      <c r="D2242" s="58" t="s">
        <v>204</v>
      </c>
      <c r="E2242" s="19" t="s">
        <v>2707</v>
      </c>
      <c r="F2242" s="21"/>
      <c r="G2242" s="19" t="s">
        <v>417</v>
      </c>
      <c r="H2242" s="25" t="str">
        <f t="shared" si="238"/>
        <v>GT207</v>
      </c>
      <c r="I2242" s="25" t="str">
        <f t="shared" si="239"/>
        <v>Non-M</v>
      </c>
      <c r="J2242" s="59"/>
      <c r="K2242" s="48">
        <v>18088</v>
      </c>
      <c r="L2242" s="47">
        <f>IF(COUNTIFS($E$3:E18997,E2242)=1, K2242, 0)</f>
        <v>0</v>
      </c>
    </row>
    <row r="2243" spans="1:12" ht="15" customHeight="1">
      <c r="A2243" s="18" t="s">
        <v>2713</v>
      </c>
      <c r="B2243" s="19" t="s">
        <v>288</v>
      </c>
      <c r="C2243" s="19" t="s">
        <v>2397</v>
      </c>
      <c r="D2243" s="58" t="s">
        <v>204</v>
      </c>
      <c r="E2243" s="19" t="s">
        <v>2707</v>
      </c>
      <c r="F2243" s="21"/>
      <c r="G2243" s="19" t="s">
        <v>135</v>
      </c>
      <c r="H2243" s="25" t="str">
        <f t="shared" si="238"/>
        <v>JS124</v>
      </c>
      <c r="I2243" s="25" t="str">
        <f t="shared" si="239"/>
        <v>Non-M</v>
      </c>
      <c r="J2243" s="32"/>
      <c r="K2243" s="48">
        <v>18088</v>
      </c>
      <c r="L2243" s="47">
        <f>IF(COUNTIFS($E$3:E18998,E2243)=1, K2243, 0)</f>
        <v>0</v>
      </c>
    </row>
    <row r="2244" spans="1:12" ht="15" customHeight="1">
      <c r="A2244" s="18" t="s">
        <v>2714</v>
      </c>
      <c r="B2244" s="19" t="s">
        <v>288</v>
      </c>
      <c r="C2244" s="19" t="s">
        <v>2397</v>
      </c>
      <c r="D2244" s="58" t="s">
        <v>204</v>
      </c>
      <c r="E2244" s="19" t="s">
        <v>2707</v>
      </c>
      <c r="F2244" s="21"/>
      <c r="G2244" s="19" t="s">
        <v>86</v>
      </c>
      <c r="H2244" s="25" t="str">
        <f t="shared" si="238"/>
        <v>HM500</v>
      </c>
      <c r="I2244" s="25" t="str">
        <f t="shared" si="239"/>
        <v>Non-M</v>
      </c>
      <c r="J2244" s="32"/>
      <c r="K2244" s="48">
        <v>18088</v>
      </c>
      <c r="L2244" s="47">
        <f>IF(COUNTIFS($E$3:E18999,E2244)=1, K2244, 0)</f>
        <v>0</v>
      </c>
    </row>
    <row r="2245" spans="1:12" ht="15" customHeight="1">
      <c r="A2245" s="18" t="s">
        <v>2715</v>
      </c>
      <c r="B2245" s="19" t="s">
        <v>288</v>
      </c>
      <c r="C2245" s="19" t="s">
        <v>2397</v>
      </c>
      <c r="D2245" s="58" t="s">
        <v>204</v>
      </c>
      <c r="E2245" s="19" t="s">
        <v>2707</v>
      </c>
      <c r="F2245" s="21"/>
      <c r="G2245" s="19" t="s">
        <v>1190</v>
      </c>
      <c r="H2245" s="25" t="str">
        <f t="shared" si="238"/>
        <v>PK304</v>
      </c>
      <c r="I2245" s="25" t="str">
        <f t="shared" si="239"/>
        <v>Non-M</v>
      </c>
      <c r="J2245" s="32"/>
      <c r="K2245" s="48">
        <v>18088</v>
      </c>
      <c r="L2245" s="47">
        <f>IF(COUNTIFS($E$3:E19000,E2245)=1, K2245, 0)</f>
        <v>0</v>
      </c>
    </row>
    <row r="2246" spans="1:12" ht="15" customHeight="1">
      <c r="A2246" s="18" t="s">
        <v>2716</v>
      </c>
      <c r="B2246" s="19" t="s">
        <v>13</v>
      </c>
      <c r="C2246" s="19" t="s">
        <v>2397</v>
      </c>
      <c r="D2246" s="58" t="s">
        <v>204</v>
      </c>
      <c r="E2246" s="19" t="s">
        <v>2707</v>
      </c>
      <c r="F2246" s="21"/>
      <c r="G2246" s="19" t="s">
        <v>530</v>
      </c>
      <c r="H2246" s="25" t="str">
        <f>IF(RIGHT(G2246,1)="M", LEFT(G2246,LEN(G2246)-1), G2246)</f>
        <v>WB306</v>
      </c>
      <c r="I2246" s="25" t="str">
        <f>IF(RIGHT(G2246,1)="M","M","Non-M")</f>
        <v>Non-M</v>
      </c>
      <c r="J2246" s="32"/>
      <c r="K2246" s="48">
        <v>704</v>
      </c>
      <c r="L2246" s="47"/>
    </row>
    <row r="2247" spans="1:12" ht="15" customHeight="1">
      <c r="A2247" s="18" t="s">
        <v>2717</v>
      </c>
      <c r="B2247" s="19" t="s">
        <v>13</v>
      </c>
      <c r="C2247" s="19" t="s">
        <v>2397</v>
      </c>
      <c r="D2247" s="58" t="s">
        <v>204</v>
      </c>
      <c r="E2247" s="19" t="s">
        <v>2707</v>
      </c>
      <c r="F2247" s="21"/>
      <c r="G2247" s="19" t="s">
        <v>2709</v>
      </c>
      <c r="H2247" s="25" t="str">
        <f>IF(RIGHT(G2247,1)="M", LEFT(G2247,LEN(G2247)-1), G2247)</f>
        <v>LP210</v>
      </c>
      <c r="I2247" s="25" t="str">
        <f>IF(RIGHT(G2247,1)="M","M","Non-M")</f>
        <v>Non-M</v>
      </c>
      <c r="J2247" s="32"/>
      <c r="K2247" s="48">
        <v>704</v>
      </c>
      <c r="L2247" s="47"/>
    </row>
    <row r="2248" spans="1:12" ht="15" customHeight="1">
      <c r="A2248" s="18" t="s">
        <v>2718</v>
      </c>
      <c r="B2248" s="19" t="s">
        <v>13</v>
      </c>
      <c r="C2248" s="19" t="s">
        <v>2397</v>
      </c>
      <c r="D2248" s="58" t="s">
        <v>204</v>
      </c>
      <c r="E2248" s="19" t="s">
        <v>2707</v>
      </c>
      <c r="F2248" s="21"/>
      <c r="G2248" s="19" t="s">
        <v>2029</v>
      </c>
      <c r="H2248" s="25" t="str">
        <f>IF(RIGHT(G2248,1)="M", LEFT(G2248,LEN(G2248)-1), G2248)</f>
        <v>WU401</v>
      </c>
      <c r="I2248" s="25" t="str">
        <f>IF(RIGHT(G2248,1)="M","M","Non-M")</f>
        <v>M</v>
      </c>
      <c r="J2248" s="59" t="s">
        <v>2711</v>
      </c>
      <c r="K2248" s="48">
        <v>704</v>
      </c>
      <c r="L2248" s="47"/>
    </row>
    <row r="2249" spans="1:12" ht="15" customHeight="1">
      <c r="A2249" s="18" t="s">
        <v>2719</v>
      </c>
      <c r="B2249" s="19" t="s">
        <v>13</v>
      </c>
      <c r="C2249" s="19" t="s">
        <v>2397</v>
      </c>
      <c r="D2249" s="58" t="s">
        <v>204</v>
      </c>
      <c r="E2249" s="19" t="s">
        <v>2707</v>
      </c>
      <c r="F2249" s="21"/>
      <c r="G2249" s="19" t="s">
        <v>417</v>
      </c>
      <c r="H2249" s="25" t="str">
        <f>IF(RIGHT(G2249,1)="M", LEFT(G2249,LEN(G2249)-1), G2249)</f>
        <v>GT207</v>
      </c>
      <c r="I2249" s="25" t="str">
        <f>IF(RIGHT(G2249,1)="M","M","Non-M")</f>
        <v>Non-M</v>
      </c>
      <c r="J2249" s="32"/>
      <c r="K2249" s="48">
        <v>704</v>
      </c>
      <c r="L2249" s="47"/>
    </row>
    <row r="2250" spans="1:12" ht="15" customHeight="1">
      <c r="A2250" s="18" t="s">
        <v>2720</v>
      </c>
      <c r="B2250" s="19" t="s">
        <v>13</v>
      </c>
      <c r="C2250" s="19" t="s">
        <v>2397</v>
      </c>
      <c r="D2250" s="58" t="s">
        <v>204</v>
      </c>
      <c r="E2250" s="19" t="s">
        <v>2707</v>
      </c>
      <c r="F2250" s="21"/>
      <c r="G2250" s="19" t="s">
        <v>135</v>
      </c>
      <c r="H2250" s="25" t="str">
        <f>IF(RIGHT(G2250,1)="M", LEFT(G2250,LEN(G2250)-1), G2250)</f>
        <v>JS124</v>
      </c>
      <c r="I2250" s="25" t="str">
        <f>IF(RIGHT(G2250,1)="M","M","Non-M")</f>
        <v>Non-M</v>
      </c>
      <c r="J2250" s="32"/>
      <c r="K2250" s="48">
        <v>704</v>
      </c>
      <c r="L2250" s="47"/>
    </row>
    <row r="2251" spans="1:12" ht="15" customHeight="1">
      <c r="A2251" s="18" t="s">
        <v>2721</v>
      </c>
      <c r="B2251" s="19" t="s">
        <v>13</v>
      </c>
      <c r="C2251" s="19" t="s">
        <v>2397</v>
      </c>
      <c r="D2251" s="58" t="s">
        <v>204</v>
      </c>
      <c r="E2251" s="19" t="s">
        <v>2707</v>
      </c>
      <c r="F2251" s="21"/>
      <c r="G2251" s="19" t="s">
        <v>86</v>
      </c>
      <c r="H2251" s="25" t="str">
        <f>IF(RIGHT(G2251,1)="M", LEFT(G2251,LEN(G2251)-1), G2251)</f>
        <v>HM500</v>
      </c>
      <c r="I2251" s="25" t="str">
        <f>IF(RIGHT(G2251,1)="M","M","Non-M")</f>
        <v>Non-M</v>
      </c>
      <c r="J2251" s="32"/>
      <c r="K2251" s="48">
        <v>704</v>
      </c>
      <c r="L2251" s="47"/>
    </row>
    <row r="2252" spans="1:12" ht="15" customHeight="1">
      <c r="A2252" s="18" t="s">
        <v>2722</v>
      </c>
      <c r="B2252" s="19" t="s">
        <v>13</v>
      </c>
      <c r="C2252" s="19" t="s">
        <v>2397</v>
      </c>
      <c r="D2252" s="58" t="s">
        <v>204</v>
      </c>
      <c r="E2252" s="19" t="s">
        <v>2707</v>
      </c>
      <c r="F2252" s="21"/>
      <c r="G2252" s="19" t="s">
        <v>1190</v>
      </c>
      <c r="H2252" s="25" t="str">
        <f>IF(RIGHT(G2252,1)="M", LEFT(G2252,LEN(G2252)-1), G2252)</f>
        <v>PK304</v>
      </c>
      <c r="I2252" s="25" t="str">
        <f>IF(RIGHT(G2252,1)="M","M","Non-M")</f>
        <v>Non-M</v>
      </c>
      <c r="J2252" s="32"/>
      <c r="K2252" s="48">
        <v>704</v>
      </c>
      <c r="L2252" s="47"/>
    </row>
    <row r="2253" spans="1:12" ht="15" customHeight="1">
      <c r="A2253" s="18" t="s">
        <v>2723</v>
      </c>
      <c r="B2253" s="19" t="s">
        <v>288</v>
      </c>
      <c r="C2253" s="19" t="s">
        <v>2397</v>
      </c>
      <c r="D2253" s="58" t="s">
        <v>204</v>
      </c>
      <c r="E2253" s="19" t="s">
        <v>2724</v>
      </c>
      <c r="F2253" s="21"/>
      <c r="G2253" s="19" t="s">
        <v>530</v>
      </c>
      <c r="H2253" s="25" t="str">
        <f t="shared" si="238"/>
        <v>WB306</v>
      </c>
      <c r="I2253" s="25" t="str">
        <f t="shared" si="239"/>
        <v>Non-M</v>
      </c>
      <c r="J2253" s="32"/>
      <c r="K2253" s="48">
        <v>9171</v>
      </c>
      <c r="L2253" s="47">
        <f>IF(COUNTIFS($E$3:E19001,E2253)=1, K2253, 0)</f>
        <v>0</v>
      </c>
    </row>
    <row r="2254" spans="1:12" ht="15" customHeight="1">
      <c r="A2254" s="18" t="s">
        <v>2725</v>
      </c>
      <c r="B2254" s="19" t="s">
        <v>288</v>
      </c>
      <c r="C2254" s="19" t="s">
        <v>2397</v>
      </c>
      <c r="D2254" s="58" t="s">
        <v>204</v>
      </c>
      <c r="E2254" s="19" t="s">
        <v>2724</v>
      </c>
      <c r="F2254" s="21"/>
      <c r="G2254" s="19" t="s">
        <v>1185</v>
      </c>
      <c r="H2254" s="25" t="str">
        <f t="shared" si="238"/>
        <v>LP202</v>
      </c>
      <c r="I2254" s="25" t="str">
        <f t="shared" si="239"/>
        <v>M</v>
      </c>
      <c r="J2254" s="32"/>
      <c r="K2254" s="48">
        <v>9171</v>
      </c>
      <c r="L2254" s="47">
        <f>IF(COUNTIFS($E$3:E19002,E2254)=1, K2254, 0)</f>
        <v>0</v>
      </c>
    </row>
    <row r="2255" spans="1:12" ht="15" customHeight="1">
      <c r="A2255" s="18" t="s">
        <v>2726</v>
      </c>
      <c r="B2255" s="19" t="s">
        <v>288</v>
      </c>
      <c r="C2255" s="19" t="s">
        <v>2397</v>
      </c>
      <c r="D2255" s="58" t="s">
        <v>204</v>
      </c>
      <c r="E2255" s="19" t="s">
        <v>2724</v>
      </c>
      <c r="F2255" s="21"/>
      <c r="G2255" s="19" t="s">
        <v>2029</v>
      </c>
      <c r="H2255" s="25" t="str">
        <f t="shared" si="238"/>
        <v>WU401</v>
      </c>
      <c r="I2255" s="25" t="str">
        <f t="shared" si="239"/>
        <v>M</v>
      </c>
      <c r="J2255" s="32" t="s">
        <v>2711</v>
      </c>
      <c r="K2255" s="48">
        <v>9171</v>
      </c>
      <c r="L2255" s="47">
        <f>IF(COUNTIFS($E$3:E19003,E2255)=1, K2255, 0)</f>
        <v>0</v>
      </c>
    </row>
    <row r="2256" spans="1:12" ht="15" customHeight="1">
      <c r="A2256" s="18" t="s">
        <v>2727</v>
      </c>
      <c r="B2256" s="19" t="s">
        <v>288</v>
      </c>
      <c r="C2256" s="19" t="s">
        <v>2397</v>
      </c>
      <c r="D2256" s="58" t="s">
        <v>204</v>
      </c>
      <c r="E2256" s="19" t="s">
        <v>2724</v>
      </c>
      <c r="F2256" s="21"/>
      <c r="G2256" s="19" t="s">
        <v>417</v>
      </c>
      <c r="H2256" s="25" t="str">
        <f t="shared" si="238"/>
        <v>GT207</v>
      </c>
      <c r="I2256" s="25" t="str">
        <f t="shared" si="239"/>
        <v>Non-M</v>
      </c>
      <c r="J2256" s="32"/>
      <c r="K2256" s="48">
        <v>9171</v>
      </c>
      <c r="L2256" s="47">
        <f>IF(COUNTIFS($E$3:E19004,E2256)=1, K2256, 0)</f>
        <v>0</v>
      </c>
    </row>
    <row r="2257" spans="1:12" ht="15" customHeight="1">
      <c r="A2257" s="18" t="s">
        <v>2728</v>
      </c>
      <c r="B2257" s="19" t="s">
        <v>288</v>
      </c>
      <c r="C2257" s="19" t="s">
        <v>2397</v>
      </c>
      <c r="D2257" s="58" t="s">
        <v>204</v>
      </c>
      <c r="E2257" s="19" t="s">
        <v>2724</v>
      </c>
      <c r="F2257" s="21"/>
      <c r="G2257" s="19" t="s">
        <v>135</v>
      </c>
      <c r="H2257" s="25" t="str">
        <f t="shared" si="238"/>
        <v>JS124</v>
      </c>
      <c r="I2257" s="25" t="str">
        <f t="shared" si="239"/>
        <v>Non-M</v>
      </c>
      <c r="J2257" s="32"/>
      <c r="K2257" s="48">
        <v>9171</v>
      </c>
      <c r="L2257" s="47">
        <f>IF(COUNTIFS($E$3:E19005,E2257)=1, K2257, 0)</f>
        <v>0</v>
      </c>
    </row>
    <row r="2258" spans="1:12" ht="15" customHeight="1">
      <c r="A2258" s="18" t="s">
        <v>2729</v>
      </c>
      <c r="B2258" s="19" t="s">
        <v>288</v>
      </c>
      <c r="C2258" s="19" t="s">
        <v>2397</v>
      </c>
      <c r="D2258" s="58" t="s">
        <v>204</v>
      </c>
      <c r="E2258" s="19" t="s">
        <v>2724</v>
      </c>
      <c r="F2258" s="21"/>
      <c r="G2258" s="19" t="s">
        <v>86</v>
      </c>
      <c r="H2258" s="25" t="str">
        <f t="shared" si="238"/>
        <v>HM500</v>
      </c>
      <c r="I2258" s="25" t="str">
        <f t="shared" si="239"/>
        <v>Non-M</v>
      </c>
      <c r="J2258" s="32"/>
      <c r="K2258" s="48">
        <v>9171</v>
      </c>
      <c r="L2258" s="47">
        <f>IF(COUNTIFS($E$3:E19006,E2258)=1, K2258, 0)</f>
        <v>0</v>
      </c>
    </row>
    <row r="2259" spans="1:12" ht="15" customHeight="1">
      <c r="A2259" s="18" t="s">
        <v>2730</v>
      </c>
      <c r="B2259" s="19" t="s">
        <v>288</v>
      </c>
      <c r="C2259" s="19" t="s">
        <v>2397</v>
      </c>
      <c r="D2259" s="58" t="s">
        <v>204</v>
      </c>
      <c r="E2259" s="19" t="s">
        <v>2724</v>
      </c>
      <c r="F2259" s="21"/>
      <c r="G2259" s="19" t="s">
        <v>2731</v>
      </c>
      <c r="H2259" s="25" t="str">
        <f t="shared" si="238"/>
        <v>PK304</v>
      </c>
      <c r="I2259" s="25" t="str">
        <f t="shared" si="239"/>
        <v>M</v>
      </c>
      <c r="J2259" s="59"/>
      <c r="K2259" s="48">
        <v>9171</v>
      </c>
      <c r="L2259" s="67">
        <f>IF(COUNTIFS($E$3:E19007,E2259)=1, K2259, 0)</f>
        <v>0</v>
      </c>
    </row>
    <row r="2260" spans="1:12" ht="15" customHeight="1">
      <c r="A2260" s="18" t="s">
        <v>2732</v>
      </c>
      <c r="B2260" s="19" t="s">
        <v>13</v>
      </c>
      <c r="C2260" s="19" t="s">
        <v>2397</v>
      </c>
      <c r="D2260" s="58" t="s">
        <v>204</v>
      </c>
      <c r="E2260" s="19" t="s">
        <v>2724</v>
      </c>
      <c r="F2260" s="21"/>
      <c r="G2260" s="19" t="s">
        <v>530</v>
      </c>
      <c r="H2260" s="25" t="str">
        <f>IF(RIGHT(G2260,1)="M", LEFT(G2260,LEN(G2260)-1), G2260)</f>
        <v>WB306</v>
      </c>
      <c r="I2260" s="25" t="str">
        <f>IF(RIGHT(G2260,1)="M","M","Non-M")</f>
        <v>Non-M</v>
      </c>
      <c r="J2260" s="59"/>
      <c r="K2260" s="48">
        <v>988</v>
      </c>
      <c r="L2260" s="67"/>
    </row>
    <row r="2261" spans="1:12" ht="15" customHeight="1">
      <c r="A2261" s="18" t="s">
        <v>2733</v>
      </c>
      <c r="B2261" s="19" t="s">
        <v>13</v>
      </c>
      <c r="C2261" s="19" t="s">
        <v>2397</v>
      </c>
      <c r="D2261" s="58" t="s">
        <v>204</v>
      </c>
      <c r="E2261" s="19" t="s">
        <v>2724</v>
      </c>
      <c r="F2261" s="21"/>
      <c r="G2261" s="19" t="s">
        <v>1185</v>
      </c>
      <c r="H2261" s="25" t="str">
        <f>IF(RIGHT(G2261,1)="M", LEFT(G2261,LEN(G2261)-1), G2261)</f>
        <v>LP202</v>
      </c>
      <c r="I2261" s="25" t="str">
        <f>IF(RIGHT(G2261,1)="M","M","Non-M")</f>
        <v>M</v>
      </c>
      <c r="J2261" s="59"/>
      <c r="K2261" s="48">
        <v>988</v>
      </c>
      <c r="L2261" s="67"/>
    </row>
    <row r="2262" spans="1:12" ht="15" customHeight="1">
      <c r="A2262" s="18" t="s">
        <v>2734</v>
      </c>
      <c r="B2262" s="19" t="s">
        <v>13</v>
      </c>
      <c r="C2262" s="19" t="s">
        <v>2397</v>
      </c>
      <c r="D2262" s="58" t="s">
        <v>204</v>
      </c>
      <c r="E2262" s="19" t="s">
        <v>2724</v>
      </c>
      <c r="F2262" s="21"/>
      <c r="G2262" s="19" t="s">
        <v>2029</v>
      </c>
      <c r="H2262" s="25" t="str">
        <f>IF(RIGHT(G2262,1)="M", LEFT(G2262,LEN(G2262)-1), G2262)</f>
        <v>WU401</v>
      </c>
      <c r="I2262" s="25" t="str">
        <f>IF(RIGHT(G2262,1)="M","M","Non-M")</f>
        <v>M</v>
      </c>
      <c r="J2262" s="59" t="s">
        <v>2711</v>
      </c>
      <c r="K2262" s="48">
        <v>988</v>
      </c>
      <c r="L2262" s="67"/>
    </row>
    <row r="2263" spans="1:12" ht="15" customHeight="1">
      <c r="A2263" s="18" t="s">
        <v>2735</v>
      </c>
      <c r="B2263" s="19" t="s">
        <v>13</v>
      </c>
      <c r="C2263" s="19" t="s">
        <v>2397</v>
      </c>
      <c r="D2263" s="58" t="s">
        <v>204</v>
      </c>
      <c r="E2263" s="19" t="s">
        <v>2724</v>
      </c>
      <c r="F2263" s="21"/>
      <c r="G2263" s="19" t="s">
        <v>417</v>
      </c>
      <c r="H2263" s="25" t="str">
        <f>IF(RIGHT(G2263,1)="M", LEFT(G2263,LEN(G2263)-1), G2263)</f>
        <v>GT207</v>
      </c>
      <c r="I2263" s="25" t="str">
        <f>IF(RIGHT(G2263,1)="M","M","Non-M")</f>
        <v>Non-M</v>
      </c>
      <c r="J2263" s="59"/>
      <c r="K2263" s="48">
        <v>988</v>
      </c>
      <c r="L2263" s="67"/>
    </row>
    <row r="2264" spans="1:12" ht="15" customHeight="1">
      <c r="A2264" s="18" t="s">
        <v>2736</v>
      </c>
      <c r="B2264" s="19" t="s">
        <v>13</v>
      </c>
      <c r="C2264" s="19" t="s">
        <v>2397</v>
      </c>
      <c r="D2264" s="58" t="s">
        <v>204</v>
      </c>
      <c r="E2264" s="19" t="s">
        <v>2724</v>
      </c>
      <c r="F2264" s="21"/>
      <c r="G2264" s="19" t="s">
        <v>135</v>
      </c>
      <c r="H2264" s="25" t="str">
        <f>IF(RIGHT(G2264,1)="M", LEFT(G2264,LEN(G2264)-1), G2264)</f>
        <v>JS124</v>
      </c>
      <c r="I2264" s="25" t="str">
        <f>IF(RIGHT(G2264,1)="M","M","Non-M")</f>
        <v>Non-M</v>
      </c>
      <c r="J2264" s="59"/>
      <c r="K2264" s="48">
        <v>988</v>
      </c>
      <c r="L2264" s="67"/>
    </row>
    <row r="2265" spans="1:12" ht="15" customHeight="1">
      <c r="A2265" s="18" t="s">
        <v>2737</v>
      </c>
      <c r="B2265" s="19" t="s">
        <v>13</v>
      </c>
      <c r="C2265" s="19" t="s">
        <v>2397</v>
      </c>
      <c r="D2265" s="58" t="s">
        <v>204</v>
      </c>
      <c r="E2265" s="19" t="s">
        <v>2724</v>
      </c>
      <c r="F2265" s="21"/>
      <c r="G2265" s="19" t="s">
        <v>86</v>
      </c>
      <c r="H2265" s="25" t="str">
        <f>IF(RIGHT(G2265,1)="M", LEFT(G2265,LEN(G2265)-1), G2265)</f>
        <v>HM500</v>
      </c>
      <c r="I2265" s="25" t="str">
        <f>IF(RIGHT(G2265,1)="M","M","Non-M")</f>
        <v>Non-M</v>
      </c>
      <c r="J2265" s="59"/>
      <c r="K2265" s="48">
        <v>988</v>
      </c>
      <c r="L2265" s="67"/>
    </row>
    <row r="2266" spans="1:12" ht="15" customHeight="1">
      <c r="A2266" s="18" t="s">
        <v>2738</v>
      </c>
      <c r="B2266" s="19" t="s">
        <v>1533</v>
      </c>
      <c r="C2266" s="19" t="s">
        <v>1733</v>
      </c>
      <c r="D2266" s="58" t="s">
        <v>1582</v>
      </c>
      <c r="E2266" s="19" t="s">
        <v>2739</v>
      </c>
      <c r="F2266" s="21"/>
      <c r="G2266" s="19" t="s">
        <v>76</v>
      </c>
      <c r="H2266" s="25" t="str">
        <f t="shared" ref="H2266:H2269" si="240">IF(RIGHT(G2266,1)="M", LEFT(G2266,LEN(G2266)-1), G2266)</f>
        <v>DC101</v>
      </c>
      <c r="I2266" s="25" t="str">
        <f t="shared" ref="I2266:I2269" si="241">IF(RIGHT(G2266,1)="M","M","Non-M")</f>
        <v>Non-M</v>
      </c>
      <c r="J2266" s="59"/>
      <c r="K2266" s="48" t="s">
        <v>445</v>
      </c>
      <c r="L2266" s="67">
        <f>IF(COUNTIFS($E$3:E19009,E2266)=1, K2266, 0)</f>
        <v>0</v>
      </c>
    </row>
    <row r="2267" spans="1:12" ht="15" customHeight="1">
      <c r="A2267" s="18" t="s">
        <v>2740</v>
      </c>
      <c r="B2267" s="19" t="s">
        <v>1533</v>
      </c>
      <c r="C2267" s="19" t="s">
        <v>1733</v>
      </c>
      <c r="D2267" s="58" t="s">
        <v>1582</v>
      </c>
      <c r="E2267" s="19" t="s">
        <v>2739</v>
      </c>
      <c r="F2267" s="21"/>
      <c r="G2267" s="19" t="s">
        <v>150</v>
      </c>
      <c r="H2267" s="25" t="str">
        <f t="shared" si="240"/>
        <v>DC200</v>
      </c>
      <c r="I2267" s="25" t="str">
        <f t="shared" si="241"/>
        <v>Non-M</v>
      </c>
      <c r="J2267" s="59"/>
      <c r="K2267" s="48" t="s">
        <v>445</v>
      </c>
      <c r="L2267" s="67">
        <f>IF(COUNTIFS($E$3:E19010,E2267)=1, K2267, 0)</f>
        <v>0</v>
      </c>
    </row>
    <row r="2268" spans="1:12" ht="15" customHeight="1">
      <c r="A2268" s="18" t="s">
        <v>2741</v>
      </c>
      <c r="B2268" s="19" t="s">
        <v>1533</v>
      </c>
      <c r="C2268" s="19" t="s">
        <v>1733</v>
      </c>
      <c r="D2268" s="58" t="s">
        <v>1582</v>
      </c>
      <c r="E2268" s="19" t="s">
        <v>2739</v>
      </c>
      <c r="F2268" s="21"/>
      <c r="G2268" s="19" t="s">
        <v>111</v>
      </c>
      <c r="H2268" s="25" t="str">
        <f t="shared" si="240"/>
        <v>DC300</v>
      </c>
      <c r="I2268" s="25" t="str">
        <f t="shared" si="241"/>
        <v>Non-M</v>
      </c>
      <c r="J2268" s="59"/>
      <c r="K2268" s="48" t="s">
        <v>445</v>
      </c>
      <c r="L2268" s="67">
        <f>IF(COUNTIFS($E$3:E19011,E2268)=1, K2268, 0)</f>
        <v>0</v>
      </c>
    </row>
    <row r="2269" spans="1:12" ht="15" customHeight="1">
      <c r="A2269" s="18" t="s">
        <v>2742</v>
      </c>
      <c r="B2269" s="19" t="s">
        <v>1533</v>
      </c>
      <c r="C2269" s="19" t="s">
        <v>1733</v>
      </c>
      <c r="D2269" s="58" t="s">
        <v>1582</v>
      </c>
      <c r="E2269" s="19" t="s">
        <v>2739</v>
      </c>
      <c r="F2269" s="21"/>
      <c r="G2269" s="19" t="s">
        <v>191</v>
      </c>
      <c r="H2269" s="25" t="str">
        <f t="shared" si="240"/>
        <v>DC400</v>
      </c>
      <c r="I2269" s="25" t="str">
        <f t="shared" si="241"/>
        <v>Non-M</v>
      </c>
      <c r="J2269" s="59"/>
      <c r="K2269" s="48" t="s">
        <v>445</v>
      </c>
      <c r="L2269" s="67">
        <f>IF(COUNTIFS($E$3:E19012,E2269)=1, K2269, 0)</f>
        <v>0</v>
      </c>
    </row>
    <row r="2270" spans="1:12" ht="15" customHeight="1">
      <c r="A2270" s="18" t="s">
        <v>2743</v>
      </c>
      <c r="B2270" s="19" t="s">
        <v>1533</v>
      </c>
      <c r="C2270" s="19" t="s">
        <v>1733</v>
      </c>
      <c r="D2270" s="58" t="s">
        <v>1582</v>
      </c>
      <c r="E2270" s="19" t="s">
        <v>2739</v>
      </c>
      <c r="F2270" s="21"/>
      <c r="G2270" s="19" t="s">
        <v>1565</v>
      </c>
      <c r="H2270" s="25" t="str">
        <f>IF(RIGHT(G2270,1)="M", LEFT(G2270,LEN(G2270)-1), G2270)</f>
        <v>JS105</v>
      </c>
      <c r="I2270" s="25" t="str">
        <f>IF(RIGHT(G2270,1)="M","M","Non-M")</f>
        <v>Non-M</v>
      </c>
      <c r="J2270" s="59"/>
      <c r="K2270" s="48" t="s">
        <v>445</v>
      </c>
      <c r="L2270" s="64"/>
    </row>
    <row r="2271" spans="1:12" ht="15" customHeight="1">
      <c r="A2271" s="18" t="s">
        <v>2744</v>
      </c>
      <c r="B2271" s="19" t="s">
        <v>1533</v>
      </c>
      <c r="C2271" s="19" t="s">
        <v>1733</v>
      </c>
      <c r="D2271" s="58" t="s">
        <v>1582</v>
      </c>
      <c r="E2271" s="19" t="s">
        <v>2739</v>
      </c>
      <c r="F2271" s="21"/>
      <c r="G2271" s="19" t="s">
        <v>114</v>
      </c>
      <c r="H2271" s="25" t="str">
        <f>IF(RIGHT(G2271,1)="M", LEFT(G2271,LEN(G2271)-1), G2271)</f>
        <v>PK201</v>
      </c>
      <c r="I2271" s="25" t="str">
        <f>IF(RIGHT(G2271,1)="M","M","Non-M")</f>
        <v>Non-M</v>
      </c>
      <c r="J2271" s="59"/>
      <c r="K2271" s="48" t="s">
        <v>445</v>
      </c>
      <c r="L2271" s="64"/>
    </row>
    <row r="2272" spans="1:12" ht="15" customHeight="1">
      <c r="A2272" s="18" t="s">
        <v>2745</v>
      </c>
      <c r="B2272" s="19" t="s">
        <v>1533</v>
      </c>
      <c r="C2272" s="19" t="s">
        <v>1733</v>
      </c>
      <c r="D2272" s="58" t="s">
        <v>1582</v>
      </c>
      <c r="E2272" s="19" t="s">
        <v>2739</v>
      </c>
      <c r="F2272" s="21"/>
      <c r="G2272" s="19" t="s">
        <v>1603</v>
      </c>
      <c r="H2272" s="25" t="str">
        <f>IF(RIGHT(G2272,1)="M", LEFT(G2272,LEN(G2272)-1), G2272)</f>
        <v>PB214</v>
      </c>
      <c r="I2272" s="25" t="str">
        <f>IF(RIGHT(G2272,1)="M","M","Non-M")</f>
        <v>Non-M</v>
      </c>
      <c r="J2272" s="59"/>
      <c r="K2272" s="48" t="s">
        <v>445</v>
      </c>
      <c r="L2272" s="64"/>
    </row>
    <row r="2273" spans="1:12" ht="15" customHeight="1">
      <c r="A2273" s="18" t="s">
        <v>2746</v>
      </c>
      <c r="B2273" s="19" t="s">
        <v>1533</v>
      </c>
      <c r="C2273" s="19" t="s">
        <v>1733</v>
      </c>
      <c r="D2273" s="58" t="s">
        <v>1582</v>
      </c>
      <c r="E2273" s="19" t="s">
        <v>2739</v>
      </c>
      <c r="F2273" s="21"/>
      <c r="G2273" s="19" t="s">
        <v>767</v>
      </c>
      <c r="H2273" s="25" t="str">
        <f>IF(RIGHT(G2273,1)="M", LEFT(G2273,LEN(G2273)-1), G2273)</f>
        <v>HM315</v>
      </c>
      <c r="I2273" s="25" t="str">
        <f>IF(RIGHT(G2273,1)="M","M","Non-M")</f>
        <v>M</v>
      </c>
      <c r="J2273" s="59"/>
      <c r="K2273" s="48" t="s">
        <v>445</v>
      </c>
      <c r="L2273" s="64"/>
    </row>
    <row r="2274" spans="1:12" ht="15" customHeight="1">
      <c r="A2274" s="18" t="s">
        <v>2747</v>
      </c>
      <c r="B2274" s="19" t="s">
        <v>1533</v>
      </c>
      <c r="C2274" s="19" t="s">
        <v>1733</v>
      </c>
      <c r="D2274" s="58" t="s">
        <v>1582</v>
      </c>
      <c r="E2274" s="19" t="s">
        <v>2739</v>
      </c>
      <c r="F2274" s="21"/>
      <c r="G2274" s="19" t="s">
        <v>2748</v>
      </c>
      <c r="H2274" s="25" t="str">
        <f>IF(RIGHT(G2274,1)="M", LEFT(G2274,LEN(G2274)-1), G2274)</f>
        <v>VT101</v>
      </c>
      <c r="I2274" s="25" t="str">
        <f>IF(RIGHT(G2274,1)="M","M","Non-M")</f>
        <v>Non-M</v>
      </c>
      <c r="J2274" s="59"/>
      <c r="K2274" s="48" t="s">
        <v>445</v>
      </c>
      <c r="L2274" s="64"/>
    </row>
    <row r="2275" spans="1:12" ht="15" customHeight="1">
      <c r="A2275" s="18" t="s">
        <v>2749</v>
      </c>
      <c r="B2275" s="19" t="s">
        <v>1533</v>
      </c>
      <c r="C2275" s="19" t="s">
        <v>983</v>
      </c>
      <c r="D2275" s="58" t="s">
        <v>2750</v>
      </c>
      <c r="E2275" s="19" t="s">
        <v>2751</v>
      </c>
      <c r="F2275" s="21"/>
      <c r="G2275" s="19" t="s">
        <v>91</v>
      </c>
      <c r="H2275" s="25" t="str">
        <f t="shared" ref="H2275:H2282" si="242">IF(RIGHT(G2275,1)="M", LEFT(G2275,LEN(G2275)-1), G2275)</f>
        <v>CL413</v>
      </c>
      <c r="I2275" s="25" t="str">
        <f t="shared" ref="I2275:I2282" si="243">IF(RIGHT(G2275,1)="M","M","Non-M")</f>
        <v>M</v>
      </c>
      <c r="J2275" s="59" t="s">
        <v>2176</v>
      </c>
      <c r="K2275" s="48" t="s">
        <v>445</v>
      </c>
      <c r="L2275" s="64"/>
    </row>
    <row r="2276" spans="1:12" ht="15" customHeight="1">
      <c r="A2276" s="18" t="s">
        <v>2752</v>
      </c>
      <c r="B2276" s="19" t="s">
        <v>1533</v>
      </c>
      <c r="C2276" s="19" t="s">
        <v>983</v>
      </c>
      <c r="D2276" s="58" t="s">
        <v>2750</v>
      </c>
      <c r="E2276" s="19" t="s">
        <v>2751</v>
      </c>
      <c r="F2276" s="21"/>
      <c r="G2276" s="19" t="s">
        <v>2011</v>
      </c>
      <c r="H2276" s="25" t="str">
        <f t="shared" si="242"/>
        <v>ZP105</v>
      </c>
      <c r="I2276" s="25" t="str">
        <f t="shared" si="243"/>
        <v>Non-M</v>
      </c>
      <c r="J2276" s="59"/>
      <c r="K2276" s="48" t="s">
        <v>445</v>
      </c>
      <c r="L2276" s="64"/>
    </row>
    <row r="2277" spans="1:12" ht="15" customHeight="1">
      <c r="A2277" s="18" t="s">
        <v>2753</v>
      </c>
      <c r="B2277" s="19" t="s">
        <v>1533</v>
      </c>
      <c r="C2277" s="19" t="s">
        <v>983</v>
      </c>
      <c r="D2277" s="58" t="s">
        <v>2750</v>
      </c>
      <c r="E2277" s="19" t="s">
        <v>2751</v>
      </c>
      <c r="F2277" s="21"/>
      <c r="G2277" s="19" t="s">
        <v>1682</v>
      </c>
      <c r="H2277" s="25" t="str">
        <f t="shared" si="242"/>
        <v>JS401</v>
      </c>
      <c r="I2277" s="25" t="str">
        <f t="shared" si="243"/>
        <v>Non-M</v>
      </c>
      <c r="J2277" s="59"/>
      <c r="K2277" s="48" t="s">
        <v>445</v>
      </c>
      <c r="L2277" s="64"/>
    </row>
    <row r="2278" spans="1:12" ht="15" customHeight="1">
      <c r="A2278" s="18" t="s">
        <v>2754</v>
      </c>
      <c r="B2278" s="19" t="s">
        <v>1533</v>
      </c>
      <c r="C2278" s="19" t="s">
        <v>983</v>
      </c>
      <c r="D2278" s="58" t="s">
        <v>2750</v>
      </c>
      <c r="E2278" s="19" t="s">
        <v>2751</v>
      </c>
      <c r="F2278" s="21"/>
      <c r="G2278" s="19" t="s">
        <v>1565</v>
      </c>
      <c r="H2278" s="25" t="str">
        <f t="shared" si="242"/>
        <v>JS105</v>
      </c>
      <c r="I2278" s="25" t="str">
        <f t="shared" si="243"/>
        <v>Non-M</v>
      </c>
      <c r="J2278" s="59"/>
      <c r="K2278" s="48" t="s">
        <v>445</v>
      </c>
      <c r="L2278" s="64"/>
    </row>
    <row r="2279" spans="1:12" ht="15" customHeight="1">
      <c r="A2279" s="18" t="s">
        <v>2755</v>
      </c>
      <c r="B2279" s="19" t="s">
        <v>1533</v>
      </c>
      <c r="C2279" s="19" t="s">
        <v>983</v>
      </c>
      <c r="D2279" s="58" t="s">
        <v>2750</v>
      </c>
      <c r="E2279" s="19" t="s">
        <v>2751</v>
      </c>
      <c r="F2279" s="21"/>
      <c r="G2279" s="19" t="s">
        <v>1320</v>
      </c>
      <c r="H2279" s="25" t="str">
        <f t="shared" si="242"/>
        <v>PK111</v>
      </c>
      <c r="I2279" s="25" t="str">
        <f t="shared" si="243"/>
        <v>Non-M</v>
      </c>
      <c r="J2279" s="59"/>
      <c r="K2279" s="48" t="s">
        <v>445</v>
      </c>
      <c r="L2279" s="64"/>
    </row>
    <row r="2280" spans="1:12" ht="15" customHeight="1">
      <c r="A2280" s="18" t="s">
        <v>2756</v>
      </c>
      <c r="B2280" s="19" t="s">
        <v>1533</v>
      </c>
      <c r="C2280" s="19" t="s">
        <v>983</v>
      </c>
      <c r="D2280" s="58" t="s">
        <v>2750</v>
      </c>
      <c r="E2280" s="19" t="s">
        <v>2751</v>
      </c>
      <c r="F2280" s="21"/>
      <c r="G2280" s="19" t="s">
        <v>282</v>
      </c>
      <c r="H2280" s="25" t="str">
        <f t="shared" si="242"/>
        <v>PB201</v>
      </c>
      <c r="I2280" s="25" t="str">
        <f t="shared" si="243"/>
        <v>Non-M</v>
      </c>
      <c r="J2280" s="59"/>
      <c r="K2280" s="48" t="s">
        <v>445</v>
      </c>
      <c r="L2280" s="64"/>
    </row>
    <row r="2281" spans="1:12" ht="15" customHeight="1">
      <c r="A2281" s="18" t="s">
        <v>2757</v>
      </c>
      <c r="B2281" s="19" t="s">
        <v>1533</v>
      </c>
      <c r="C2281" s="19" t="s">
        <v>983</v>
      </c>
      <c r="D2281" s="58" t="s">
        <v>2750</v>
      </c>
      <c r="E2281" s="19" t="s">
        <v>2751</v>
      </c>
      <c r="F2281" s="21"/>
      <c r="G2281" s="19" t="s">
        <v>147</v>
      </c>
      <c r="H2281" s="25" t="str">
        <f t="shared" si="242"/>
        <v>HM420</v>
      </c>
      <c r="I2281" s="25" t="str">
        <f t="shared" si="243"/>
        <v>M</v>
      </c>
      <c r="J2281" s="59" t="s">
        <v>2176</v>
      </c>
      <c r="K2281" s="48" t="s">
        <v>445</v>
      </c>
      <c r="L2281" s="64"/>
    </row>
    <row r="2282" spans="1:12" ht="15" customHeight="1">
      <c r="A2282" s="18" t="s">
        <v>2758</v>
      </c>
      <c r="B2282" s="19" t="s">
        <v>2759</v>
      </c>
      <c r="C2282" s="19" t="s">
        <v>443</v>
      </c>
      <c r="D2282" s="58" t="s">
        <v>1271</v>
      </c>
      <c r="E2282" s="19" t="s">
        <v>2760</v>
      </c>
      <c r="F2282" s="21"/>
      <c r="G2282" s="19" t="s">
        <v>26</v>
      </c>
      <c r="H2282" s="25" t="str">
        <f t="shared" si="242"/>
        <v>HD106</v>
      </c>
      <c r="I2282" s="25" t="str">
        <f t="shared" si="243"/>
        <v>Non-M</v>
      </c>
      <c r="J2282" s="59"/>
      <c r="K2282" s="48" t="s">
        <v>445</v>
      </c>
      <c r="L2282" s="64"/>
    </row>
    <row r="2283" spans="1:12" ht="15" customHeight="1">
      <c r="A2283" s="18" t="s">
        <v>2761</v>
      </c>
      <c r="B2283" s="19" t="s">
        <v>2759</v>
      </c>
      <c r="C2283" s="19" t="s">
        <v>443</v>
      </c>
      <c r="D2283" s="58" t="s">
        <v>1271</v>
      </c>
      <c r="E2283" s="19" t="s">
        <v>2760</v>
      </c>
      <c r="F2283" s="21"/>
      <c r="G2283" s="19" t="s">
        <v>2547</v>
      </c>
      <c r="H2283" s="25" t="str">
        <f t="shared" ref="H2283:H2285" si="244">IF(RIGHT(G2283,1)="M", LEFT(G2283,LEN(G2283)-1), G2283)</f>
        <v>JS404</v>
      </c>
      <c r="I2283" s="25" t="str">
        <f t="shared" ref="I2283:I2285" si="245">IF(RIGHT(G2283,1)="M","M","Non-M")</f>
        <v>Non-M</v>
      </c>
      <c r="J2283" s="59"/>
      <c r="K2283" s="48" t="s">
        <v>445</v>
      </c>
      <c r="L2283" s="64"/>
    </row>
    <row r="2284" spans="1:12" ht="15" customHeight="1">
      <c r="A2284" s="18" t="s">
        <v>2762</v>
      </c>
      <c r="B2284" s="19" t="s">
        <v>2759</v>
      </c>
      <c r="C2284" s="19" t="s">
        <v>443</v>
      </c>
      <c r="D2284" s="58" t="s">
        <v>1271</v>
      </c>
      <c r="E2284" s="19" t="s">
        <v>2760</v>
      </c>
      <c r="F2284" s="21"/>
      <c r="G2284" s="19" t="s">
        <v>816</v>
      </c>
      <c r="H2284" s="25" t="str">
        <f t="shared" si="244"/>
        <v>HD604</v>
      </c>
      <c r="I2284" s="25" t="str">
        <f t="shared" si="245"/>
        <v>Non-M</v>
      </c>
      <c r="J2284" s="59"/>
      <c r="K2284" s="48" t="s">
        <v>445</v>
      </c>
      <c r="L2284" s="64"/>
    </row>
    <row r="2285" spans="1:12" ht="15" customHeight="1">
      <c r="A2285" s="18" t="s">
        <v>2763</v>
      </c>
      <c r="B2285" s="19" t="s">
        <v>2759</v>
      </c>
      <c r="C2285" s="19" t="s">
        <v>443</v>
      </c>
      <c r="D2285" s="58" t="s">
        <v>1271</v>
      </c>
      <c r="E2285" s="19" t="s">
        <v>2760</v>
      </c>
      <c r="F2285" s="21"/>
      <c r="G2285" s="19" t="s">
        <v>2011</v>
      </c>
      <c r="H2285" s="25" t="str">
        <f t="shared" si="244"/>
        <v>ZP105</v>
      </c>
      <c r="I2285" s="25" t="str">
        <f t="shared" si="245"/>
        <v>Non-M</v>
      </c>
      <c r="J2285" s="59"/>
      <c r="K2285" s="48" t="s">
        <v>445</v>
      </c>
      <c r="L2285" s="64"/>
    </row>
    <row r="2286" spans="1:12" ht="15" customHeight="1">
      <c r="A2286" s="18" t="s">
        <v>2764</v>
      </c>
      <c r="B2286" s="19" t="s">
        <v>2759</v>
      </c>
      <c r="C2286" s="19" t="s">
        <v>443</v>
      </c>
      <c r="D2286" s="58" t="s">
        <v>1271</v>
      </c>
      <c r="E2286" s="19" t="s">
        <v>2760</v>
      </c>
      <c r="F2286" s="21"/>
      <c r="G2286" s="19" t="s">
        <v>625</v>
      </c>
      <c r="H2286" s="25" t="str">
        <f t="shared" ref="H2286:H2293" si="246">IF(RIGHT(G2286,1)="M", LEFT(G2286,LEN(G2286)-1), G2286)</f>
        <v>LP100</v>
      </c>
      <c r="I2286" s="25" t="str">
        <f t="shared" ref="I2286:I2293" si="247">IF(RIGHT(G2286,1)="M","M","Non-M")</f>
        <v>Non-M</v>
      </c>
      <c r="J2286" s="59"/>
      <c r="K2286" s="48" t="s">
        <v>445</v>
      </c>
      <c r="L2286" s="64"/>
    </row>
    <row r="2287" spans="1:12" ht="15" customHeight="1">
      <c r="A2287" s="18" t="s">
        <v>2765</v>
      </c>
      <c r="B2287" s="19" t="s">
        <v>2759</v>
      </c>
      <c r="C2287" s="19" t="s">
        <v>443</v>
      </c>
      <c r="D2287" s="58" t="s">
        <v>1271</v>
      </c>
      <c r="E2287" s="19" t="s">
        <v>2760</v>
      </c>
      <c r="F2287" s="21"/>
      <c r="G2287" s="19" t="s">
        <v>135</v>
      </c>
      <c r="H2287" s="25" t="str">
        <f t="shared" si="246"/>
        <v>JS124</v>
      </c>
      <c r="I2287" s="25" t="str">
        <f t="shared" si="247"/>
        <v>Non-M</v>
      </c>
      <c r="J2287" s="59"/>
      <c r="K2287" s="48" t="s">
        <v>445</v>
      </c>
      <c r="L2287" s="64"/>
    </row>
    <row r="2288" spans="1:12" ht="15" customHeight="1">
      <c r="A2288" s="18" t="s">
        <v>2766</v>
      </c>
      <c r="B2288" s="19" t="s">
        <v>2759</v>
      </c>
      <c r="C2288" s="19" t="s">
        <v>443</v>
      </c>
      <c r="D2288" s="58" t="s">
        <v>1271</v>
      </c>
      <c r="E2288" s="19" t="s">
        <v>2760</v>
      </c>
      <c r="F2288" s="21"/>
      <c r="G2288" s="19" t="s">
        <v>1565</v>
      </c>
      <c r="H2288" s="25" t="str">
        <f t="shared" si="246"/>
        <v>JS105</v>
      </c>
      <c r="I2288" s="25" t="str">
        <f t="shared" si="247"/>
        <v>Non-M</v>
      </c>
      <c r="J2288" s="59"/>
      <c r="K2288" s="48" t="s">
        <v>445</v>
      </c>
      <c r="L2288" s="64"/>
    </row>
    <row r="2289" spans="1:12" ht="15" customHeight="1">
      <c r="A2289" s="18" t="s">
        <v>2767</v>
      </c>
      <c r="B2289" s="19" t="s">
        <v>2759</v>
      </c>
      <c r="C2289" s="19" t="s">
        <v>443</v>
      </c>
      <c r="D2289" s="58" t="s">
        <v>1271</v>
      </c>
      <c r="E2289" s="19" t="s">
        <v>2760</v>
      </c>
      <c r="F2289" s="21"/>
      <c r="G2289" s="19" t="s">
        <v>310</v>
      </c>
      <c r="H2289" s="25" t="str">
        <f t="shared" si="246"/>
        <v>PK603</v>
      </c>
      <c r="I2289" s="25" t="str">
        <f t="shared" si="247"/>
        <v>M</v>
      </c>
      <c r="J2289" s="59"/>
      <c r="K2289" s="48" t="s">
        <v>445</v>
      </c>
      <c r="L2289" s="64"/>
    </row>
    <row r="2290" spans="1:12" ht="15" customHeight="1">
      <c r="A2290" s="18" t="s">
        <v>2768</v>
      </c>
      <c r="B2290" s="19" t="s">
        <v>2759</v>
      </c>
      <c r="C2290" s="19" t="s">
        <v>443</v>
      </c>
      <c r="D2290" s="58" t="s">
        <v>1271</v>
      </c>
      <c r="E2290" s="19" t="s">
        <v>2760</v>
      </c>
      <c r="F2290" s="21"/>
      <c r="G2290" s="19" t="s">
        <v>97</v>
      </c>
      <c r="H2290" s="25" t="str">
        <f t="shared" si="246"/>
        <v>PB104</v>
      </c>
      <c r="I2290" s="25" t="str">
        <f t="shared" si="247"/>
        <v>Non-M</v>
      </c>
      <c r="J2290" s="59"/>
      <c r="K2290" s="48" t="s">
        <v>445</v>
      </c>
      <c r="L2290" s="64"/>
    </row>
    <row r="2291" spans="1:12" ht="15" customHeight="1">
      <c r="A2291" s="18" t="s">
        <v>2769</v>
      </c>
      <c r="B2291" s="19" t="s">
        <v>2759</v>
      </c>
      <c r="C2291" s="19" t="s">
        <v>443</v>
      </c>
      <c r="D2291" s="58" t="s">
        <v>1271</v>
      </c>
      <c r="E2291" s="19" t="s">
        <v>2760</v>
      </c>
      <c r="F2291" s="21"/>
      <c r="G2291" s="19" t="s">
        <v>147</v>
      </c>
      <c r="H2291" s="25" t="str">
        <f t="shared" si="246"/>
        <v>HM420</v>
      </c>
      <c r="I2291" s="25" t="str">
        <f t="shared" si="247"/>
        <v>M</v>
      </c>
      <c r="J2291" s="59" t="s">
        <v>2176</v>
      </c>
      <c r="K2291" s="48" t="s">
        <v>445</v>
      </c>
      <c r="L2291" s="64"/>
    </row>
    <row r="2292" spans="1:12" ht="15" customHeight="1">
      <c r="A2292" s="18" t="s">
        <v>2770</v>
      </c>
      <c r="B2292" s="19" t="s">
        <v>2759</v>
      </c>
      <c r="C2292" s="19" t="s">
        <v>443</v>
      </c>
      <c r="D2292" s="58" t="s">
        <v>1271</v>
      </c>
      <c r="E2292" s="19" t="s">
        <v>2760</v>
      </c>
      <c r="F2292" s="21"/>
      <c r="G2292" s="19" t="s">
        <v>103</v>
      </c>
      <c r="H2292" s="25" t="str">
        <f t="shared" si="246"/>
        <v>DC201</v>
      </c>
      <c r="I2292" s="25" t="str">
        <f t="shared" si="247"/>
        <v>Non-M</v>
      </c>
      <c r="J2292" s="59"/>
      <c r="K2292" s="48" t="s">
        <v>445</v>
      </c>
      <c r="L2292" s="64"/>
    </row>
    <row r="2293" spans="1:12" ht="15" customHeight="1">
      <c r="A2293" s="18" t="s">
        <v>2771</v>
      </c>
      <c r="B2293" s="19" t="s">
        <v>2759</v>
      </c>
      <c r="C2293" s="19" t="s">
        <v>443</v>
      </c>
      <c r="D2293" s="58" t="s">
        <v>1271</v>
      </c>
      <c r="E2293" s="19" t="s">
        <v>2760</v>
      </c>
      <c r="F2293" s="21"/>
      <c r="G2293" s="19" t="s">
        <v>475</v>
      </c>
      <c r="H2293" s="25" t="str">
        <f t="shared" si="246"/>
        <v>HM509</v>
      </c>
      <c r="I2293" s="25" t="str">
        <f t="shared" si="247"/>
        <v>Non-M</v>
      </c>
      <c r="J2293" s="59"/>
      <c r="K2293" s="48" t="s">
        <v>445</v>
      </c>
      <c r="L2293" s="64"/>
    </row>
    <row r="2294" spans="1:12" ht="15" customHeight="1">
      <c r="A2294" s="18" t="s">
        <v>2772</v>
      </c>
      <c r="B2294" s="19" t="s">
        <v>54</v>
      </c>
      <c r="C2294" s="19" t="s">
        <v>2773</v>
      </c>
      <c r="D2294" s="58" t="s">
        <v>1534</v>
      </c>
      <c r="E2294" s="19" t="s">
        <v>2072</v>
      </c>
      <c r="F2294" s="21"/>
      <c r="G2294" s="19" t="s">
        <v>138</v>
      </c>
      <c r="H2294" s="25" t="str">
        <f t="shared" ref="H2294:H2300" si="248">IF(RIGHT(G2294,1)="M", LEFT(G2294,LEN(G2294)-1), G2294)</f>
        <v>HD104</v>
      </c>
      <c r="I2294" s="25" t="str">
        <f t="shared" ref="I2294:I2300" si="249">IF(RIGHT(G2294,1)="M","M","Non-M")</f>
        <v>M</v>
      </c>
      <c r="J2294" s="59" t="s">
        <v>2774</v>
      </c>
      <c r="K2294" s="48" t="s">
        <v>445</v>
      </c>
      <c r="L2294" s="64"/>
    </row>
    <row r="2295" spans="1:12" ht="15" customHeight="1">
      <c r="A2295" s="18" t="s">
        <v>2775</v>
      </c>
      <c r="B2295" s="19" t="s">
        <v>54</v>
      </c>
      <c r="C2295" s="19" t="s">
        <v>2773</v>
      </c>
      <c r="D2295" s="58" t="s">
        <v>1534</v>
      </c>
      <c r="E2295" s="19" t="s">
        <v>2072</v>
      </c>
      <c r="F2295" s="21"/>
      <c r="G2295" s="19" t="s">
        <v>2075</v>
      </c>
      <c r="H2295" s="25" t="str">
        <f t="shared" si="248"/>
        <v>ZP109</v>
      </c>
      <c r="I2295" s="25" t="str">
        <f t="shared" si="249"/>
        <v>Non-M</v>
      </c>
      <c r="J2295" s="59"/>
      <c r="K2295" s="48" t="s">
        <v>445</v>
      </c>
      <c r="L2295" s="64"/>
    </row>
    <row r="2296" spans="1:12" ht="15" customHeight="1">
      <c r="A2296" s="18" t="s">
        <v>2776</v>
      </c>
      <c r="B2296" s="19" t="s">
        <v>54</v>
      </c>
      <c r="C2296" s="19" t="s">
        <v>2773</v>
      </c>
      <c r="D2296" s="58" t="s">
        <v>1534</v>
      </c>
      <c r="E2296" s="19" t="s">
        <v>2072</v>
      </c>
      <c r="F2296" s="21"/>
      <c r="G2296" s="19" t="s">
        <v>2077</v>
      </c>
      <c r="H2296" s="25" t="str">
        <f t="shared" si="248"/>
        <v>CL503</v>
      </c>
      <c r="I2296" s="25" t="str">
        <f t="shared" si="249"/>
        <v>M</v>
      </c>
      <c r="J2296" s="59" t="s">
        <v>2434</v>
      </c>
      <c r="K2296" s="48" t="s">
        <v>445</v>
      </c>
      <c r="L2296" s="64"/>
    </row>
    <row r="2297" spans="1:12" ht="15" customHeight="1">
      <c r="A2297" s="18" t="s">
        <v>2777</v>
      </c>
      <c r="B2297" s="19" t="s">
        <v>54</v>
      </c>
      <c r="C2297" s="19" t="s">
        <v>2773</v>
      </c>
      <c r="D2297" s="58" t="s">
        <v>1534</v>
      </c>
      <c r="E2297" s="19" t="s">
        <v>2072</v>
      </c>
      <c r="F2297" s="21"/>
      <c r="G2297" s="19" t="s">
        <v>893</v>
      </c>
      <c r="H2297" s="25" t="str">
        <f t="shared" si="248"/>
        <v>PK214</v>
      </c>
      <c r="I2297" s="25" t="str">
        <f t="shared" si="249"/>
        <v>Non-M</v>
      </c>
      <c r="J2297" s="59"/>
      <c r="K2297" s="48" t="s">
        <v>445</v>
      </c>
      <c r="L2297" s="64"/>
    </row>
    <row r="2298" spans="1:12" ht="15" customHeight="1">
      <c r="A2298" s="18" t="s">
        <v>2778</v>
      </c>
      <c r="B2298" s="19" t="s">
        <v>54</v>
      </c>
      <c r="C2298" s="19" t="s">
        <v>2773</v>
      </c>
      <c r="D2298" s="58" t="s">
        <v>1534</v>
      </c>
      <c r="E2298" s="19" t="s">
        <v>2072</v>
      </c>
      <c r="F2298" s="21"/>
      <c r="G2298" s="19" t="s">
        <v>1417</v>
      </c>
      <c r="H2298" s="25" t="str">
        <f t="shared" si="248"/>
        <v>JS105</v>
      </c>
      <c r="I2298" s="25" t="str">
        <f t="shared" si="249"/>
        <v>M</v>
      </c>
      <c r="J2298" s="48" t="s">
        <v>2779</v>
      </c>
      <c r="K2298" s="48" t="s">
        <v>445</v>
      </c>
      <c r="L2298" s="64"/>
    </row>
    <row r="2299" spans="1:12" ht="15" customHeight="1">
      <c r="A2299" s="18" t="s">
        <v>2780</v>
      </c>
      <c r="B2299" s="19" t="s">
        <v>54</v>
      </c>
      <c r="C2299" s="19" t="s">
        <v>2773</v>
      </c>
      <c r="D2299" s="58" t="s">
        <v>1534</v>
      </c>
      <c r="E2299" s="19" t="s">
        <v>2072</v>
      </c>
      <c r="F2299" s="21"/>
      <c r="G2299" s="19" t="s">
        <v>2781</v>
      </c>
      <c r="H2299" s="25" t="str">
        <f t="shared" si="248"/>
        <v>JS111</v>
      </c>
      <c r="I2299" s="25" t="str">
        <f t="shared" si="249"/>
        <v>M</v>
      </c>
      <c r="J2299" s="59" t="s">
        <v>2176</v>
      </c>
      <c r="K2299" s="48" t="s">
        <v>445</v>
      </c>
      <c r="L2299" s="64"/>
    </row>
    <row r="2300" spans="1:12" ht="15" customHeight="1">
      <c r="A2300" s="18" t="s">
        <v>2782</v>
      </c>
      <c r="B2300" s="19" t="s">
        <v>54</v>
      </c>
      <c r="C2300" s="19" t="s">
        <v>2773</v>
      </c>
      <c r="D2300" s="58" t="s">
        <v>1534</v>
      </c>
      <c r="E2300" s="19" t="s">
        <v>2072</v>
      </c>
      <c r="F2300" s="21"/>
      <c r="G2300" s="19" t="s">
        <v>1565</v>
      </c>
      <c r="H2300" s="25" t="str">
        <f t="shared" si="248"/>
        <v>JS105</v>
      </c>
      <c r="I2300" s="25" t="str">
        <f t="shared" si="249"/>
        <v>Non-M</v>
      </c>
      <c r="J2300" s="59"/>
      <c r="K2300" s="48" t="s">
        <v>445</v>
      </c>
      <c r="L2300" s="64"/>
    </row>
    <row r="2301" spans="1:12" ht="15" customHeight="1">
      <c r="A2301" s="18" t="s">
        <v>2783</v>
      </c>
      <c r="B2301" s="19" t="s">
        <v>54</v>
      </c>
      <c r="C2301" s="19" t="s">
        <v>2773</v>
      </c>
      <c r="D2301" s="58" t="s">
        <v>1534</v>
      </c>
      <c r="E2301" s="19" t="s">
        <v>2072</v>
      </c>
      <c r="F2301" s="21"/>
      <c r="G2301" s="19" t="s">
        <v>22</v>
      </c>
      <c r="H2301" s="25" t="str">
        <f t="shared" ref="H2301:H2302" si="250">IF(RIGHT(G2301,1)="M", LEFT(G2301,LEN(G2301)-1), G2301)</f>
        <v>HM309</v>
      </c>
      <c r="I2301" s="25" t="str">
        <f t="shared" ref="I2301:I2302" si="251">IF(RIGHT(G2301,1)="M","M","Non-M")</f>
        <v>Non-M</v>
      </c>
      <c r="J2301" s="59"/>
      <c r="K2301" s="48" t="s">
        <v>445</v>
      </c>
      <c r="L2301" s="64"/>
    </row>
    <row r="2302" spans="1:12" ht="15" customHeight="1">
      <c r="A2302" s="18" t="s">
        <v>2784</v>
      </c>
      <c r="B2302" s="19" t="s">
        <v>54</v>
      </c>
      <c r="C2302" s="19" t="s">
        <v>2773</v>
      </c>
      <c r="D2302" s="58" t="s">
        <v>1534</v>
      </c>
      <c r="E2302" s="19" t="s">
        <v>2072</v>
      </c>
      <c r="F2302" s="21"/>
      <c r="G2302" s="19" t="s">
        <v>1455</v>
      </c>
      <c r="H2302" s="25" t="str">
        <f t="shared" si="250"/>
        <v>HM309</v>
      </c>
      <c r="I2302" s="25" t="str">
        <f t="shared" si="251"/>
        <v>M</v>
      </c>
      <c r="J2302" s="63" t="s">
        <v>1531</v>
      </c>
      <c r="K2302" s="48" t="s">
        <v>445</v>
      </c>
      <c r="L2302" s="64"/>
    </row>
    <row r="2303" spans="1:12" ht="15" customHeight="1">
      <c r="A2303" s="18" t="s">
        <v>2785</v>
      </c>
      <c r="B2303" s="19" t="s">
        <v>1533</v>
      </c>
      <c r="C2303" s="19" t="s">
        <v>397</v>
      </c>
      <c r="D2303" s="58" t="s">
        <v>1668</v>
      </c>
      <c r="E2303" s="19" t="s">
        <v>2786</v>
      </c>
      <c r="F2303" s="21"/>
      <c r="G2303" s="19" t="s">
        <v>1844</v>
      </c>
      <c r="H2303" s="25" t="str">
        <f t="shared" ref="H2303:H2311" si="252">IF(RIGHT(G2303,1)="M", LEFT(G2303,LEN(G2303)-1), G2303)</f>
        <v>WB303</v>
      </c>
      <c r="I2303" s="25" t="str">
        <f t="shared" ref="I2303:I2311" si="253">IF(RIGHT(G2303,1)="M","M","Non-M")</f>
        <v>Non-M</v>
      </c>
      <c r="J2303" s="59"/>
      <c r="K2303" s="48" t="s">
        <v>445</v>
      </c>
      <c r="L2303" s="64"/>
    </row>
    <row r="2304" spans="1:12" ht="15" customHeight="1">
      <c r="A2304" s="18" t="s">
        <v>2787</v>
      </c>
      <c r="B2304" s="19" t="s">
        <v>1533</v>
      </c>
      <c r="C2304" s="19" t="s">
        <v>397</v>
      </c>
      <c r="D2304" s="58" t="s">
        <v>1668</v>
      </c>
      <c r="E2304" s="19" t="s">
        <v>2786</v>
      </c>
      <c r="F2304" s="21"/>
      <c r="G2304" s="19" t="s">
        <v>455</v>
      </c>
      <c r="H2304" s="25" t="str">
        <f t="shared" si="252"/>
        <v>DC100</v>
      </c>
      <c r="I2304" s="25" t="str">
        <f t="shared" si="253"/>
        <v>Non-M</v>
      </c>
      <c r="J2304" s="59"/>
      <c r="K2304" s="48" t="s">
        <v>445</v>
      </c>
      <c r="L2304" s="64"/>
    </row>
    <row r="2305" spans="1:12" ht="15" customHeight="1">
      <c r="A2305" s="18" t="s">
        <v>2788</v>
      </c>
      <c r="B2305" s="19" t="s">
        <v>1533</v>
      </c>
      <c r="C2305" s="19" t="s">
        <v>397</v>
      </c>
      <c r="D2305" s="58" t="s">
        <v>1668</v>
      </c>
      <c r="E2305" s="19" t="s">
        <v>2786</v>
      </c>
      <c r="F2305" s="21"/>
      <c r="G2305" s="19" t="s">
        <v>150</v>
      </c>
      <c r="H2305" s="25" t="str">
        <f t="shared" si="252"/>
        <v>DC200</v>
      </c>
      <c r="I2305" s="25" t="str">
        <f t="shared" si="253"/>
        <v>Non-M</v>
      </c>
      <c r="J2305" s="59"/>
      <c r="K2305" s="48" t="s">
        <v>445</v>
      </c>
      <c r="L2305" s="64"/>
    </row>
    <row r="2306" spans="1:12" ht="15" customHeight="1">
      <c r="A2306" s="18" t="s">
        <v>2789</v>
      </c>
      <c r="B2306" s="19" t="s">
        <v>1533</v>
      </c>
      <c r="C2306" s="19" t="s">
        <v>397</v>
      </c>
      <c r="D2306" s="58" t="s">
        <v>1668</v>
      </c>
      <c r="E2306" s="19" t="s">
        <v>2786</v>
      </c>
      <c r="F2306" s="21"/>
      <c r="G2306" s="19" t="s">
        <v>111</v>
      </c>
      <c r="H2306" s="25" t="str">
        <f t="shared" si="252"/>
        <v>DC300</v>
      </c>
      <c r="I2306" s="25" t="str">
        <f t="shared" si="253"/>
        <v>Non-M</v>
      </c>
      <c r="J2306" s="59"/>
      <c r="K2306" s="48" t="s">
        <v>445</v>
      </c>
      <c r="L2306" s="64"/>
    </row>
    <row r="2307" spans="1:12" ht="15" customHeight="1">
      <c r="A2307" s="18" t="s">
        <v>2790</v>
      </c>
      <c r="B2307" s="19" t="s">
        <v>1533</v>
      </c>
      <c r="C2307" s="19" t="s">
        <v>397</v>
      </c>
      <c r="D2307" s="58" t="s">
        <v>1668</v>
      </c>
      <c r="E2307" s="19" t="s">
        <v>2786</v>
      </c>
      <c r="F2307" s="21"/>
      <c r="G2307" s="19" t="s">
        <v>191</v>
      </c>
      <c r="H2307" s="25" t="str">
        <f t="shared" si="252"/>
        <v>DC400</v>
      </c>
      <c r="I2307" s="25" t="str">
        <f t="shared" si="253"/>
        <v>Non-M</v>
      </c>
      <c r="J2307" s="59"/>
      <c r="K2307" s="48" t="s">
        <v>445</v>
      </c>
      <c r="L2307" s="64"/>
    </row>
    <row r="2308" spans="1:12" ht="15" customHeight="1">
      <c r="A2308" s="18" t="s">
        <v>2791</v>
      </c>
      <c r="B2308" s="19" t="s">
        <v>1533</v>
      </c>
      <c r="C2308" s="19" t="s">
        <v>397</v>
      </c>
      <c r="D2308" s="58" t="s">
        <v>1668</v>
      </c>
      <c r="E2308" s="19" t="s">
        <v>2786</v>
      </c>
      <c r="F2308" s="21"/>
      <c r="G2308" s="19" t="s">
        <v>1904</v>
      </c>
      <c r="H2308" s="25" t="str">
        <f t="shared" si="252"/>
        <v>PK202</v>
      </c>
      <c r="I2308" s="25" t="str">
        <f t="shared" si="253"/>
        <v>Non-M</v>
      </c>
      <c r="J2308" s="59"/>
      <c r="K2308" s="48" t="s">
        <v>445</v>
      </c>
      <c r="L2308" s="64"/>
    </row>
    <row r="2309" spans="1:12" ht="15" customHeight="1">
      <c r="A2309" s="18" t="s">
        <v>2792</v>
      </c>
      <c r="B2309" s="19" t="s">
        <v>1533</v>
      </c>
      <c r="C2309" s="19" t="s">
        <v>397</v>
      </c>
      <c r="D2309" s="58" t="s">
        <v>1668</v>
      </c>
      <c r="E2309" s="19" t="s">
        <v>2786</v>
      </c>
      <c r="F2309" s="21"/>
      <c r="G2309" s="19" t="s">
        <v>434</v>
      </c>
      <c r="H2309" s="25" t="str">
        <f t="shared" si="252"/>
        <v>PK602</v>
      </c>
      <c r="I2309" s="25" t="str">
        <f t="shared" si="253"/>
        <v>M</v>
      </c>
      <c r="J2309" s="59"/>
      <c r="K2309" s="48" t="s">
        <v>445</v>
      </c>
      <c r="L2309" s="64"/>
    </row>
    <row r="2310" spans="1:12" ht="15" customHeight="1">
      <c r="A2310" s="18" t="s">
        <v>2793</v>
      </c>
      <c r="B2310" s="61" t="s">
        <v>1533</v>
      </c>
      <c r="C2310" s="61" t="s">
        <v>397</v>
      </c>
      <c r="D2310" s="58" t="s">
        <v>1668</v>
      </c>
      <c r="E2310" s="19" t="s">
        <v>2786</v>
      </c>
      <c r="F2310" s="21"/>
      <c r="G2310" s="19" t="s">
        <v>299</v>
      </c>
      <c r="H2310" s="25" t="str">
        <f t="shared" si="252"/>
        <v>PB204</v>
      </c>
      <c r="I2310" s="25" t="str">
        <f t="shared" si="253"/>
        <v>M</v>
      </c>
      <c r="J2310" s="59"/>
      <c r="K2310" s="48" t="s">
        <v>445</v>
      </c>
      <c r="L2310" s="64"/>
    </row>
    <row r="2311" spans="1:12" ht="15" customHeight="1">
      <c r="A2311" s="18" t="s">
        <v>2794</v>
      </c>
      <c r="B2311" s="61" t="s">
        <v>1533</v>
      </c>
      <c r="C2311" s="61" t="s">
        <v>397</v>
      </c>
      <c r="D2311" s="58" t="s">
        <v>1668</v>
      </c>
      <c r="E2311" s="19" t="s">
        <v>2786</v>
      </c>
      <c r="F2311" s="21"/>
      <c r="G2311" s="19" t="s">
        <v>1857</v>
      </c>
      <c r="H2311" s="25" t="str">
        <f t="shared" si="252"/>
        <v>JS120</v>
      </c>
      <c r="I2311" s="25" t="str">
        <f t="shared" si="253"/>
        <v>Non-M</v>
      </c>
      <c r="J2311" s="59"/>
      <c r="K2311" s="48" t="s">
        <v>445</v>
      </c>
      <c r="L2311" s="64"/>
    </row>
    <row r="2312" spans="1:12" ht="15" customHeight="1">
      <c r="A2312" s="18" t="s">
        <v>2795</v>
      </c>
      <c r="B2312" s="61" t="s">
        <v>1533</v>
      </c>
      <c r="C2312" s="61" t="s">
        <v>397</v>
      </c>
      <c r="D2312" s="58" t="s">
        <v>1668</v>
      </c>
      <c r="E2312" s="19" t="s">
        <v>2786</v>
      </c>
      <c r="F2312" s="21"/>
      <c r="G2312" s="19" t="s">
        <v>1619</v>
      </c>
      <c r="H2312" s="25" t="str">
        <f>IF(RIGHT(G2312,1)="M", LEFT(G2312,LEN(G2312)-1), G2312)</f>
        <v>JS121</v>
      </c>
      <c r="I2312" s="25" t="str">
        <f>IF(RIGHT(G2312,1)="M","M","Non-M")</f>
        <v>Non-M</v>
      </c>
      <c r="J2312" s="59"/>
      <c r="K2312" s="48" t="s">
        <v>445</v>
      </c>
      <c r="L2312" s="64"/>
    </row>
    <row r="2313" spans="1:12" ht="15" customHeight="1">
      <c r="A2313" s="18" t="s">
        <v>2796</v>
      </c>
      <c r="B2313" s="61" t="s">
        <v>1533</v>
      </c>
      <c r="C2313" s="61" t="s">
        <v>397</v>
      </c>
      <c r="D2313" s="58" t="s">
        <v>1668</v>
      </c>
      <c r="E2313" s="19" t="s">
        <v>2786</v>
      </c>
      <c r="F2313" s="21"/>
      <c r="G2313" s="19" t="s">
        <v>1855</v>
      </c>
      <c r="H2313" s="25" t="str">
        <f>IF(RIGHT(G2313,1)="M", LEFT(G2313,LEN(G2313)-1), G2313)</f>
        <v>GT207</v>
      </c>
      <c r="I2313" s="25" t="str">
        <f>IF(RIGHT(G2313,1)="M","M","Non-M")</f>
        <v>M</v>
      </c>
      <c r="J2313" s="59" t="s">
        <v>2211</v>
      </c>
      <c r="K2313" s="48" t="s">
        <v>445</v>
      </c>
      <c r="L2313" s="64"/>
    </row>
    <row r="2314" spans="1:12" ht="15" customHeight="1">
      <c r="A2314" s="18" t="s">
        <v>2797</v>
      </c>
      <c r="B2314" s="61" t="s">
        <v>1533</v>
      </c>
      <c r="C2314" s="61" t="s">
        <v>397</v>
      </c>
      <c r="D2314" s="58" t="s">
        <v>1668</v>
      </c>
      <c r="E2314" s="19" t="s">
        <v>2786</v>
      </c>
      <c r="F2314" s="21"/>
      <c r="G2314" s="19" t="s">
        <v>65</v>
      </c>
      <c r="H2314" s="25" t="str">
        <f>IF(RIGHT(G2314,1)="M", LEFT(G2314,LEN(G2314)-1), G2314)</f>
        <v>HM311</v>
      </c>
      <c r="I2314" s="25" t="str">
        <f>IF(RIGHT(G2314,1)="M","M","Non-M")</f>
        <v>Non-M</v>
      </c>
      <c r="J2314" s="59"/>
      <c r="K2314" s="48" t="s">
        <v>445</v>
      </c>
      <c r="L2314" s="64"/>
    </row>
    <row r="2315" spans="1:12" ht="15" customHeight="1">
      <c r="A2315" s="18" t="s">
        <v>2798</v>
      </c>
      <c r="B2315" s="61" t="s">
        <v>1533</v>
      </c>
      <c r="C2315" s="61" t="s">
        <v>397</v>
      </c>
      <c r="D2315" s="58" t="s">
        <v>1668</v>
      </c>
      <c r="E2315" s="19" t="s">
        <v>2786</v>
      </c>
      <c r="F2315" s="21"/>
      <c r="G2315" s="19" t="s">
        <v>2433</v>
      </c>
      <c r="H2315" s="25" t="str">
        <f>IF(RIGHT(G2315,1)="M", LEFT(G2315,LEN(G2315)-1), G2315)</f>
        <v>VT500</v>
      </c>
      <c r="I2315" s="25" t="str">
        <f>IF(RIGHT(G2315,1)="M","M","Non-M")</f>
        <v>M</v>
      </c>
      <c r="J2315" s="59" t="s">
        <v>2434</v>
      </c>
      <c r="K2315" s="48" t="s">
        <v>445</v>
      </c>
      <c r="L2315" s="64"/>
    </row>
    <row r="2316" spans="1:12" ht="15" customHeight="1">
      <c r="A2316" s="18" t="s">
        <v>2799</v>
      </c>
      <c r="B2316" s="61" t="s">
        <v>1533</v>
      </c>
      <c r="C2316" s="61" t="s">
        <v>1055</v>
      </c>
      <c r="D2316" s="19" t="s">
        <v>1668</v>
      </c>
      <c r="E2316" s="19" t="s">
        <v>2800</v>
      </c>
      <c r="F2316" s="21"/>
      <c r="G2316" s="19" t="s">
        <v>2801</v>
      </c>
      <c r="H2316" s="25" t="str">
        <f t="shared" ref="H2316:H2321" si="254">IF(RIGHT(G2316,1)="M", LEFT(G2316,LEN(G2316)-1), G2316)</f>
        <v>WB209</v>
      </c>
      <c r="I2316" s="25" t="str">
        <f t="shared" ref="I2316:I2321" si="255">IF(RIGHT(G2316,1)="M","M","Non-M")</f>
        <v>Non-M</v>
      </c>
      <c r="J2316" s="59"/>
      <c r="K2316" s="48" t="s">
        <v>445</v>
      </c>
      <c r="L2316" s="64"/>
    </row>
    <row r="2317" spans="1:12" ht="15" customHeight="1">
      <c r="A2317" s="18" t="s">
        <v>2802</v>
      </c>
      <c r="B2317" s="61" t="s">
        <v>1533</v>
      </c>
      <c r="C2317" s="61" t="s">
        <v>1055</v>
      </c>
      <c r="D2317" s="19" t="s">
        <v>1668</v>
      </c>
      <c r="E2317" s="19" t="s">
        <v>2800</v>
      </c>
      <c r="F2317" s="21"/>
      <c r="G2317" s="19" t="s">
        <v>76</v>
      </c>
      <c r="H2317" s="25" t="str">
        <f t="shared" si="254"/>
        <v>DC101</v>
      </c>
      <c r="I2317" s="25" t="str">
        <f t="shared" si="255"/>
        <v>Non-M</v>
      </c>
      <c r="J2317" s="59"/>
      <c r="K2317" s="48" t="s">
        <v>445</v>
      </c>
      <c r="L2317" s="64"/>
    </row>
    <row r="2318" spans="1:12" ht="15" customHeight="1">
      <c r="A2318" s="18" t="s">
        <v>2803</v>
      </c>
      <c r="B2318" s="61" t="s">
        <v>1533</v>
      </c>
      <c r="C2318" s="61" t="s">
        <v>1055</v>
      </c>
      <c r="D2318" s="19" t="s">
        <v>1668</v>
      </c>
      <c r="E2318" s="19" t="s">
        <v>2800</v>
      </c>
      <c r="F2318" s="21"/>
      <c r="G2318" s="19" t="s">
        <v>109</v>
      </c>
      <c r="H2318" s="25" t="str">
        <f t="shared" si="254"/>
        <v>DC202</v>
      </c>
      <c r="I2318" s="25" t="str">
        <f t="shared" si="255"/>
        <v>Non-M</v>
      </c>
      <c r="J2318" s="59"/>
      <c r="K2318" s="48" t="s">
        <v>445</v>
      </c>
      <c r="L2318" s="64"/>
    </row>
    <row r="2319" spans="1:12" ht="15" customHeight="1">
      <c r="A2319" s="18" t="s">
        <v>2804</v>
      </c>
      <c r="B2319" s="61" t="s">
        <v>1533</v>
      </c>
      <c r="C2319" s="61" t="s">
        <v>1055</v>
      </c>
      <c r="D2319" s="19" t="s">
        <v>1668</v>
      </c>
      <c r="E2319" s="19" t="s">
        <v>2800</v>
      </c>
      <c r="F2319" s="21"/>
      <c r="G2319" s="19" t="s">
        <v>111</v>
      </c>
      <c r="H2319" s="25" t="str">
        <f t="shared" si="254"/>
        <v>DC300</v>
      </c>
      <c r="I2319" s="25" t="str">
        <f t="shared" si="255"/>
        <v>Non-M</v>
      </c>
      <c r="J2319" s="59"/>
      <c r="K2319" s="48" t="s">
        <v>445</v>
      </c>
      <c r="L2319" s="64"/>
    </row>
    <row r="2320" spans="1:12" ht="15" customHeight="1">
      <c r="A2320" s="18" t="s">
        <v>2805</v>
      </c>
      <c r="B2320" s="61" t="s">
        <v>1533</v>
      </c>
      <c r="C2320" s="61" t="s">
        <v>1055</v>
      </c>
      <c r="D2320" s="19" t="s">
        <v>1668</v>
      </c>
      <c r="E2320" s="19" t="s">
        <v>2800</v>
      </c>
      <c r="F2320" s="21"/>
      <c r="G2320" s="19" t="s">
        <v>177</v>
      </c>
      <c r="H2320" s="25" t="str">
        <f t="shared" si="254"/>
        <v>DC402</v>
      </c>
      <c r="I2320" s="25" t="str">
        <f t="shared" si="255"/>
        <v>Non-M</v>
      </c>
      <c r="J2320" s="59"/>
      <c r="K2320" s="48" t="s">
        <v>445</v>
      </c>
      <c r="L2320" s="64"/>
    </row>
    <row r="2321" spans="1:13" ht="15" customHeight="1">
      <c r="A2321" s="18" t="s">
        <v>2806</v>
      </c>
      <c r="B2321" s="61" t="s">
        <v>1533</v>
      </c>
      <c r="C2321" s="61" t="s">
        <v>1055</v>
      </c>
      <c r="D2321" s="19" t="s">
        <v>1668</v>
      </c>
      <c r="E2321" s="19" t="s">
        <v>2800</v>
      </c>
      <c r="F2321" s="21"/>
      <c r="G2321" s="19" t="s">
        <v>348</v>
      </c>
      <c r="H2321" s="25" t="str">
        <f t="shared" si="254"/>
        <v>PK102</v>
      </c>
      <c r="I2321" s="25" t="str">
        <f t="shared" si="255"/>
        <v>Non-M</v>
      </c>
      <c r="J2321" s="59"/>
      <c r="K2321" s="48" t="s">
        <v>445</v>
      </c>
      <c r="L2321" s="64"/>
    </row>
    <row r="2322" spans="1:13" ht="15" customHeight="1">
      <c r="A2322" s="18" t="s">
        <v>2807</v>
      </c>
      <c r="B2322" s="61" t="s">
        <v>1533</v>
      </c>
      <c r="C2322" s="61" t="s">
        <v>1055</v>
      </c>
      <c r="D2322" s="19" t="s">
        <v>1668</v>
      </c>
      <c r="E2322" s="19" t="s">
        <v>2800</v>
      </c>
      <c r="F2322" s="21"/>
      <c r="G2322" s="19" t="s">
        <v>2104</v>
      </c>
      <c r="H2322" s="25" t="str">
        <f t="shared" ref="H2322:H2328" si="256">IF(RIGHT(G2322,1)="M", LEFT(G2322,LEN(G2322)-1), G2322)</f>
        <v>PB106</v>
      </c>
      <c r="I2322" s="25" t="str">
        <f t="shared" ref="I2322:I2328" si="257">IF(RIGHT(G2322,1)="M","M","Non-M")</f>
        <v>M</v>
      </c>
      <c r="J2322" s="59"/>
      <c r="K2322" s="48" t="s">
        <v>445</v>
      </c>
      <c r="L2322" s="64"/>
    </row>
    <row r="2323" spans="1:13" ht="15" customHeight="1">
      <c r="A2323" s="18" t="s">
        <v>2808</v>
      </c>
      <c r="B2323" s="61" t="s">
        <v>1533</v>
      </c>
      <c r="C2323" s="61" t="s">
        <v>1055</v>
      </c>
      <c r="D2323" s="19" t="s">
        <v>1668</v>
      </c>
      <c r="E2323" s="19" t="s">
        <v>2800</v>
      </c>
      <c r="F2323" s="21"/>
      <c r="G2323" s="19" t="s">
        <v>2809</v>
      </c>
      <c r="H2323" s="25" t="str">
        <f t="shared" si="256"/>
        <v>PK300</v>
      </c>
      <c r="I2323" s="25" t="str">
        <f t="shared" si="257"/>
        <v>M</v>
      </c>
      <c r="J2323" s="59" t="s">
        <v>2434</v>
      </c>
      <c r="K2323" s="48" t="s">
        <v>445</v>
      </c>
      <c r="L2323" s="64"/>
    </row>
    <row r="2324" spans="1:13" ht="15" customHeight="1">
      <c r="A2324" s="18" t="s">
        <v>2810</v>
      </c>
      <c r="B2324" s="61" t="s">
        <v>1533</v>
      </c>
      <c r="C2324" s="61" t="s">
        <v>1055</v>
      </c>
      <c r="D2324" s="19" t="s">
        <v>1668</v>
      </c>
      <c r="E2324" s="19" t="s">
        <v>2800</v>
      </c>
      <c r="F2324" s="21"/>
      <c r="G2324" s="19" t="s">
        <v>1474</v>
      </c>
      <c r="H2324" s="25" t="str">
        <f t="shared" si="256"/>
        <v>PB300</v>
      </c>
      <c r="I2324" s="25" t="str">
        <f t="shared" si="257"/>
        <v>Non-M</v>
      </c>
      <c r="J2324" s="59"/>
      <c r="K2324" s="48" t="s">
        <v>445</v>
      </c>
      <c r="L2324" s="64"/>
    </row>
    <row r="2325" spans="1:13" ht="15" customHeight="1">
      <c r="A2325" s="18" t="s">
        <v>2811</v>
      </c>
      <c r="B2325" s="61" t="s">
        <v>1533</v>
      </c>
      <c r="C2325" s="61" t="s">
        <v>1055</v>
      </c>
      <c r="D2325" s="19" t="s">
        <v>1668</v>
      </c>
      <c r="E2325" s="19" t="s">
        <v>2800</v>
      </c>
      <c r="F2325" s="21"/>
      <c r="G2325" s="19" t="s">
        <v>831</v>
      </c>
      <c r="H2325" s="25" t="str">
        <f t="shared" si="256"/>
        <v>JS107</v>
      </c>
      <c r="I2325" s="25" t="str">
        <f t="shared" si="257"/>
        <v>Non-M</v>
      </c>
      <c r="J2325" s="59"/>
      <c r="K2325" s="48" t="s">
        <v>445</v>
      </c>
      <c r="L2325" s="64"/>
    </row>
    <row r="2326" spans="1:13" ht="15" customHeight="1">
      <c r="A2326" s="18" t="s">
        <v>2812</v>
      </c>
      <c r="B2326" s="61" t="s">
        <v>1533</v>
      </c>
      <c r="C2326" s="61" t="s">
        <v>1055</v>
      </c>
      <c r="D2326" s="19" t="s">
        <v>1668</v>
      </c>
      <c r="E2326" s="19" t="s">
        <v>2800</v>
      </c>
      <c r="F2326" s="21"/>
      <c r="G2326" s="19" t="s">
        <v>135</v>
      </c>
      <c r="H2326" s="25" t="str">
        <f t="shared" si="256"/>
        <v>JS124</v>
      </c>
      <c r="I2326" s="25" t="str">
        <f t="shared" si="257"/>
        <v>Non-M</v>
      </c>
      <c r="J2326" s="59"/>
      <c r="K2326" s="48" t="s">
        <v>445</v>
      </c>
      <c r="L2326" s="64"/>
    </row>
    <row r="2327" spans="1:13" ht="15" customHeight="1">
      <c r="A2327" s="18" t="s">
        <v>2813</v>
      </c>
      <c r="B2327" s="61" t="s">
        <v>1533</v>
      </c>
      <c r="C2327" s="61" t="s">
        <v>1055</v>
      </c>
      <c r="D2327" s="19" t="s">
        <v>1668</v>
      </c>
      <c r="E2327" s="19" t="s">
        <v>2800</v>
      </c>
      <c r="F2327" s="21"/>
      <c r="G2327" s="19" t="s">
        <v>1565</v>
      </c>
      <c r="H2327" s="25" t="str">
        <f t="shared" si="256"/>
        <v>JS105</v>
      </c>
      <c r="I2327" s="25" t="str">
        <f t="shared" si="257"/>
        <v>Non-M</v>
      </c>
      <c r="J2327" s="59"/>
      <c r="K2327" s="48" t="s">
        <v>445</v>
      </c>
      <c r="L2327" s="64"/>
    </row>
    <row r="2328" spans="1:13" ht="15" customHeight="1">
      <c r="A2328" s="18" t="s">
        <v>2814</v>
      </c>
      <c r="B2328" s="61" t="s">
        <v>1533</v>
      </c>
      <c r="C2328" s="61" t="s">
        <v>1055</v>
      </c>
      <c r="D2328" s="19" t="s">
        <v>1668</v>
      </c>
      <c r="E2328" s="19" t="s">
        <v>2800</v>
      </c>
      <c r="F2328" s="21"/>
      <c r="G2328" s="19" t="s">
        <v>86</v>
      </c>
      <c r="H2328" s="25" t="str">
        <f t="shared" si="256"/>
        <v>HM500</v>
      </c>
      <c r="I2328" s="25" t="str">
        <f t="shared" si="257"/>
        <v>Non-M</v>
      </c>
      <c r="J2328" s="59"/>
      <c r="K2328" s="48" t="s">
        <v>445</v>
      </c>
      <c r="L2328" s="64"/>
    </row>
    <row r="2329" spans="1:13" ht="15" customHeight="1">
      <c r="A2329" s="18" t="s">
        <v>2815</v>
      </c>
      <c r="B2329" s="61" t="s">
        <v>1533</v>
      </c>
      <c r="C2329" s="61" t="s">
        <v>1733</v>
      </c>
      <c r="D2329" s="58" t="s">
        <v>1668</v>
      </c>
      <c r="E2329" s="19" t="s">
        <v>2816</v>
      </c>
      <c r="F2329" s="21"/>
      <c r="G2329" s="19" t="s">
        <v>170</v>
      </c>
      <c r="H2329" s="25" t="str">
        <f t="shared" ref="H2329:H2333" si="258">IF(RIGHT(G2329,1)="M", LEFT(G2329,LEN(G2329)-1), G2329)</f>
        <v>WB406</v>
      </c>
      <c r="I2329" s="25" t="str">
        <f t="shared" ref="I2329:I2333" si="259">IF(RIGHT(G2329,1)="M","M","Non-M")</f>
        <v>M</v>
      </c>
      <c r="J2329" s="59"/>
      <c r="K2329" s="48" t="s">
        <v>445</v>
      </c>
      <c r="L2329" s="64"/>
      <c r="M2329" s="62"/>
    </row>
    <row r="2330" spans="1:13" ht="15" customHeight="1">
      <c r="A2330" s="18" t="s">
        <v>2817</v>
      </c>
      <c r="B2330" s="61" t="s">
        <v>1533</v>
      </c>
      <c r="C2330" s="61" t="s">
        <v>1733</v>
      </c>
      <c r="D2330" s="58" t="s">
        <v>1668</v>
      </c>
      <c r="E2330" s="19" t="s">
        <v>2816</v>
      </c>
      <c r="F2330" s="21"/>
      <c r="G2330" s="19" t="s">
        <v>76</v>
      </c>
      <c r="H2330" s="25" t="str">
        <f t="shared" si="258"/>
        <v>DC101</v>
      </c>
      <c r="I2330" s="25" t="str">
        <f t="shared" si="259"/>
        <v>Non-M</v>
      </c>
      <c r="J2330" s="59"/>
      <c r="K2330" s="48" t="s">
        <v>445</v>
      </c>
      <c r="L2330" s="64"/>
      <c r="M2330" s="62"/>
    </row>
    <row r="2331" spans="1:13" ht="15" customHeight="1">
      <c r="A2331" s="18" t="s">
        <v>2818</v>
      </c>
      <c r="B2331" s="61" t="s">
        <v>1533</v>
      </c>
      <c r="C2331" s="61" t="s">
        <v>1733</v>
      </c>
      <c r="D2331" s="58" t="s">
        <v>1668</v>
      </c>
      <c r="E2331" s="19" t="s">
        <v>2816</v>
      </c>
      <c r="F2331" s="21"/>
      <c r="G2331" s="19" t="s">
        <v>150</v>
      </c>
      <c r="H2331" s="25" t="str">
        <f t="shared" si="258"/>
        <v>DC200</v>
      </c>
      <c r="I2331" s="25" t="str">
        <f t="shared" si="259"/>
        <v>Non-M</v>
      </c>
      <c r="J2331" s="59"/>
      <c r="K2331" s="48" t="s">
        <v>445</v>
      </c>
      <c r="L2331" s="64"/>
      <c r="M2331" s="62"/>
    </row>
    <row r="2332" spans="1:13" ht="15" customHeight="1">
      <c r="A2332" s="18" t="s">
        <v>2819</v>
      </c>
      <c r="B2332" s="61" t="s">
        <v>1533</v>
      </c>
      <c r="C2332" s="61" t="s">
        <v>1733</v>
      </c>
      <c r="D2332" s="58" t="s">
        <v>1668</v>
      </c>
      <c r="E2332" s="19" t="s">
        <v>2816</v>
      </c>
      <c r="F2332" s="21"/>
      <c r="G2332" s="19" t="s">
        <v>111</v>
      </c>
      <c r="H2332" s="25" t="str">
        <f t="shared" si="258"/>
        <v>DC300</v>
      </c>
      <c r="I2332" s="25" t="str">
        <f t="shared" si="259"/>
        <v>Non-M</v>
      </c>
      <c r="J2332" s="59"/>
      <c r="K2332" s="48" t="s">
        <v>445</v>
      </c>
      <c r="L2332" s="64"/>
      <c r="M2332" s="62"/>
    </row>
    <row r="2333" spans="1:13" ht="15" customHeight="1">
      <c r="A2333" s="18" t="s">
        <v>2820</v>
      </c>
      <c r="B2333" s="61" t="s">
        <v>1533</v>
      </c>
      <c r="C2333" s="61" t="s">
        <v>1733</v>
      </c>
      <c r="D2333" s="58" t="s">
        <v>1668</v>
      </c>
      <c r="E2333" s="19" t="s">
        <v>2816</v>
      </c>
      <c r="F2333" s="21"/>
      <c r="G2333" s="19" t="s">
        <v>191</v>
      </c>
      <c r="H2333" s="25" t="str">
        <f t="shared" si="258"/>
        <v>DC400</v>
      </c>
      <c r="I2333" s="25" t="str">
        <f t="shared" si="259"/>
        <v>Non-M</v>
      </c>
      <c r="J2333" s="59"/>
      <c r="K2333" s="48" t="s">
        <v>445</v>
      </c>
      <c r="L2333" s="64"/>
      <c r="M2333" s="62"/>
    </row>
    <row r="2334" spans="1:13" ht="15" customHeight="1">
      <c r="A2334" s="18" t="s">
        <v>2821</v>
      </c>
      <c r="B2334" s="61" t="s">
        <v>1533</v>
      </c>
      <c r="C2334" s="61" t="s">
        <v>1733</v>
      </c>
      <c r="D2334" s="58" t="s">
        <v>1668</v>
      </c>
      <c r="E2334" s="19" t="s">
        <v>2816</v>
      </c>
      <c r="F2334" s="21"/>
      <c r="G2334" s="19" t="s">
        <v>114</v>
      </c>
      <c r="H2334" s="25" t="str">
        <f>IF(RIGHT(G2334,1)="M", LEFT(G2334,LEN(G2334)-1), G2334)</f>
        <v>PK201</v>
      </c>
      <c r="I2334" s="25" t="str">
        <f t="shared" ref="I2334:I2350" si="260">IF(RIGHT(G2334,1)="M","M","Non-M")</f>
        <v>Non-M</v>
      </c>
      <c r="J2334" s="59"/>
      <c r="K2334" s="48" t="s">
        <v>445</v>
      </c>
      <c r="L2334" s="64"/>
      <c r="M2334" s="62"/>
    </row>
    <row r="2335" spans="1:13" ht="15" customHeight="1">
      <c r="A2335" s="18" t="s">
        <v>2822</v>
      </c>
      <c r="B2335" s="61" t="s">
        <v>1533</v>
      </c>
      <c r="C2335" s="61" t="s">
        <v>1733</v>
      </c>
      <c r="D2335" s="58" t="s">
        <v>1668</v>
      </c>
      <c r="E2335" s="19" t="s">
        <v>2816</v>
      </c>
      <c r="F2335" s="21"/>
      <c r="G2335" s="19" t="s">
        <v>1603</v>
      </c>
      <c r="H2335" s="25" t="str">
        <f>IF(RIGHT(G2335,1)="M", LEFT(G2335,LEN(G2335)-1), G2335)</f>
        <v>PB214</v>
      </c>
      <c r="I2335" s="25" t="str">
        <f t="shared" si="260"/>
        <v>Non-M</v>
      </c>
      <c r="J2335" s="59"/>
      <c r="K2335" s="48" t="s">
        <v>445</v>
      </c>
      <c r="L2335" s="64"/>
      <c r="M2335" s="62"/>
    </row>
    <row r="2336" spans="1:13" ht="15" customHeight="1">
      <c r="A2336" s="18" t="s">
        <v>2823</v>
      </c>
      <c r="B2336" s="61" t="s">
        <v>1533</v>
      </c>
      <c r="C2336" s="61" t="s">
        <v>1733</v>
      </c>
      <c r="D2336" s="58" t="s">
        <v>1668</v>
      </c>
      <c r="E2336" s="19" t="s">
        <v>2816</v>
      </c>
      <c r="F2336" s="21"/>
      <c r="G2336" s="19" t="s">
        <v>1565</v>
      </c>
      <c r="H2336" s="25" t="str">
        <f>IF(RIGHT(G2336,1)="M", LEFT(G2336,LEN(G2336)-1), G2336)</f>
        <v>JS105</v>
      </c>
      <c r="I2336" s="25" t="str">
        <f t="shared" si="260"/>
        <v>Non-M</v>
      </c>
      <c r="J2336" s="59"/>
      <c r="K2336" s="48" t="s">
        <v>445</v>
      </c>
      <c r="L2336" s="64"/>
      <c r="M2336" s="62"/>
    </row>
    <row r="2337" spans="1:13" ht="15" customHeight="1">
      <c r="A2337" s="18" t="s">
        <v>2824</v>
      </c>
      <c r="B2337" s="69" t="s">
        <v>1533</v>
      </c>
      <c r="C2337" s="69" t="s">
        <v>1733</v>
      </c>
      <c r="D2337" s="58" t="s">
        <v>1668</v>
      </c>
      <c r="E2337" s="69" t="s">
        <v>2816</v>
      </c>
      <c r="F2337" s="71"/>
      <c r="G2337" s="69" t="s">
        <v>767</v>
      </c>
      <c r="H2337" s="72" t="str">
        <f>IF(RIGHT(G2337,1)="M", LEFT(G2337,LEN(G2337)-1), G2337)</f>
        <v>HM315</v>
      </c>
      <c r="I2337" s="72" t="str">
        <f t="shared" si="260"/>
        <v>M</v>
      </c>
      <c r="J2337" s="75" t="s">
        <v>2176</v>
      </c>
      <c r="K2337" s="73" t="s">
        <v>445</v>
      </c>
      <c r="L2337" s="74"/>
      <c r="M2337" s="62"/>
    </row>
    <row r="2338" spans="1:13" ht="15" customHeight="1">
      <c r="A2338" s="18" t="s">
        <v>2825</v>
      </c>
      <c r="B2338" s="19" t="s">
        <v>2759</v>
      </c>
      <c r="C2338" s="19" t="s">
        <v>443</v>
      </c>
      <c r="D2338" s="58" t="s">
        <v>1271</v>
      </c>
      <c r="E2338" s="19" t="s">
        <v>2826</v>
      </c>
      <c r="F2338" s="21"/>
      <c r="G2338" s="19" t="s">
        <v>170</v>
      </c>
      <c r="H2338" s="19" t="s">
        <v>170</v>
      </c>
      <c r="I2338" s="25" t="str">
        <f t="shared" si="260"/>
        <v>M</v>
      </c>
      <c r="J2338" s="59"/>
      <c r="K2338" s="48" t="s">
        <v>445</v>
      </c>
      <c r="L2338" s="64"/>
      <c r="M2338" s="62"/>
    </row>
    <row r="2339" spans="1:13" ht="15" customHeight="1">
      <c r="A2339" s="18" t="s">
        <v>2827</v>
      </c>
      <c r="B2339" s="19" t="s">
        <v>2759</v>
      </c>
      <c r="C2339" s="19" t="s">
        <v>443</v>
      </c>
      <c r="D2339" s="58" t="s">
        <v>1271</v>
      </c>
      <c r="E2339" s="19" t="s">
        <v>2826</v>
      </c>
      <c r="F2339" s="21"/>
      <c r="G2339" s="19" t="s">
        <v>455</v>
      </c>
      <c r="H2339" s="25" t="str">
        <f t="shared" ref="H2339:H2350" si="261">IF(RIGHT(G2339,1)="M", LEFT(G2339,LEN(G2339)-1), G2339)</f>
        <v>DC100</v>
      </c>
      <c r="I2339" s="25" t="str">
        <f t="shared" si="260"/>
        <v>Non-M</v>
      </c>
      <c r="J2339" s="59"/>
      <c r="K2339" s="48" t="s">
        <v>445</v>
      </c>
      <c r="L2339" s="64"/>
    </row>
    <row r="2340" spans="1:13" ht="15" customHeight="1">
      <c r="A2340" s="18" t="s">
        <v>2828</v>
      </c>
      <c r="B2340" s="19" t="s">
        <v>2759</v>
      </c>
      <c r="C2340" s="19" t="s">
        <v>443</v>
      </c>
      <c r="D2340" s="58" t="s">
        <v>1271</v>
      </c>
      <c r="E2340" s="19" t="s">
        <v>2826</v>
      </c>
      <c r="F2340" s="21"/>
      <c r="G2340" s="19" t="s">
        <v>150</v>
      </c>
      <c r="H2340" s="25" t="str">
        <f t="shared" si="261"/>
        <v>DC200</v>
      </c>
      <c r="I2340" s="25" t="str">
        <f t="shared" si="260"/>
        <v>Non-M</v>
      </c>
      <c r="J2340" s="59"/>
      <c r="K2340" s="48" t="s">
        <v>445</v>
      </c>
      <c r="L2340" s="64"/>
    </row>
    <row r="2341" spans="1:13" ht="15" customHeight="1">
      <c r="A2341" s="18" t="s">
        <v>2829</v>
      </c>
      <c r="B2341" s="19" t="s">
        <v>2759</v>
      </c>
      <c r="C2341" s="19" t="s">
        <v>443</v>
      </c>
      <c r="D2341" s="58" t="s">
        <v>1271</v>
      </c>
      <c r="E2341" s="19" t="s">
        <v>2826</v>
      </c>
      <c r="F2341" s="21"/>
      <c r="G2341" s="19" t="s">
        <v>111</v>
      </c>
      <c r="H2341" s="25" t="str">
        <f t="shared" si="261"/>
        <v>DC300</v>
      </c>
      <c r="I2341" s="25" t="str">
        <f t="shared" si="260"/>
        <v>Non-M</v>
      </c>
      <c r="J2341" s="59"/>
      <c r="K2341" s="48" t="s">
        <v>445</v>
      </c>
      <c r="L2341" s="64"/>
    </row>
    <row r="2342" spans="1:13" ht="15" customHeight="1">
      <c r="A2342" s="18" t="s">
        <v>2830</v>
      </c>
      <c r="B2342" s="19" t="s">
        <v>2759</v>
      </c>
      <c r="C2342" s="19" t="s">
        <v>443</v>
      </c>
      <c r="D2342" s="58" t="s">
        <v>1271</v>
      </c>
      <c r="E2342" s="19" t="s">
        <v>2826</v>
      </c>
      <c r="F2342" s="21"/>
      <c r="G2342" s="19" t="s">
        <v>177</v>
      </c>
      <c r="H2342" s="25" t="str">
        <f t="shared" si="261"/>
        <v>DC402</v>
      </c>
      <c r="I2342" s="25" t="str">
        <f t="shared" si="260"/>
        <v>Non-M</v>
      </c>
      <c r="J2342" s="59"/>
      <c r="K2342" s="48" t="s">
        <v>445</v>
      </c>
      <c r="L2342" s="64"/>
    </row>
    <row r="2343" spans="1:13" ht="15" customHeight="1">
      <c r="A2343" s="18" t="s">
        <v>2831</v>
      </c>
      <c r="B2343" s="19" t="s">
        <v>2759</v>
      </c>
      <c r="C2343" s="19" t="s">
        <v>443</v>
      </c>
      <c r="D2343" s="58" t="s">
        <v>1271</v>
      </c>
      <c r="E2343" s="19" t="s">
        <v>2826</v>
      </c>
      <c r="F2343" s="21"/>
      <c r="G2343" s="19" t="s">
        <v>499</v>
      </c>
      <c r="H2343" s="25" t="str">
        <f t="shared" si="261"/>
        <v>PK205</v>
      </c>
      <c r="I2343" s="25" t="str">
        <f t="shared" si="260"/>
        <v>Non-M</v>
      </c>
      <c r="J2343" s="59"/>
      <c r="K2343" s="48" t="s">
        <v>445</v>
      </c>
      <c r="L2343" s="64"/>
    </row>
    <row r="2344" spans="1:13" ht="15" customHeight="1">
      <c r="A2344" s="18" t="s">
        <v>2832</v>
      </c>
      <c r="B2344" s="19" t="s">
        <v>2759</v>
      </c>
      <c r="C2344" s="19" t="s">
        <v>443</v>
      </c>
      <c r="D2344" s="58" t="s">
        <v>1271</v>
      </c>
      <c r="E2344" s="19" t="s">
        <v>2826</v>
      </c>
      <c r="F2344" s="21"/>
      <c r="G2344" s="19" t="s">
        <v>194</v>
      </c>
      <c r="H2344" s="25" t="str">
        <f t="shared" si="261"/>
        <v>PB204</v>
      </c>
      <c r="I2344" s="25" t="str">
        <f t="shared" si="260"/>
        <v>Non-M</v>
      </c>
      <c r="J2344" s="59"/>
      <c r="K2344" s="48" t="s">
        <v>445</v>
      </c>
      <c r="L2344" s="64"/>
    </row>
    <row r="2345" spans="1:13" ht="15" customHeight="1">
      <c r="A2345" s="18" t="s">
        <v>2833</v>
      </c>
      <c r="B2345" s="19" t="s">
        <v>2759</v>
      </c>
      <c r="C2345" s="19" t="s">
        <v>443</v>
      </c>
      <c r="D2345" s="58" t="s">
        <v>1271</v>
      </c>
      <c r="E2345" s="19" t="s">
        <v>2826</v>
      </c>
      <c r="F2345" s="21"/>
      <c r="G2345" s="19" t="s">
        <v>2104</v>
      </c>
      <c r="H2345" s="25" t="str">
        <f t="shared" si="261"/>
        <v>PB106</v>
      </c>
      <c r="I2345" s="25" t="str">
        <f t="shared" si="260"/>
        <v>M</v>
      </c>
      <c r="J2345" s="59"/>
      <c r="K2345" s="48" t="s">
        <v>445</v>
      </c>
      <c r="L2345" s="64"/>
    </row>
    <row r="2346" spans="1:13" ht="15" customHeight="1">
      <c r="A2346" s="18" t="s">
        <v>2834</v>
      </c>
      <c r="B2346" s="19" t="s">
        <v>2759</v>
      </c>
      <c r="C2346" s="19" t="s">
        <v>443</v>
      </c>
      <c r="D2346" s="58" t="s">
        <v>1271</v>
      </c>
      <c r="E2346" s="19" t="s">
        <v>2826</v>
      </c>
      <c r="F2346" s="21"/>
      <c r="G2346" s="19" t="s">
        <v>97</v>
      </c>
      <c r="H2346" s="25" t="str">
        <f t="shared" si="261"/>
        <v>PB104</v>
      </c>
      <c r="I2346" s="25" t="str">
        <f t="shared" si="260"/>
        <v>Non-M</v>
      </c>
      <c r="J2346" s="59"/>
      <c r="K2346" s="48" t="s">
        <v>445</v>
      </c>
      <c r="L2346" s="64"/>
    </row>
    <row r="2347" spans="1:13" ht="15" customHeight="1">
      <c r="A2347" s="18" t="s">
        <v>2835</v>
      </c>
      <c r="B2347" s="19" t="s">
        <v>2759</v>
      </c>
      <c r="C2347" s="19" t="s">
        <v>443</v>
      </c>
      <c r="D2347" s="58" t="s">
        <v>1271</v>
      </c>
      <c r="E2347" s="19" t="s">
        <v>2826</v>
      </c>
      <c r="F2347" s="21"/>
      <c r="G2347" s="19" t="s">
        <v>135</v>
      </c>
      <c r="H2347" s="25" t="str">
        <f t="shared" si="261"/>
        <v>JS124</v>
      </c>
      <c r="I2347" s="25" t="str">
        <f t="shared" si="260"/>
        <v>Non-M</v>
      </c>
      <c r="J2347" s="59"/>
      <c r="K2347" s="48" t="s">
        <v>445</v>
      </c>
      <c r="L2347" s="64"/>
    </row>
    <row r="2348" spans="1:13" ht="15" customHeight="1">
      <c r="A2348" s="18" t="s">
        <v>2836</v>
      </c>
      <c r="B2348" s="19" t="s">
        <v>2759</v>
      </c>
      <c r="C2348" s="19" t="s">
        <v>443</v>
      </c>
      <c r="D2348" s="58" t="s">
        <v>1271</v>
      </c>
      <c r="E2348" s="19" t="s">
        <v>2826</v>
      </c>
      <c r="F2348" s="21"/>
      <c r="G2348" s="19" t="s">
        <v>2837</v>
      </c>
      <c r="H2348" s="25" t="str">
        <f t="shared" si="261"/>
        <v>VT802</v>
      </c>
      <c r="I2348" s="25" t="str">
        <f t="shared" si="260"/>
        <v>Non-M</v>
      </c>
      <c r="J2348" s="59"/>
      <c r="K2348" s="48" t="s">
        <v>445</v>
      </c>
      <c r="L2348" s="64"/>
    </row>
    <row r="2349" spans="1:13" ht="15" customHeight="1">
      <c r="A2349" s="18" t="s">
        <v>2838</v>
      </c>
      <c r="B2349" s="19" t="s">
        <v>2759</v>
      </c>
      <c r="C2349" s="19" t="s">
        <v>443</v>
      </c>
      <c r="D2349" s="58" t="s">
        <v>1271</v>
      </c>
      <c r="E2349" s="19" t="s">
        <v>2826</v>
      </c>
      <c r="F2349" s="21"/>
      <c r="G2349" s="19" t="s">
        <v>1578</v>
      </c>
      <c r="H2349" s="25" t="str">
        <f t="shared" si="261"/>
        <v>JS400</v>
      </c>
      <c r="I2349" s="25" t="str">
        <f t="shared" si="260"/>
        <v>Non-M</v>
      </c>
      <c r="J2349" s="59"/>
      <c r="K2349" s="48" t="s">
        <v>445</v>
      </c>
      <c r="L2349" s="64"/>
    </row>
    <row r="2350" spans="1:13" ht="15" customHeight="1">
      <c r="A2350" s="18" t="s">
        <v>2839</v>
      </c>
      <c r="B2350" s="19" t="s">
        <v>2759</v>
      </c>
      <c r="C2350" s="19" t="s">
        <v>443</v>
      </c>
      <c r="D2350" s="58" t="s">
        <v>1271</v>
      </c>
      <c r="E2350" s="19" t="s">
        <v>2826</v>
      </c>
      <c r="F2350" s="21"/>
      <c r="G2350" s="19" t="s">
        <v>475</v>
      </c>
      <c r="H2350" s="25" t="str">
        <f t="shared" si="261"/>
        <v>HM509</v>
      </c>
      <c r="I2350" s="25" t="str">
        <f t="shared" si="260"/>
        <v>Non-M</v>
      </c>
      <c r="J2350" s="59"/>
      <c r="K2350" s="48" t="s">
        <v>445</v>
      </c>
      <c r="L2350" s="64"/>
    </row>
    <row r="2351" spans="1:13" ht="15" customHeight="1">
      <c r="A2351" s="18" t="s">
        <v>2840</v>
      </c>
      <c r="B2351" s="19" t="s">
        <v>54</v>
      </c>
      <c r="C2351" s="19" t="s">
        <v>1055</v>
      </c>
      <c r="D2351" s="58" t="s">
        <v>1722</v>
      </c>
      <c r="E2351" s="19" t="s">
        <v>2841</v>
      </c>
      <c r="F2351" s="21"/>
      <c r="G2351" s="19" t="s">
        <v>253</v>
      </c>
      <c r="H2351" s="25" t="str">
        <f t="shared" ref="H2351:H2354" si="262">IF(RIGHT(G2351,1)="M", LEFT(G2351,LEN(G2351)-1), G2351)</f>
        <v>WB208</v>
      </c>
      <c r="I2351" s="25" t="str">
        <f t="shared" ref="I2351:I2354" si="263">IF(RIGHT(G2351,1)="M","M","Non-M")</f>
        <v>Non-M</v>
      </c>
      <c r="J2351" s="59"/>
      <c r="K2351" s="48" t="s">
        <v>445</v>
      </c>
      <c r="L2351" s="64"/>
    </row>
    <row r="2352" spans="1:13" ht="15" customHeight="1">
      <c r="A2352" s="18" t="s">
        <v>2842</v>
      </c>
      <c r="B2352" s="19" t="s">
        <v>54</v>
      </c>
      <c r="C2352" s="19" t="s">
        <v>1055</v>
      </c>
      <c r="D2352" s="58" t="s">
        <v>1722</v>
      </c>
      <c r="E2352" s="19" t="s">
        <v>2841</v>
      </c>
      <c r="F2352" s="21"/>
      <c r="G2352" s="19" t="s">
        <v>1897</v>
      </c>
      <c r="H2352" s="25" t="str">
        <f t="shared" si="262"/>
        <v>JS205</v>
      </c>
      <c r="I2352" s="25" t="str">
        <f t="shared" si="263"/>
        <v>M</v>
      </c>
      <c r="J2352" s="59" t="s">
        <v>2843</v>
      </c>
      <c r="K2352" s="48" t="s">
        <v>445</v>
      </c>
      <c r="L2352" s="64"/>
    </row>
    <row r="2353" spans="1:12" ht="15" customHeight="1">
      <c r="A2353" s="18" t="s">
        <v>2844</v>
      </c>
      <c r="B2353" s="19" t="s">
        <v>54</v>
      </c>
      <c r="C2353" s="19" t="s">
        <v>1055</v>
      </c>
      <c r="D2353" s="58" t="s">
        <v>1722</v>
      </c>
      <c r="E2353" s="19" t="s">
        <v>2841</v>
      </c>
      <c r="F2353" s="21"/>
      <c r="G2353" s="19" t="s">
        <v>114</v>
      </c>
      <c r="H2353" s="25" t="str">
        <f t="shared" si="262"/>
        <v>PK201</v>
      </c>
      <c r="I2353" s="25" t="str">
        <f t="shared" si="263"/>
        <v>Non-M</v>
      </c>
      <c r="J2353" s="59"/>
      <c r="K2353" s="48" t="s">
        <v>445</v>
      </c>
      <c r="L2353" s="64"/>
    </row>
    <row r="2354" spans="1:12" ht="15" customHeight="1">
      <c r="A2354" s="18" t="s">
        <v>2845</v>
      </c>
      <c r="B2354" s="19" t="s">
        <v>54</v>
      </c>
      <c r="C2354" s="19" t="s">
        <v>1055</v>
      </c>
      <c r="D2354" s="58" t="s">
        <v>1722</v>
      </c>
      <c r="E2354" s="19" t="s">
        <v>2841</v>
      </c>
      <c r="F2354" s="21"/>
      <c r="G2354" s="19" t="s">
        <v>1619</v>
      </c>
      <c r="H2354" s="25" t="str">
        <f t="shared" si="262"/>
        <v>JS121</v>
      </c>
      <c r="I2354" s="25" t="str">
        <f t="shared" si="263"/>
        <v>Non-M</v>
      </c>
      <c r="J2354" s="59"/>
      <c r="K2354" s="48" t="s">
        <v>445</v>
      </c>
      <c r="L2354" s="64"/>
    </row>
    <row r="2355" spans="1:12" ht="15" customHeight="1">
      <c r="A2355" s="18" t="s">
        <v>2846</v>
      </c>
      <c r="B2355" s="19" t="s">
        <v>54</v>
      </c>
      <c r="C2355" s="19" t="s">
        <v>1055</v>
      </c>
      <c r="D2355" s="58" t="s">
        <v>1722</v>
      </c>
      <c r="E2355" s="19" t="s">
        <v>2841</v>
      </c>
      <c r="F2355" s="21"/>
      <c r="G2355" s="19" t="s">
        <v>194</v>
      </c>
      <c r="H2355" s="25" t="str">
        <f>IF(RIGHT(G2355,1)="M", LEFT(G2355,LEN(G2355)-1), G2355)</f>
        <v>PB204</v>
      </c>
      <c r="I2355" s="25" t="str">
        <f>IF(RIGHT(G2355,1)="M","M","Non-M")</f>
        <v>Non-M</v>
      </c>
      <c r="J2355" s="59"/>
      <c r="K2355" s="48" t="s">
        <v>445</v>
      </c>
      <c r="L2355" s="64"/>
    </row>
    <row r="2356" spans="1:12" ht="15" customHeight="1">
      <c r="A2356" s="18" t="s">
        <v>2847</v>
      </c>
      <c r="B2356" s="19" t="s">
        <v>54</v>
      </c>
      <c r="C2356" s="19" t="s">
        <v>1055</v>
      </c>
      <c r="D2356" s="58" t="s">
        <v>1722</v>
      </c>
      <c r="E2356" s="19" t="s">
        <v>2841</v>
      </c>
      <c r="F2356" s="21"/>
      <c r="G2356" s="19" t="s">
        <v>1565</v>
      </c>
      <c r="H2356" s="25" t="str">
        <f>IF(RIGHT(G2356,1)="M", LEFT(G2356,LEN(G2356)-1), G2356)</f>
        <v>JS105</v>
      </c>
      <c r="I2356" s="25" t="str">
        <f>IF(RIGHT(G2356,1)="M","M","Non-M")</f>
        <v>Non-M</v>
      </c>
      <c r="J2356" s="59"/>
      <c r="K2356" s="48" t="s">
        <v>445</v>
      </c>
      <c r="L2356" s="64"/>
    </row>
    <row r="2357" spans="1:12" ht="15" customHeight="1">
      <c r="A2357" s="18" t="s">
        <v>2848</v>
      </c>
      <c r="B2357" s="19" t="s">
        <v>54</v>
      </c>
      <c r="C2357" s="19" t="s">
        <v>1055</v>
      </c>
      <c r="D2357" s="58" t="s">
        <v>1722</v>
      </c>
      <c r="E2357" s="19" t="s">
        <v>2841</v>
      </c>
      <c r="F2357" s="21"/>
      <c r="G2357" s="19" t="s">
        <v>249</v>
      </c>
      <c r="H2357" s="25" t="str">
        <f>IF(RIGHT(G2357,1)="M", LEFT(G2357,LEN(G2357)-1), G2357)</f>
        <v>HM402</v>
      </c>
      <c r="I2357" s="25" t="str">
        <f>IF(RIGHT(G2357,1)="M","M","Non-M")</f>
        <v>Non-M</v>
      </c>
      <c r="J2357" s="59"/>
      <c r="K2357" s="48" t="s">
        <v>445</v>
      </c>
      <c r="L2357" s="64"/>
    </row>
    <row r="2358" spans="1:12" ht="15" customHeight="1">
      <c r="A2358" s="18" t="s">
        <v>2849</v>
      </c>
      <c r="B2358" s="19" t="s">
        <v>54</v>
      </c>
      <c r="C2358" s="19" t="s">
        <v>1055</v>
      </c>
      <c r="D2358" s="58" t="s">
        <v>1722</v>
      </c>
      <c r="E2358" s="19" t="s">
        <v>2850</v>
      </c>
      <c r="F2358" s="21"/>
      <c r="G2358" s="19" t="s">
        <v>253</v>
      </c>
      <c r="H2358" s="25" t="str">
        <f t="shared" ref="H2358:H2361" si="264">IF(RIGHT(G2358,1)="M", LEFT(G2358,LEN(G2358)-1), G2358)</f>
        <v>WB208</v>
      </c>
      <c r="I2358" s="25" t="str">
        <f t="shared" ref="I2358:I2361" si="265">IF(RIGHT(G2358,1)="M","M","Non-M")</f>
        <v>Non-M</v>
      </c>
      <c r="J2358" s="59"/>
      <c r="K2358" s="48" t="s">
        <v>445</v>
      </c>
      <c r="L2358" s="64"/>
    </row>
    <row r="2359" spans="1:12" ht="15" customHeight="1">
      <c r="A2359" s="18" t="s">
        <v>2851</v>
      </c>
      <c r="B2359" s="19" t="s">
        <v>54</v>
      </c>
      <c r="C2359" s="19" t="s">
        <v>1055</v>
      </c>
      <c r="D2359" s="58" t="s">
        <v>1722</v>
      </c>
      <c r="E2359" s="19" t="s">
        <v>2850</v>
      </c>
      <c r="F2359" s="21"/>
      <c r="G2359" s="19" t="s">
        <v>1897</v>
      </c>
      <c r="H2359" s="25" t="str">
        <f t="shared" si="264"/>
        <v>JS205</v>
      </c>
      <c r="I2359" s="25" t="str">
        <f t="shared" si="265"/>
        <v>M</v>
      </c>
      <c r="J2359" s="59" t="s">
        <v>2843</v>
      </c>
      <c r="K2359" s="48" t="s">
        <v>445</v>
      </c>
      <c r="L2359" s="64"/>
    </row>
    <row r="2360" spans="1:12" ht="15" customHeight="1">
      <c r="A2360" s="18" t="s">
        <v>2852</v>
      </c>
      <c r="B2360" s="19" t="s">
        <v>54</v>
      </c>
      <c r="C2360" s="19" t="s">
        <v>1055</v>
      </c>
      <c r="D2360" s="58" t="s">
        <v>1722</v>
      </c>
      <c r="E2360" s="19" t="s">
        <v>2850</v>
      </c>
      <c r="F2360" s="21"/>
      <c r="G2360" s="19" t="s">
        <v>114</v>
      </c>
      <c r="H2360" s="25" t="str">
        <f t="shared" si="264"/>
        <v>PK201</v>
      </c>
      <c r="I2360" s="25" t="str">
        <f t="shared" si="265"/>
        <v>Non-M</v>
      </c>
      <c r="J2360" s="59"/>
      <c r="K2360" s="48" t="s">
        <v>445</v>
      </c>
      <c r="L2360" s="64"/>
    </row>
    <row r="2361" spans="1:12" ht="15" customHeight="1">
      <c r="A2361" s="18" t="s">
        <v>2853</v>
      </c>
      <c r="B2361" s="19" t="s">
        <v>54</v>
      </c>
      <c r="C2361" s="19" t="s">
        <v>1055</v>
      </c>
      <c r="D2361" s="58" t="s">
        <v>1722</v>
      </c>
      <c r="E2361" s="19" t="s">
        <v>2850</v>
      </c>
      <c r="F2361" s="21"/>
      <c r="G2361" s="19" t="s">
        <v>1619</v>
      </c>
      <c r="H2361" s="25" t="str">
        <f t="shared" si="264"/>
        <v>JS121</v>
      </c>
      <c r="I2361" s="25" t="str">
        <f t="shared" si="265"/>
        <v>Non-M</v>
      </c>
      <c r="J2361" s="59"/>
      <c r="K2361" s="48" t="s">
        <v>445</v>
      </c>
      <c r="L2361" s="64"/>
    </row>
    <row r="2362" spans="1:12" ht="15" customHeight="1">
      <c r="A2362" s="18" t="s">
        <v>2854</v>
      </c>
      <c r="B2362" s="19" t="s">
        <v>54</v>
      </c>
      <c r="C2362" s="19" t="s">
        <v>1055</v>
      </c>
      <c r="D2362" s="58" t="s">
        <v>1722</v>
      </c>
      <c r="E2362" s="19" t="s">
        <v>2850</v>
      </c>
      <c r="F2362" s="21"/>
      <c r="G2362" s="19" t="s">
        <v>194</v>
      </c>
      <c r="H2362" s="25" t="str">
        <f>IF(RIGHT(G2362,1)="M", LEFT(G2362,LEN(G2362)-1), G2362)</f>
        <v>PB204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2855</v>
      </c>
      <c r="B2363" s="19" t="s">
        <v>54</v>
      </c>
      <c r="C2363" s="19" t="s">
        <v>1055</v>
      </c>
      <c r="D2363" s="58" t="s">
        <v>1722</v>
      </c>
      <c r="E2363" s="19" t="s">
        <v>2850</v>
      </c>
      <c r="F2363" s="21"/>
      <c r="G2363" s="19" t="s">
        <v>1565</v>
      </c>
      <c r="H2363" s="25" t="str">
        <f>IF(RIGHT(G2363,1)="M", LEFT(G2363,LEN(G2363)-1), G2363)</f>
        <v>JS105</v>
      </c>
      <c r="I2363" s="25" t="str">
        <f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2856</v>
      </c>
      <c r="B2364" s="19" t="s">
        <v>54</v>
      </c>
      <c r="C2364" s="19" t="s">
        <v>1055</v>
      </c>
      <c r="D2364" s="58" t="s">
        <v>1722</v>
      </c>
      <c r="E2364" s="19" t="s">
        <v>2850</v>
      </c>
      <c r="F2364" s="21"/>
      <c r="G2364" s="19" t="s">
        <v>249</v>
      </c>
      <c r="H2364" s="25" t="str">
        <f>IF(RIGHT(G2364,1)="M", LEFT(G2364,LEN(G2364)-1), G2364)</f>
        <v>HM402</v>
      </c>
      <c r="I2364" s="25" t="str">
        <f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2857</v>
      </c>
      <c r="B2365" s="19" t="s">
        <v>2759</v>
      </c>
      <c r="C2365" s="19" t="s">
        <v>895</v>
      </c>
      <c r="D2365" s="19" t="s">
        <v>1271</v>
      </c>
      <c r="E2365" s="19" t="s">
        <v>2858</v>
      </c>
      <c r="F2365" s="21"/>
      <c r="G2365" s="19" t="s">
        <v>138</v>
      </c>
      <c r="H2365" s="25" t="str">
        <f t="shared" ref="H2365:H2370" si="266">IF(RIGHT(G2365,1)="M", LEFT(G2365,LEN(G2365)-1), G2365)</f>
        <v>HD104</v>
      </c>
      <c r="I2365" s="25" t="str">
        <f t="shared" ref="I2365:I2370" si="267">IF(RIGHT(G2365,1)="M","M","Non-M")</f>
        <v>M</v>
      </c>
      <c r="J2365" s="63" t="s">
        <v>2859</v>
      </c>
      <c r="K2365" s="48" t="s">
        <v>445</v>
      </c>
      <c r="L2365" s="64"/>
    </row>
    <row r="2366" spans="1:12" ht="15" customHeight="1">
      <c r="A2366" s="18" t="s">
        <v>2860</v>
      </c>
      <c r="B2366" s="19" t="s">
        <v>2759</v>
      </c>
      <c r="C2366" s="19" t="s">
        <v>895</v>
      </c>
      <c r="D2366" s="19" t="s">
        <v>1271</v>
      </c>
      <c r="E2366" s="19" t="s">
        <v>2858</v>
      </c>
      <c r="F2366" s="21"/>
      <c r="G2366" s="19" t="s">
        <v>2228</v>
      </c>
      <c r="H2366" s="25" t="str">
        <f t="shared" si="266"/>
        <v>ZP103</v>
      </c>
      <c r="I2366" s="25" t="str">
        <f t="shared" si="267"/>
        <v>Non-M</v>
      </c>
      <c r="J2366" s="59"/>
      <c r="K2366" s="48" t="s">
        <v>445</v>
      </c>
      <c r="L2366" s="64"/>
    </row>
    <row r="2367" spans="1:12" ht="15" customHeight="1">
      <c r="A2367" s="18" t="s">
        <v>2861</v>
      </c>
      <c r="B2367" s="19" t="s">
        <v>2759</v>
      </c>
      <c r="C2367" s="19" t="s">
        <v>895</v>
      </c>
      <c r="D2367" s="19" t="s">
        <v>1271</v>
      </c>
      <c r="E2367" s="19" t="s">
        <v>2858</v>
      </c>
      <c r="F2367" s="21"/>
      <c r="G2367" s="19" t="s">
        <v>16</v>
      </c>
      <c r="H2367" s="25" t="str">
        <f t="shared" si="266"/>
        <v>ZP200</v>
      </c>
      <c r="I2367" s="25" t="str">
        <f t="shared" si="267"/>
        <v>Non-M</v>
      </c>
      <c r="J2367" s="59"/>
      <c r="K2367" s="48" t="s">
        <v>445</v>
      </c>
      <c r="L2367" s="64"/>
    </row>
    <row r="2368" spans="1:12" ht="15" customHeight="1">
      <c r="A2368" s="18" t="s">
        <v>2862</v>
      </c>
      <c r="B2368" s="19" t="s">
        <v>2759</v>
      </c>
      <c r="C2368" s="19" t="s">
        <v>895</v>
      </c>
      <c r="D2368" s="19" t="s">
        <v>1271</v>
      </c>
      <c r="E2368" s="19" t="s">
        <v>2858</v>
      </c>
      <c r="F2368" s="21"/>
      <c r="G2368" s="19" t="s">
        <v>1280</v>
      </c>
      <c r="H2368" s="25" t="str">
        <f t="shared" si="266"/>
        <v>JS111</v>
      </c>
      <c r="I2368" s="25" t="str">
        <f t="shared" si="267"/>
        <v>Non-M</v>
      </c>
      <c r="J2368" s="59"/>
      <c r="K2368" s="48" t="s">
        <v>445</v>
      </c>
      <c r="L2368" s="64"/>
    </row>
    <row r="2369" spans="1:12" ht="15" customHeight="1">
      <c r="A2369" s="18" t="s">
        <v>2863</v>
      </c>
      <c r="B2369" s="19" t="s">
        <v>2759</v>
      </c>
      <c r="C2369" s="19" t="s">
        <v>895</v>
      </c>
      <c r="D2369" s="19" t="s">
        <v>1271</v>
      </c>
      <c r="E2369" s="19" t="s">
        <v>2858</v>
      </c>
      <c r="F2369" s="21"/>
      <c r="G2369" s="19" t="s">
        <v>1565</v>
      </c>
      <c r="H2369" s="25" t="str">
        <f t="shared" si="266"/>
        <v>JS105</v>
      </c>
      <c r="I2369" s="25" t="str">
        <f t="shared" si="267"/>
        <v>Non-M</v>
      </c>
      <c r="J2369" s="59"/>
      <c r="K2369" s="48" t="s">
        <v>445</v>
      </c>
      <c r="L2369" s="64"/>
    </row>
    <row r="2370" spans="1:12" ht="15" customHeight="1">
      <c r="A2370" s="18" t="s">
        <v>2864</v>
      </c>
      <c r="B2370" s="19" t="s">
        <v>2759</v>
      </c>
      <c r="C2370" s="19" t="s">
        <v>895</v>
      </c>
      <c r="D2370" s="19" t="s">
        <v>1271</v>
      </c>
      <c r="E2370" s="19" t="s">
        <v>2858</v>
      </c>
      <c r="F2370" s="21"/>
      <c r="G2370" s="19" t="s">
        <v>2865</v>
      </c>
      <c r="H2370" s="25" t="str">
        <f t="shared" si="266"/>
        <v>PK106</v>
      </c>
      <c r="I2370" s="25" t="str">
        <f t="shared" si="267"/>
        <v>Non-M</v>
      </c>
      <c r="J2370" s="59"/>
      <c r="K2370" s="48" t="s">
        <v>445</v>
      </c>
      <c r="L2370" s="64"/>
    </row>
    <row r="2371" spans="1:12" ht="15" customHeight="1">
      <c r="A2371" s="18" t="s">
        <v>2866</v>
      </c>
      <c r="B2371" s="19" t="s">
        <v>2759</v>
      </c>
      <c r="C2371" s="19" t="s">
        <v>895</v>
      </c>
      <c r="D2371" s="19" t="s">
        <v>1271</v>
      </c>
      <c r="E2371" s="19" t="s">
        <v>2858</v>
      </c>
      <c r="F2371" s="21"/>
      <c r="G2371" s="19" t="s">
        <v>1343</v>
      </c>
      <c r="H2371" s="25" t="str">
        <f>IF(RIGHT(G2371,1)="M", LEFT(G2371,LEN(G2371)-1), G2371)</f>
        <v>PB112</v>
      </c>
      <c r="I2371" s="25" t="str">
        <f>IF(RIGHT(G2371,1)="M","M","Non-M")</f>
        <v>M</v>
      </c>
      <c r="J2371" s="59"/>
      <c r="K2371" s="48" t="s">
        <v>445</v>
      </c>
      <c r="L2371" s="64"/>
    </row>
    <row r="2372" spans="1:12" ht="15" customHeight="1">
      <c r="A2372" s="18" t="s">
        <v>2867</v>
      </c>
      <c r="B2372" s="19" t="s">
        <v>2759</v>
      </c>
      <c r="C2372" s="19" t="s">
        <v>895</v>
      </c>
      <c r="D2372" s="19" t="s">
        <v>1271</v>
      </c>
      <c r="E2372" s="19" t="s">
        <v>2858</v>
      </c>
      <c r="F2372" s="21"/>
      <c r="G2372" s="19" t="s">
        <v>63</v>
      </c>
      <c r="H2372" s="25" t="str">
        <f>IF(RIGHT(G2372,1)="M", LEFT(G2372,LEN(G2372)-1), G2372)</f>
        <v>HM214</v>
      </c>
      <c r="I2372" s="25" t="str">
        <f>IF(RIGHT(G2372,1)="M","M","Non-M")</f>
        <v>Non-M</v>
      </c>
      <c r="J2372" s="59"/>
      <c r="K2372" s="48" t="s">
        <v>445</v>
      </c>
      <c r="L2372" s="64"/>
    </row>
    <row r="2373" spans="1:12" ht="15" customHeight="1">
      <c r="A2373" s="18" t="s">
        <v>2868</v>
      </c>
      <c r="B2373" s="19" t="s">
        <v>1533</v>
      </c>
      <c r="C2373" s="19" t="s">
        <v>397</v>
      </c>
      <c r="D2373" s="19" t="s">
        <v>1668</v>
      </c>
      <c r="E2373" s="19" t="s">
        <v>2869</v>
      </c>
      <c r="F2373" s="21"/>
      <c r="G2373" s="19" t="s">
        <v>2870</v>
      </c>
      <c r="H2373" s="25" t="str">
        <f>IF(RIGHT(G2373,1)="M", LEFT(G2373,LEN(G2373)-1), G2373)</f>
        <v>DC105</v>
      </c>
      <c r="I2373" s="25" t="str">
        <f>IF(RIGHT(G2373,1)="M","M","Non-M")</f>
        <v>Non-M</v>
      </c>
      <c r="J2373" s="59"/>
      <c r="K2373" s="48" t="s">
        <v>445</v>
      </c>
      <c r="L2373" s="64"/>
    </row>
    <row r="2374" spans="1:12" ht="15" customHeight="1">
      <c r="A2374" s="18" t="s">
        <v>2871</v>
      </c>
      <c r="B2374" s="19" t="s">
        <v>1533</v>
      </c>
      <c r="C2374" s="19" t="s">
        <v>397</v>
      </c>
      <c r="D2374" s="19" t="s">
        <v>1668</v>
      </c>
      <c r="E2374" s="19" t="s">
        <v>2869</v>
      </c>
      <c r="F2374" s="21"/>
      <c r="G2374" s="19" t="s">
        <v>150</v>
      </c>
      <c r="H2374" s="25" t="str">
        <f t="shared" ref="H2374:H2377" si="268">IF(RIGHT(G2374,1)="M", LEFT(G2374,LEN(G2374)-1), G2374)</f>
        <v>DC200</v>
      </c>
      <c r="I2374" s="25" t="str">
        <f t="shared" ref="I2374:I2377" si="269">IF(RIGHT(G2374,1)="M","M","Non-M")</f>
        <v>Non-M</v>
      </c>
      <c r="J2374" s="59"/>
      <c r="K2374" s="48" t="s">
        <v>445</v>
      </c>
      <c r="L2374" s="64"/>
    </row>
    <row r="2375" spans="1:12" ht="15" customHeight="1">
      <c r="A2375" s="18" t="s">
        <v>2872</v>
      </c>
      <c r="B2375" s="19" t="s">
        <v>1533</v>
      </c>
      <c r="C2375" s="19" t="s">
        <v>397</v>
      </c>
      <c r="D2375" s="19" t="s">
        <v>1668</v>
      </c>
      <c r="E2375" s="19" t="s">
        <v>2869</v>
      </c>
      <c r="F2375" s="21"/>
      <c r="G2375" s="19" t="s">
        <v>191</v>
      </c>
      <c r="H2375" s="25" t="str">
        <f t="shared" si="268"/>
        <v>DC400</v>
      </c>
      <c r="I2375" s="25" t="str">
        <f t="shared" si="269"/>
        <v>Non-M</v>
      </c>
      <c r="J2375" s="59"/>
      <c r="K2375" s="48" t="s">
        <v>445</v>
      </c>
      <c r="L2375" s="64"/>
    </row>
    <row r="2376" spans="1:12" ht="15" customHeight="1">
      <c r="A2376" s="18" t="s">
        <v>2873</v>
      </c>
      <c r="B2376" s="19" t="s">
        <v>1533</v>
      </c>
      <c r="C2376" s="19" t="s">
        <v>397</v>
      </c>
      <c r="D2376" s="19" t="s">
        <v>1668</v>
      </c>
      <c r="E2376" s="19" t="s">
        <v>2869</v>
      </c>
      <c r="F2376" s="21"/>
      <c r="G2376" s="19" t="s">
        <v>530</v>
      </c>
      <c r="H2376" s="25" t="str">
        <f t="shared" si="268"/>
        <v>WB306</v>
      </c>
      <c r="I2376" s="25" t="str">
        <f t="shared" si="269"/>
        <v>Non-M</v>
      </c>
      <c r="J2376" s="59"/>
      <c r="K2376" s="48" t="s">
        <v>445</v>
      </c>
      <c r="L2376" s="64"/>
    </row>
    <row r="2377" spans="1:12" ht="15" customHeight="1">
      <c r="A2377" s="18" t="s">
        <v>2874</v>
      </c>
      <c r="B2377" s="19" t="s">
        <v>1533</v>
      </c>
      <c r="C2377" s="19" t="s">
        <v>397</v>
      </c>
      <c r="D2377" s="19" t="s">
        <v>1668</v>
      </c>
      <c r="E2377" s="19" t="s">
        <v>2869</v>
      </c>
      <c r="F2377" s="21"/>
      <c r="G2377" s="19" t="s">
        <v>1565</v>
      </c>
      <c r="H2377" s="25" t="str">
        <f t="shared" si="268"/>
        <v>JS105</v>
      </c>
      <c r="I2377" s="25" t="str">
        <f t="shared" si="269"/>
        <v>Non-M</v>
      </c>
      <c r="J2377" s="59"/>
      <c r="K2377" s="48" t="s">
        <v>445</v>
      </c>
      <c r="L2377" s="64"/>
    </row>
    <row r="2378" spans="1:12" ht="15" customHeight="1">
      <c r="A2378" s="18" t="s">
        <v>2875</v>
      </c>
      <c r="B2378" s="19" t="s">
        <v>1533</v>
      </c>
      <c r="C2378" s="19" t="s">
        <v>397</v>
      </c>
      <c r="D2378" s="19" t="s">
        <v>1668</v>
      </c>
      <c r="E2378" s="19" t="s">
        <v>2869</v>
      </c>
      <c r="F2378" s="21"/>
      <c r="G2378" s="19" t="s">
        <v>417</v>
      </c>
      <c r="H2378" s="25" t="str">
        <f t="shared" ref="H2378:H2384" si="270">IF(RIGHT(G2378,1)="M", LEFT(G2378,LEN(G2378)-1), G2378)</f>
        <v>GT207</v>
      </c>
      <c r="I2378" s="25" t="str">
        <f t="shared" ref="I2378:I2384" si="271">IF(RIGHT(G2378,1)="M","M","Non-M")</f>
        <v>Non-M</v>
      </c>
      <c r="J2378" s="59" t="s">
        <v>2876</v>
      </c>
      <c r="K2378" s="48" t="s">
        <v>445</v>
      </c>
      <c r="L2378" s="64"/>
    </row>
    <row r="2379" spans="1:12" ht="15" customHeight="1">
      <c r="A2379" s="18" t="s">
        <v>2877</v>
      </c>
      <c r="B2379" s="19" t="s">
        <v>1533</v>
      </c>
      <c r="C2379" s="19" t="s">
        <v>397</v>
      </c>
      <c r="D2379" s="19" t="s">
        <v>1668</v>
      </c>
      <c r="E2379" s="19" t="s">
        <v>2869</v>
      </c>
      <c r="F2379" s="21"/>
      <c r="G2379" s="19" t="s">
        <v>247</v>
      </c>
      <c r="H2379" s="25" t="str">
        <f t="shared" si="270"/>
        <v>PK301</v>
      </c>
      <c r="I2379" s="25" t="str">
        <f t="shared" si="271"/>
        <v>M</v>
      </c>
      <c r="J2379" s="59"/>
      <c r="K2379" s="48" t="s">
        <v>445</v>
      </c>
      <c r="L2379" s="64"/>
    </row>
    <row r="2380" spans="1:12" ht="15" customHeight="1">
      <c r="A2380" s="18" t="s">
        <v>2878</v>
      </c>
      <c r="B2380" s="19" t="s">
        <v>1533</v>
      </c>
      <c r="C2380" s="19" t="s">
        <v>397</v>
      </c>
      <c r="D2380" s="19" t="s">
        <v>1668</v>
      </c>
      <c r="E2380" s="19" t="s">
        <v>2869</v>
      </c>
      <c r="F2380" s="21"/>
      <c r="G2380" s="19" t="s">
        <v>351</v>
      </c>
      <c r="H2380" s="25" t="str">
        <f t="shared" si="270"/>
        <v>PB301</v>
      </c>
      <c r="I2380" s="25" t="str">
        <f t="shared" si="271"/>
        <v>Non-M</v>
      </c>
      <c r="J2380" s="59"/>
      <c r="K2380" s="48" t="s">
        <v>445</v>
      </c>
      <c r="L2380" s="64"/>
    </row>
    <row r="2381" spans="1:12" ht="15" customHeight="1">
      <c r="A2381" s="18" t="s">
        <v>2879</v>
      </c>
      <c r="B2381" s="19" t="s">
        <v>1533</v>
      </c>
      <c r="C2381" s="19" t="s">
        <v>397</v>
      </c>
      <c r="D2381" s="19" t="s">
        <v>1668</v>
      </c>
      <c r="E2381" s="19" t="s">
        <v>2869</v>
      </c>
      <c r="F2381" s="21"/>
      <c r="G2381" s="19" t="s">
        <v>1188</v>
      </c>
      <c r="H2381" s="25" t="str">
        <f t="shared" si="270"/>
        <v>PK405</v>
      </c>
      <c r="I2381" s="25" t="str">
        <f t="shared" si="271"/>
        <v>M</v>
      </c>
      <c r="J2381" s="59" t="s">
        <v>2880</v>
      </c>
      <c r="K2381" s="48" t="s">
        <v>445</v>
      </c>
      <c r="L2381" s="64"/>
    </row>
    <row r="2382" spans="1:12" ht="15" customHeight="1">
      <c r="A2382" s="18" t="s">
        <v>2881</v>
      </c>
      <c r="B2382" s="19" t="s">
        <v>1533</v>
      </c>
      <c r="C2382" s="19" t="s">
        <v>397</v>
      </c>
      <c r="D2382" s="19" t="s">
        <v>1668</v>
      </c>
      <c r="E2382" s="19" t="s">
        <v>2869</v>
      </c>
      <c r="F2382" s="21"/>
      <c r="G2382" s="19" t="s">
        <v>803</v>
      </c>
      <c r="H2382" s="25" t="str">
        <f t="shared" si="270"/>
        <v>PK602</v>
      </c>
      <c r="I2382" s="25" t="str">
        <f t="shared" si="271"/>
        <v>Non-M</v>
      </c>
      <c r="J2382" s="59"/>
      <c r="K2382" s="48" t="s">
        <v>445</v>
      </c>
      <c r="L2382" s="64"/>
    </row>
    <row r="2383" spans="1:12" ht="15" customHeight="1">
      <c r="A2383" s="18" t="s">
        <v>2882</v>
      </c>
      <c r="B2383" s="19" t="s">
        <v>1533</v>
      </c>
      <c r="C2383" s="19" t="s">
        <v>397</v>
      </c>
      <c r="D2383" s="19" t="s">
        <v>1668</v>
      </c>
      <c r="E2383" s="19" t="s">
        <v>2869</v>
      </c>
      <c r="F2383" s="21"/>
      <c r="G2383" s="19" t="s">
        <v>2883</v>
      </c>
      <c r="H2383" s="25" t="str">
        <f t="shared" si="270"/>
        <v>VT403</v>
      </c>
      <c r="I2383" s="25" t="str">
        <f t="shared" si="271"/>
        <v>M</v>
      </c>
      <c r="J2383" s="59"/>
      <c r="K2383" s="48" t="s">
        <v>445</v>
      </c>
      <c r="L2383" s="64"/>
    </row>
    <row r="2384" spans="1:12" ht="15" customHeight="1">
      <c r="A2384" s="18" t="s">
        <v>2884</v>
      </c>
      <c r="B2384" s="69" t="s">
        <v>1533</v>
      </c>
      <c r="C2384" s="69" t="s">
        <v>397</v>
      </c>
      <c r="D2384" s="19" t="s">
        <v>1668</v>
      </c>
      <c r="E2384" s="69" t="s">
        <v>2869</v>
      </c>
      <c r="F2384" s="71"/>
      <c r="G2384" s="69" t="s">
        <v>86</v>
      </c>
      <c r="H2384" s="72" t="str">
        <f t="shared" si="270"/>
        <v>HM500</v>
      </c>
      <c r="I2384" s="72" t="str">
        <f t="shared" si="271"/>
        <v>Non-M</v>
      </c>
      <c r="J2384" s="75"/>
      <c r="K2384" s="73" t="s">
        <v>445</v>
      </c>
      <c r="L2384" s="74"/>
    </row>
    <row r="2385" spans="1:12" ht="15" customHeight="1">
      <c r="A2385" s="18" t="s">
        <v>2885</v>
      </c>
      <c r="B2385" s="19" t="s">
        <v>1533</v>
      </c>
      <c r="C2385" s="19" t="s">
        <v>1055</v>
      </c>
      <c r="D2385" s="58" t="s">
        <v>1668</v>
      </c>
      <c r="E2385" s="19" t="s">
        <v>1137</v>
      </c>
      <c r="F2385" s="21"/>
      <c r="G2385" s="19" t="s">
        <v>2886</v>
      </c>
      <c r="H2385" s="25" t="str">
        <f t="shared" ref="H2385:H2386" si="272">IF(RIGHT(G2385,1)="M", LEFT(G2385,LEN(G2385)-1), G2385)</f>
        <v>CL502</v>
      </c>
      <c r="I2385" s="25" t="str">
        <f t="shared" ref="I2385:I2386" si="273">IF(RIGHT(G2385,1)="M","M","Non-M")</f>
        <v>Non-M</v>
      </c>
      <c r="J2385" s="59" t="s">
        <v>1774</v>
      </c>
      <c r="K2385" s="48" t="s">
        <v>445</v>
      </c>
      <c r="L2385" s="64"/>
    </row>
    <row r="2386" spans="1:12" ht="15" customHeight="1">
      <c r="A2386" s="18" t="s">
        <v>2887</v>
      </c>
      <c r="B2386" s="19" t="s">
        <v>1533</v>
      </c>
      <c r="C2386" s="19" t="s">
        <v>1055</v>
      </c>
      <c r="D2386" s="58" t="s">
        <v>1668</v>
      </c>
      <c r="E2386" s="19" t="s">
        <v>1137</v>
      </c>
      <c r="F2386" s="21"/>
      <c r="G2386" s="19" t="s">
        <v>16</v>
      </c>
      <c r="H2386" s="25" t="str">
        <f t="shared" si="272"/>
        <v>ZP200</v>
      </c>
      <c r="I2386" s="25" t="str">
        <f t="shared" si="273"/>
        <v>Non-M</v>
      </c>
      <c r="J2386" s="59"/>
      <c r="K2386" s="48" t="s">
        <v>445</v>
      </c>
      <c r="L2386" s="64"/>
    </row>
    <row r="2387" spans="1:12" ht="15" customHeight="1">
      <c r="A2387" s="18" t="s">
        <v>2888</v>
      </c>
      <c r="B2387" s="19" t="s">
        <v>1533</v>
      </c>
      <c r="C2387" s="19" t="s">
        <v>1055</v>
      </c>
      <c r="D2387" s="58" t="s">
        <v>1668</v>
      </c>
      <c r="E2387" s="19" t="s">
        <v>1137</v>
      </c>
      <c r="F2387" s="21"/>
      <c r="G2387" s="19" t="s">
        <v>1619</v>
      </c>
      <c r="H2387" s="25" t="str">
        <f t="shared" ref="H2387:H2392" si="274">IF(RIGHT(G2387,1)="M", LEFT(G2387,LEN(G2387)-1), G2387)</f>
        <v>JS121</v>
      </c>
      <c r="I2387" s="25" t="str">
        <f t="shared" ref="I2387:I2392" si="275">IF(RIGHT(G2387,1)="M","M","Non-M")</f>
        <v>Non-M</v>
      </c>
      <c r="J2387" s="59"/>
      <c r="K2387" s="48" t="s">
        <v>445</v>
      </c>
      <c r="L2387" s="64"/>
    </row>
    <row r="2388" spans="1:12" ht="15" customHeight="1">
      <c r="A2388" s="18" t="s">
        <v>2889</v>
      </c>
      <c r="B2388" s="19" t="s">
        <v>1533</v>
      </c>
      <c r="C2388" s="19" t="s">
        <v>1055</v>
      </c>
      <c r="D2388" s="58" t="s">
        <v>1668</v>
      </c>
      <c r="E2388" s="19" t="s">
        <v>1137</v>
      </c>
      <c r="F2388" s="21"/>
      <c r="G2388" s="19" t="s">
        <v>1565</v>
      </c>
      <c r="H2388" s="25" t="str">
        <f t="shared" si="274"/>
        <v>JS105</v>
      </c>
      <c r="I2388" s="25" t="str">
        <f t="shared" si="275"/>
        <v>Non-M</v>
      </c>
      <c r="J2388" s="59"/>
      <c r="K2388" s="48" t="s">
        <v>445</v>
      </c>
      <c r="L2388" s="64"/>
    </row>
    <row r="2389" spans="1:12" ht="15" customHeight="1">
      <c r="A2389" s="18" t="s">
        <v>2890</v>
      </c>
      <c r="B2389" s="19" t="s">
        <v>1533</v>
      </c>
      <c r="C2389" s="19" t="s">
        <v>1055</v>
      </c>
      <c r="D2389" s="58" t="s">
        <v>1668</v>
      </c>
      <c r="E2389" s="19" t="s">
        <v>1137</v>
      </c>
      <c r="F2389" s="21"/>
      <c r="G2389" s="19" t="s">
        <v>86</v>
      </c>
      <c r="H2389" s="25" t="str">
        <f t="shared" si="274"/>
        <v>HM500</v>
      </c>
      <c r="I2389" s="25" t="str">
        <f t="shared" si="275"/>
        <v>Non-M</v>
      </c>
      <c r="J2389" s="59"/>
      <c r="K2389" s="48" t="s">
        <v>445</v>
      </c>
      <c r="L2389" s="64"/>
    </row>
    <row r="2390" spans="1:12" ht="15" customHeight="1">
      <c r="A2390" s="18" t="s">
        <v>2891</v>
      </c>
      <c r="B2390" s="19" t="s">
        <v>1533</v>
      </c>
      <c r="C2390" s="19" t="s">
        <v>1055</v>
      </c>
      <c r="D2390" s="58" t="s">
        <v>1668</v>
      </c>
      <c r="E2390" s="19" t="s">
        <v>1137</v>
      </c>
      <c r="F2390" s="21"/>
      <c r="G2390" s="19" t="s">
        <v>475</v>
      </c>
      <c r="H2390" s="25" t="str">
        <f t="shared" si="274"/>
        <v>HM509</v>
      </c>
      <c r="I2390" s="25" t="str">
        <f t="shared" si="275"/>
        <v>Non-M</v>
      </c>
      <c r="J2390" s="59"/>
      <c r="K2390" s="48" t="s">
        <v>445</v>
      </c>
      <c r="L2390" s="64"/>
    </row>
    <row r="2391" spans="1:12" ht="15" customHeight="1">
      <c r="A2391" s="18" t="s">
        <v>2892</v>
      </c>
      <c r="B2391" s="19" t="s">
        <v>1533</v>
      </c>
      <c r="C2391" s="19" t="s">
        <v>1055</v>
      </c>
      <c r="D2391" s="58" t="s">
        <v>1668</v>
      </c>
      <c r="E2391" s="19" t="s">
        <v>1137</v>
      </c>
      <c r="F2391" s="21"/>
      <c r="G2391" s="19" t="s">
        <v>196</v>
      </c>
      <c r="H2391" s="25" t="str">
        <f t="shared" si="274"/>
        <v>HM504</v>
      </c>
      <c r="I2391" s="25" t="str">
        <f t="shared" si="275"/>
        <v>Non-M</v>
      </c>
      <c r="J2391" s="59"/>
      <c r="K2391" s="48" t="s">
        <v>445</v>
      </c>
      <c r="L2391" s="64"/>
    </row>
    <row r="2392" spans="1:12" ht="15" customHeight="1">
      <c r="A2392" s="18" t="s">
        <v>2893</v>
      </c>
      <c r="B2392" s="19" t="s">
        <v>1533</v>
      </c>
      <c r="C2392" s="19" t="s">
        <v>1055</v>
      </c>
      <c r="D2392" s="58" t="s">
        <v>1668</v>
      </c>
      <c r="E2392" s="19" t="s">
        <v>1137</v>
      </c>
      <c r="F2392" s="21"/>
      <c r="G2392" s="19" t="s">
        <v>116</v>
      </c>
      <c r="H2392" s="25" t="str">
        <f t="shared" si="274"/>
        <v>PK103</v>
      </c>
      <c r="I2392" s="25" t="str">
        <f t="shared" si="275"/>
        <v>M</v>
      </c>
      <c r="J2392" s="59"/>
      <c r="K2392" s="48" t="s">
        <v>445</v>
      </c>
      <c r="L2392" s="64"/>
    </row>
    <row r="2393" spans="1:12" ht="15" customHeight="1">
      <c r="A2393" s="18" t="s">
        <v>2894</v>
      </c>
      <c r="B2393" s="19" t="s">
        <v>1533</v>
      </c>
      <c r="C2393" s="19" t="s">
        <v>1748</v>
      </c>
      <c r="D2393" s="58" t="s">
        <v>1668</v>
      </c>
      <c r="E2393" s="19" t="s">
        <v>2895</v>
      </c>
      <c r="F2393" s="21"/>
      <c r="G2393" s="19" t="s">
        <v>76</v>
      </c>
      <c r="H2393" s="25" t="str">
        <f t="shared" ref="H2393:H2398" si="276">IF(RIGHT(G2393,1)="M", LEFT(G2393,LEN(G2393)-1), G2393)</f>
        <v>DC101</v>
      </c>
      <c r="I2393" s="25" t="str">
        <f t="shared" ref="I2393:I2398" si="277">IF(RIGHT(G2393,1)="M","M","Non-M")</f>
        <v>Non-M</v>
      </c>
      <c r="J2393" s="59"/>
      <c r="K2393" s="48" t="s">
        <v>445</v>
      </c>
      <c r="L2393" s="64"/>
    </row>
    <row r="2394" spans="1:12" ht="15" customHeight="1">
      <c r="A2394" s="18" t="s">
        <v>2896</v>
      </c>
      <c r="B2394" s="19" t="s">
        <v>1533</v>
      </c>
      <c r="C2394" s="19" t="s">
        <v>1748</v>
      </c>
      <c r="D2394" s="58" t="s">
        <v>1668</v>
      </c>
      <c r="E2394" s="19" t="s">
        <v>2895</v>
      </c>
      <c r="F2394" s="21"/>
      <c r="G2394" s="19" t="s">
        <v>109</v>
      </c>
      <c r="H2394" s="25" t="str">
        <f t="shared" si="276"/>
        <v>DC202</v>
      </c>
      <c r="I2394" s="25" t="str">
        <f t="shared" si="277"/>
        <v>Non-M</v>
      </c>
      <c r="J2394" s="59"/>
      <c r="K2394" s="48" t="s">
        <v>445</v>
      </c>
      <c r="L2394" s="64"/>
    </row>
    <row r="2395" spans="1:12" ht="15" customHeight="1">
      <c r="A2395" s="18" t="s">
        <v>2897</v>
      </c>
      <c r="B2395" s="19" t="s">
        <v>1533</v>
      </c>
      <c r="C2395" s="19" t="s">
        <v>1748</v>
      </c>
      <c r="D2395" s="58" t="s">
        <v>1668</v>
      </c>
      <c r="E2395" s="19" t="s">
        <v>2895</v>
      </c>
      <c r="F2395" s="21"/>
      <c r="G2395" s="19" t="s">
        <v>2355</v>
      </c>
      <c r="H2395" s="25" t="str">
        <f t="shared" si="276"/>
        <v>JS302</v>
      </c>
      <c r="I2395" s="25" t="str">
        <f t="shared" si="277"/>
        <v>Non-M</v>
      </c>
      <c r="J2395" s="59"/>
      <c r="K2395" s="48" t="s">
        <v>445</v>
      </c>
      <c r="L2395" s="64"/>
    </row>
    <row r="2396" spans="1:12" ht="15" customHeight="1">
      <c r="A2396" s="18" t="s">
        <v>2898</v>
      </c>
      <c r="B2396" s="19" t="s">
        <v>1533</v>
      </c>
      <c r="C2396" s="19" t="s">
        <v>1748</v>
      </c>
      <c r="D2396" s="58" t="s">
        <v>1668</v>
      </c>
      <c r="E2396" s="19" t="s">
        <v>2895</v>
      </c>
      <c r="F2396" s="21"/>
      <c r="G2396" s="19" t="s">
        <v>2899</v>
      </c>
      <c r="H2396" s="25" t="str">
        <f>IF(RIGHT(G2396,1)="M", LEFT(G2396,LEN(G2396)-1), G2396)</f>
        <v>JS100</v>
      </c>
      <c r="I2396" s="25" t="str">
        <f>IF(RIGHT(G2396,1)="M","M","Non-M")</f>
        <v>Non-M</v>
      </c>
      <c r="J2396" s="59"/>
      <c r="K2396" s="48" t="s">
        <v>445</v>
      </c>
      <c r="L2396" s="64"/>
    </row>
    <row r="2397" spans="1:12" ht="15" customHeight="1">
      <c r="A2397" s="18" t="s">
        <v>2900</v>
      </c>
      <c r="B2397" s="19" t="s">
        <v>1533</v>
      </c>
      <c r="C2397" s="19" t="s">
        <v>1748</v>
      </c>
      <c r="D2397" s="58" t="s">
        <v>1668</v>
      </c>
      <c r="E2397" s="19" t="s">
        <v>2895</v>
      </c>
      <c r="F2397" s="21"/>
      <c r="G2397" s="19" t="s">
        <v>1565</v>
      </c>
      <c r="H2397" s="25" t="str">
        <f t="shared" si="276"/>
        <v>JS105</v>
      </c>
      <c r="I2397" s="25" t="str">
        <f t="shared" si="277"/>
        <v>Non-M</v>
      </c>
      <c r="J2397" s="59"/>
      <c r="K2397" s="48" t="s">
        <v>445</v>
      </c>
      <c r="L2397" s="64"/>
    </row>
    <row r="2398" spans="1:12" ht="15" customHeight="1">
      <c r="A2398" s="18" t="s">
        <v>2901</v>
      </c>
      <c r="B2398" s="19" t="s">
        <v>1533</v>
      </c>
      <c r="C2398" s="19" t="s">
        <v>1748</v>
      </c>
      <c r="D2398" s="58" t="s">
        <v>1668</v>
      </c>
      <c r="E2398" s="19" t="s">
        <v>2895</v>
      </c>
      <c r="F2398" s="21"/>
      <c r="G2398" s="19" t="s">
        <v>401</v>
      </c>
      <c r="H2398" s="25" t="str">
        <f t="shared" si="276"/>
        <v>PK301</v>
      </c>
      <c r="I2398" s="25" t="str">
        <f t="shared" si="277"/>
        <v>Non-M</v>
      </c>
      <c r="J2398" s="59"/>
      <c r="K2398" s="48" t="s">
        <v>445</v>
      </c>
      <c r="L2398" s="64"/>
    </row>
    <row r="2399" spans="1:12" ht="15" customHeight="1">
      <c r="A2399" s="18" t="s">
        <v>2902</v>
      </c>
      <c r="B2399" s="19" t="s">
        <v>1533</v>
      </c>
      <c r="C2399" s="19" t="s">
        <v>1748</v>
      </c>
      <c r="D2399" s="58" t="s">
        <v>1668</v>
      </c>
      <c r="E2399" s="19" t="s">
        <v>2895</v>
      </c>
      <c r="F2399" s="21"/>
      <c r="G2399" s="19" t="s">
        <v>417</v>
      </c>
      <c r="H2399" s="25" t="str">
        <f>IF(RIGHT(G2399,1)="M", LEFT(G2399,LEN(G2399)-1), G2399)</f>
        <v>GT207</v>
      </c>
      <c r="I2399" s="25" t="str">
        <f>IF(RIGHT(G2399,1)="M","M","Non-M")</f>
        <v>Non-M</v>
      </c>
      <c r="J2399" s="59" t="s">
        <v>2876</v>
      </c>
      <c r="K2399" s="48" t="s">
        <v>445</v>
      </c>
      <c r="L2399" s="64"/>
    </row>
    <row r="2400" spans="1:12" ht="15" customHeight="1">
      <c r="A2400" s="18" t="s">
        <v>2903</v>
      </c>
      <c r="B2400" s="19" t="s">
        <v>1533</v>
      </c>
      <c r="C2400" s="19" t="s">
        <v>1748</v>
      </c>
      <c r="D2400" s="58" t="s">
        <v>1668</v>
      </c>
      <c r="E2400" s="19" t="s">
        <v>2895</v>
      </c>
      <c r="F2400" s="21"/>
      <c r="G2400" s="19" t="s">
        <v>2904</v>
      </c>
      <c r="H2400" s="25" t="str">
        <f>IF(RIGHT(G2400,1)="M", LEFT(G2400,LEN(G2400)-1), G2400)</f>
        <v>VT300</v>
      </c>
      <c r="I2400" s="25" t="str">
        <f>IF(RIGHT(G2400,1)="M","M","Non-M")</f>
        <v>M</v>
      </c>
      <c r="J2400" s="59"/>
      <c r="K2400" s="48" t="s">
        <v>445</v>
      </c>
      <c r="L2400" s="64"/>
    </row>
    <row r="2401" spans="1:12" ht="15" customHeight="1">
      <c r="A2401" s="18" t="s">
        <v>2905</v>
      </c>
      <c r="B2401" s="19" t="s">
        <v>1533</v>
      </c>
      <c r="C2401" s="19" t="s">
        <v>1748</v>
      </c>
      <c r="D2401" s="58" t="s">
        <v>1668</v>
      </c>
      <c r="E2401" s="19" t="s">
        <v>2895</v>
      </c>
      <c r="F2401" s="21"/>
      <c r="G2401" s="19" t="s">
        <v>1750</v>
      </c>
      <c r="H2401" s="25" t="str">
        <f>IF(RIGHT(G2401,1)="M", LEFT(G2401,LEN(G2401)-1), G2401)</f>
        <v>WB211</v>
      </c>
      <c r="I2401" s="25" t="str">
        <f>IF(RIGHT(G2401,1)="M","M","Non-M")</f>
        <v>M</v>
      </c>
      <c r="J2401" s="59"/>
      <c r="K2401" s="48" t="s">
        <v>445</v>
      </c>
      <c r="L2401" s="64"/>
    </row>
    <row r="2402" spans="1:12" ht="15" customHeight="1">
      <c r="A2402" s="18" t="s">
        <v>2906</v>
      </c>
      <c r="B2402" s="19" t="s">
        <v>1533</v>
      </c>
      <c r="C2402" s="19" t="s">
        <v>1748</v>
      </c>
      <c r="D2402" s="58" t="s">
        <v>1668</v>
      </c>
      <c r="E2402" s="19" t="s">
        <v>2895</v>
      </c>
      <c r="F2402" s="21"/>
      <c r="G2402" s="19" t="s">
        <v>658</v>
      </c>
      <c r="H2402" s="25" t="str">
        <f>IF(RIGHT(G2402,1)="M", LEFT(G2402,LEN(G2402)-1), G2402)</f>
        <v>HM414</v>
      </c>
      <c r="I2402" s="25" t="str">
        <f>IF(RIGHT(G2402,1)="M","M","Non-M")</f>
        <v>Non-M</v>
      </c>
      <c r="J2402" s="59"/>
      <c r="K2402" s="48" t="s">
        <v>445</v>
      </c>
      <c r="L2402" s="64"/>
    </row>
    <row r="2403" spans="1:12" ht="15" customHeight="1">
      <c r="A2403" s="18" t="s">
        <v>2907</v>
      </c>
      <c r="B2403" s="19" t="s">
        <v>1533</v>
      </c>
      <c r="C2403" s="19" t="s">
        <v>1055</v>
      </c>
      <c r="D2403" s="58" t="s">
        <v>1668</v>
      </c>
      <c r="E2403" s="19" t="s">
        <v>2908</v>
      </c>
      <c r="F2403" s="21"/>
      <c r="G2403" s="19" t="s">
        <v>76</v>
      </c>
      <c r="H2403" s="25" t="str">
        <f t="shared" ref="H2403:H2408" si="278">IF(RIGHT(G2403,1)="M", LEFT(G2403,LEN(G2403)-1), G2403)</f>
        <v>DC101</v>
      </c>
      <c r="I2403" s="25" t="str">
        <f t="shared" ref="I2403:I2408" si="279">IF(RIGHT(G2403,1)="M","M","Non-M")</f>
        <v>Non-M</v>
      </c>
      <c r="J2403" s="59"/>
      <c r="K2403" s="48" t="s">
        <v>445</v>
      </c>
      <c r="L2403" s="64"/>
    </row>
    <row r="2404" spans="1:12" ht="15" customHeight="1">
      <c r="A2404" s="18" t="s">
        <v>2909</v>
      </c>
      <c r="B2404" s="19" t="s">
        <v>1533</v>
      </c>
      <c r="C2404" s="19" t="s">
        <v>1055</v>
      </c>
      <c r="D2404" s="58" t="s">
        <v>1668</v>
      </c>
      <c r="E2404" s="19" t="s">
        <v>2908</v>
      </c>
      <c r="F2404" s="21"/>
      <c r="G2404" s="19" t="s">
        <v>150</v>
      </c>
      <c r="H2404" s="25" t="str">
        <f t="shared" si="278"/>
        <v>DC200</v>
      </c>
      <c r="I2404" s="25" t="str">
        <f t="shared" si="279"/>
        <v>Non-M</v>
      </c>
      <c r="J2404" s="59"/>
      <c r="K2404" s="48" t="s">
        <v>445</v>
      </c>
    </row>
    <row r="2405" spans="1:12" ht="15" customHeight="1">
      <c r="A2405" s="18" t="s">
        <v>2910</v>
      </c>
      <c r="B2405" s="19" t="s">
        <v>1533</v>
      </c>
      <c r="C2405" s="19" t="s">
        <v>1055</v>
      </c>
      <c r="D2405" s="58" t="s">
        <v>1668</v>
      </c>
      <c r="E2405" s="19" t="s">
        <v>2908</v>
      </c>
      <c r="F2405" s="21"/>
      <c r="G2405" s="19" t="s">
        <v>111</v>
      </c>
      <c r="H2405" s="25" t="str">
        <f t="shared" si="278"/>
        <v>DC300</v>
      </c>
      <c r="I2405" s="25" t="str">
        <f t="shared" si="279"/>
        <v>Non-M</v>
      </c>
      <c r="J2405" s="59"/>
      <c r="K2405" s="48" t="s">
        <v>445</v>
      </c>
    </row>
    <row r="2406" spans="1:12" ht="15" customHeight="1">
      <c r="A2406" s="18" t="s">
        <v>2911</v>
      </c>
      <c r="B2406" s="19" t="s">
        <v>1533</v>
      </c>
      <c r="C2406" s="19" t="s">
        <v>1055</v>
      </c>
      <c r="D2406" s="58" t="s">
        <v>1668</v>
      </c>
      <c r="E2406" s="19" t="s">
        <v>2908</v>
      </c>
      <c r="F2406" s="21"/>
      <c r="G2406" s="19" t="s">
        <v>191</v>
      </c>
      <c r="H2406" s="25" t="str">
        <f t="shared" si="278"/>
        <v>DC400</v>
      </c>
      <c r="I2406" s="25" t="str">
        <f t="shared" si="279"/>
        <v>Non-M</v>
      </c>
      <c r="J2406" s="59"/>
      <c r="K2406" s="48" t="s">
        <v>445</v>
      </c>
    </row>
    <row r="2407" spans="1:12" ht="15" customHeight="1">
      <c r="A2407" s="18" t="s">
        <v>2912</v>
      </c>
      <c r="B2407" s="19" t="s">
        <v>1533</v>
      </c>
      <c r="C2407" s="19" t="s">
        <v>1055</v>
      </c>
      <c r="D2407" s="58" t="s">
        <v>1668</v>
      </c>
      <c r="E2407" s="19" t="s">
        <v>2908</v>
      </c>
      <c r="F2407" s="21"/>
      <c r="G2407" s="19" t="s">
        <v>2112</v>
      </c>
      <c r="H2407" s="25" t="str">
        <f t="shared" si="278"/>
        <v>WB204</v>
      </c>
      <c r="I2407" s="25" t="str">
        <f t="shared" si="279"/>
        <v>Non-M</v>
      </c>
      <c r="J2407" s="59"/>
      <c r="K2407" s="48" t="s">
        <v>445</v>
      </c>
    </row>
    <row r="2408" spans="1:12" ht="15" customHeight="1">
      <c r="A2408" s="18" t="s">
        <v>2913</v>
      </c>
      <c r="B2408" s="19" t="s">
        <v>1533</v>
      </c>
      <c r="C2408" s="19" t="s">
        <v>1055</v>
      </c>
      <c r="D2408" s="58" t="s">
        <v>1668</v>
      </c>
      <c r="E2408" s="19" t="s">
        <v>2908</v>
      </c>
      <c r="F2408" s="21"/>
      <c r="G2408" s="19" t="s">
        <v>723</v>
      </c>
      <c r="H2408" s="25" t="str">
        <f t="shared" si="278"/>
        <v>PK200</v>
      </c>
      <c r="I2408" s="25" t="str">
        <f t="shared" si="279"/>
        <v>Non-M</v>
      </c>
      <c r="J2408" s="59"/>
      <c r="K2408" s="48" t="s">
        <v>445</v>
      </c>
    </row>
    <row r="2409" spans="1:12" ht="15" customHeight="1">
      <c r="A2409" s="18" t="s">
        <v>2914</v>
      </c>
      <c r="B2409" s="19" t="s">
        <v>1533</v>
      </c>
      <c r="C2409" s="19" t="s">
        <v>1055</v>
      </c>
      <c r="D2409" s="58" t="s">
        <v>1668</v>
      </c>
      <c r="E2409" s="19" t="s">
        <v>2908</v>
      </c>
      <c r="F2409" s="21"/>
      <c r="G2409" s="19" t="s">
        <v>2403</v>
      </c>
      <c r="H2409" s="25" t="str">
        <f t="shared" ref="H2409:H2411" si="280">IF(RIGHT(G2409,1)="M", LEFT(G2409,LEN(G2409)-1), G2409)</f>
        <v>PK111</v>
      </c>
      <c r="I2409" s="25" t="str">
        <f t="shared" ref="I2409:I2411" si="281">IF(RIGHT(G2409,1)="M","M","Non-M")</f>
        <v>M</v>
      </c>
      <c r="J2409" s="59" t="s">
        <v>2915</v>
      </c>
      <c r="K2409" s="48" t="s">
        <v>445</v>
      </c>
    </row>
    <row r="2410" spans="1:12" ht="15" customHeight="1">
      <c r="A2410" s="18" t="s">
        <v>2916</v>
      </c>
      <c r="B2410" s="19" t="s">
        <v>1533</v>
      </c>
      <c r="C2410" s="19" t="s">
        <v>1055</v>
      </c>
      <c r="D2410" s="58" t="s">
        <v>1668</v>
      </c>
      <c r="E2410" s="19" t="s">
        <v>2908</v>
      </c>
      <c r="F2410" s="21"/>
      <c r="G2410" s="19" t="s">
        <v>2528</v>
      </c>
      <c r="H2410" s="25" t="str">
        <f t="shared" si="280"/>
        <v>PB105</v>
      </c>
      <c r="I2410" s="25" t="str">
        <f t="shared" si="281"/>
        <v>Non-M</v>
      </c>
      <c r="J2410" s="59"/>
      <c r="K2410" s="48" t="s">
        <v>445</v>
      </c>
    </row>
    <row r="2411" spans="1:12" ht="15" customHeight="1">
      <c r="A2411" s="18" t="s">
        <v>2917</v>
      </c>
      <c r="B2411" s="19" t="s">
        <v>1533</v>
      </c>
      <c r="C2411" s="19" t="s">
        <v>1055</v>
      </c>
      <c r="D2411" s="58" t="s">
        <v>1668</v>
      </c>
      <c r="E2411" s="19" t="s">
        <v>2908</v>
      </c>
      <c r="F2411" s="21"/>
      <c r="G2411" s="19" t="s">
        <v>194</v>
      </c>
      <c r="H2411" s="25" t="str">
        <f t="shared" si="280"/>
        <v>PB204</v>
      </c>
      <c r="I2411" s="25" t="str">
        <f t="shared" si="281"/>
        <v>Non-M</v>
      </c>
      <c r="J2411" s="59"/>
      <c r="K2411" s="48" t="s">
        <v>445</v>
      </c>
    </row>
    <row r="2412" spans="1:12" ht="15" customHeight="1">
      <c r="A2412" s="18" t="s">
        <v>2918</v>
      </c>
      <c r="B2412" s="19" t="s">
        <v>1533</v>
      </c>
      <c r="C2412" s="19" t="s">
        <v>1055</v>
      </c>
      <c r="D2412" s="58" t="s">
        <v>1668</v>
      </c>
      <c r="E2412" s="19" t="s">
        <v>2908</v>
      </c>
      <c r="F2412" s="21"/>
      <c r="G2412" s="19" t="s">
        <v>135</v>
      </c>
      <c r="H2412" s="25" t="str">
        <f>IF(RIGHT(G2412,1)="M", LEFT(G2412,LEN(G2412)-1), G2412)</f>
        <v>JS124</v>
      </c>
      <c r="I2412" s="25" t="str">
        <f>IF(RIGHT(G2412,1)="M","M","Non-M")</f>
        <v>Non-M</v>
      </c>
      <c r="J2412" s="59"/>
      <c r="K2412" s="48" t="s">
        <v>445</v>
      </c>
    </row>
    <row r="2413" spans="1:12" ht="15" customHeight="1">
      <c r="A2413" s="18" t="s">
        <v>2919</v>
      </c>
      <c r="B2413" s="19" t="s">
        <v>1533</v>
      </c>
      <c r="C2413" s="19" t="s">
        <v>1055</v>
      </c>
      <c r="D2413" s="58" t="s">
        <v>1668</v>
      </c>
      <c r="E2413" s="19" t="s">
        <v>2908</v>
      </c>
      <c r="F2413" s="21"/>
      <c r="G2413" s="19" t="s">
        <v>1565</v>
      </c>
      <c r="H2413" s="25" t="str">
        <f>IF(RIGHT(G2413,1)="M", LEFT(G2413,LEN(G2413)-1), G2413)</f>
        <v>JS105</v>
      </c>
      <c r="I2413" s="25" t="str">
        <f>IF(RIGHT(G2413,1)="M","M","Non-M")</f>
        <v>Non-M</v>
      </c>
      <c r="J2413" s="59"/>
      <c r="K2413" s="48" t="s">
        <v>445</v>
      </c>
    </row>
    <row r="2414" spans="1:12" ht="15" customHeight="1">
      <c r="A2414" s="18" t="s">
        <v>2920</v>
      </c>
      <c r="B2414" s="19" t="s">
        <v>1533</v>
      </c>
      <c r="C2414" s="19" t="s">
        <v>1055</v>
      </c>
      <c r="D2414" s="58" t="s">
        <v>1668</v>
      </c>
      <c r="E2414" s="19" t="s">
        <v>2908</v>
      </c>
      <c r="F2414" s="21"/>
      <c r="G2414" s="19" t="s">
        <v>2921</v>
      </c>
      <c r="H2414" s="25" t="str">
        <f>IF(RIGHT(G2414,1)="M", LEFT(G2414,LEN(G2414)-1), G2414)</f>
        <v>VT700</v>
      </c>
      <c r="I2414" s="25" t="str">
        <f>IF(RIGHT(G2414,1)="M","M","Non-M")</f>
        <v>Non-M</v>
      </c>
      <c r="J2414" s="59"/>
      <c r="K2414" s="48" t="s">
        <v>445</v>
      </c>
    </row>
    <row r="2415" spans="1:12" ht="15" customHeight="1">
      <c r="A2415" s="18" t="s">
        <v>2922</v>
      </c>
      <c r="B2415" s="19" t="s">
        <v>1533</v>
      </c>
      <c r="C2415" s="19" t="s">
        <v>1055</v>
      </c>
      <c r="D2415" s="58" t="s">
        <v>1668</v>
      </c>
      <c r="E2415" s="19" t="s">
        <v>2908</v>
      </c>
      <c r="F2415" s="21"/>
      <c r="G2415" s="19" t="s">
        <v>86</v>
      </c>
      <c r="H2415" s="25" t="str">
        <f>IF(RIGHT(G2415,1)="M", LEFT(G2415,LEN(G2415)-1), G2415)</f>
        <v>HM500</v>
      </c>
      <c r="I2415" s="25" t="str">
        <f>IF(RIGHT(G2415,1)="M","M","Non-M")</f>
        <v>Non-M</v>
      </c>
      <c r="J2415" s="59"/>
      <c r="K2415" s="48" t="s">
        <v>445</v>
      </c>
    </row>
    <row r="2416" spans="1:12" ht="15" customHeight="1">
      <c r="A2416" s="18" t="s">
        <v>2923</v>
      </c>
      <c r="B2416" s="19" t="s">
        <v>1533</v>
      </c>
      <c r="C2416" s="19" t="s">
        <v>1055</v>
      </c>
      <c r="D2416" s="58" t="s">
        <v>1668</v>
      </c>
      <c r="E2416" s="19" t="s">
        <v>2924</v>
      </c>
      <c r="F2416" s="21"/>
      <c r="G2416" s="19" t="s">
        <v>76</v>
      </c>
      <c r="H2416" s="25" t="str">
        <f t="shared" ref="H2416:H2424" si="282">IF(RIGHT(G2416,1)="M", LEFT(G2416,LEN(G2416)-1), G2416)</f>
        <v>DC101</v>
      </c>
      <c r="I2416" s="25" t="str">
        <f t="shared" ref="I2416:I2424" si="283">IF(RIGHT(G2416,1)="M","M","Non-M")</f>
        <v>Non-M</v>
      </c>
      <c r="J2416" s="59"/>
      <c r="K2416" s="48" t="s">
        <v>445</v>
      </c>
    </row>
    <row r="2417" spans="1:12" ht="15" customHeight="1">
      <c r="A2417" s="18" t="s">
        <v>2925</v>
      </c>
      <c r="B2417" s="19" t="s">
        <v>1533</v>
      </c>
      <c r="C2417" s="19" t="s">
        <v>1055</v>
      </c>
      <c r="D2417" s="58" t="s">
        <v>1668</v>
      </c>
      <c r="E2417" s="19" t="s">
        <v>2924</v>
      </c>
      <c r="F2417" s="21"/>
      <c r="G2417" s="19" t="s">
        <v>150</v>
      </c>
      <c r="H2417" s="25" t="str">
        <f t="shared" si="282"/>
        <v>DC200</v>
      </c>
      <c r="I2417" s="25" t="str">
        <f t="shared" si="283"/>
        <v>Non-M</v>
      </c>
      <c r="J2417" s="59"/>
      <c r="K2417" s="48" t="s">
        <v>445</v>
      </c>
    </row>
    <row r="2418" spans="1:12" ht="15" customHeight="1">
      <c r="A2418" s="18" t="s">
        <v>2926</v>
      </c>
      <c r="B2418" s="19" t="s">
        <v>1533</v>
      </c>
      <c r="C2418" s="19" t="s">
        <v>1055</v>
      </c>
      <c r="D2418" s="58" t="s">
        <v>1668</v>
      </c>
      <c r="E2418" s="19" t="s">
        <v>2924</v>
      </c>
      <c r="F2418" s="21"/>
      <c r="G2418" s="19" t="s">
        <v>111</v>
      </c>
      <c r="H2418" s="25" t="str">
        <f t="shared" si="282"/>
        <v>DC300</v>
      </c>
      <c r="I2418" s="25" t="str">
        <f t="shared" si="283"/>
        <v>Non-M</v>
      </c>
      <c r="J2418" s="59"/>
      <c r="K2418" s="48" t="s">
        <v>445</v>
      </c>
    </row>
    <row r="2419" spans="1:12" ht="15" customHeight="1">
      <c r="A2419" s="18" t="s">
        <v>2927</v>
      </c>
      <c r="B2419" s="19" t="s">
        <v>1533</v>
      </c>
      <c r="C2419" s="19" t="s">
        <v>1055</v>
      </c>
      <c r="D2419" s="58" t="s">
        <v>1668</v>
      </c>
      <c r="E2419" s="19" t="s">
        <v>2924</v>
      </c>
      <c r="F2419" s="21"/>
      <c r="G2419" s="19" t="s">
        <v>191</v>
      </c>
      <c r="H2419" s="25" t="str">
        <f t="shared" si="282"/>
        <v>DC400</v>
      </c>
      <c r="I2419" s="25" t="str">
        <f t="shared" si="283"/>
        <v>Non-M</v>
      </c>
      <c r="J2419" s="59"/>
      <c r="K2419" s="48" t="s">
        <v>445</v>
      </c>
    </row>
    <row r="2420" spans="1:12" ht="15" customHeight="1">
      <c r="A2420" s="18" t="s">
        <v>2928</v>
      </c>
      <c r="B2420" s="19" t="s">
        <v>1533</v>
      </c>
      <c r="C2420" s="19" t="s">
        <v>1055</v>
      </c>
      <c r="D2420" s="58" t="s">
        <v>1668</v>
      </c>
      <c r="E2420" s="19" t="s">
        <v>2924</v>
      </c>
      <c r="F2420" s="21"/>
      <c r="G2420" s="19" t="s">
        <v>2112</v>
      </c>
      <c r="H2420" s="25" t="str">
        <f t="shared" si="282"/>
        <v>WB204</v>
      </c>
      <c r="I2420" s="25" t="str">
        <f t="shared" si="283"/>
        <v>Non-M</v>
      </c>
      <c r="J2420" s="59"/>
      <c r="K2420" s="48" t="s">
        <v>445</v>
      </c>
    </row>
    <row r="2421" spans="1:12" ht="15" customHeight="1">
      <c r="A2421" s="18" t="s">
        <v>2929</v>
      </c>
      <c r="B2421" s="19" t="s">
        <v>1533</v>
      </c>
      <c r="C2421" s="19" t="s">
        <v>1055</v>
      </c>
      <c r="D2421" s="58" t="s">
        <v>1668</v>
      </c>
      <c r="E2421" s="19" t="s">
        <v>2924</v>
      </c>
      <c r="F2421" s="21"/>
      <c r="G2421" s="19" t="s">
        <v>723</v>
      </c>
      <c r="H2421" s="25" t="str">
        <f t="shared" si="282"/>
        <v>PK200</v>
      </c>
      <c r="I2421" s="25" t="str">
        <f t="shared" si="283"/>
        <v>Non-M</v>
      </c>
      <c r="J2421" s="59"/>
      <c r="K2421" s="48" t="s">
        <v>445</v>
      </c>
    </row>
    <row r="2422" spans="1:12" ht="15" customHeight="1">
      <c r="A2422" s="18" t="s">
        <v>2930</v>
      </c>
      <c r="B2422" s="19" t="s">
        <v>1533</v>
      </c>
      <c r="C2422" s="19" t="s">
        <v>1055</v>
      </c>
      <c r="D2422" s="58" t="s">
        <v>1668</v>
      </c>
      <c r="E2422" s="19" t="s">
        <v>2924</v>
      </c>
      <c r="F2422" s="21"/>
      <c r="G2422" s="19" t="s">
        <v>2403</v>
      </c>
      <c r="H2422" s="25" t="str">
        <f t="shared" si="282"/>
        <v>PK111</v>
      </c>
      <c r="I2422" s="25" t="str">
        <f t="shared" si="283"/>
        <v>M</v>
      </c>
      <c r="J2422" s="59" t="s">
        <v>2915</v>
      </c>
      <c r="K2422" s="48" t="s">
        <v>445</v>
      </c>
    </row>
    <row r="2423" spans="1:12" ht="15" customHeight="1">
      <c r="A2423" s="18" t="s">
        <v>2931</v>
      </c>
      <c r="B2423" s="19" t="s">
        <v>1533</v>
      </c>
      <c r="C2423" s="19" t="s">
        <v>1055</v>
      </c>
      <c r="D2423" s="58" t="s">
        <v>1668</v>
      </c>
      <c r="E2423" s="19" t="s">
        <v>2924</v>
      </c>
      <c r="F2423" s="21"/>
      <c r="G2423" s="19" t="s">
        <v>2528</v>
      </c>
      <c r="H2423" s="25" t="str">
        <f t="shared" si="282"/>
        <v>PB105</v>
      </c>
      <c r="I2423" s="25" t="str">
        <f t="shared" si="283"/>
        <v>Non-M</v>
      </c>
      <c r="J2423" s="59"/>
      <c r="K2423" s="48" t="s">
        <v>445</v>
      </c>
    </row>
    <row r="2424" spans="1:12" ht="15" customHeight="1">
      <c r="A2424" s="18" t="s">
        <v>2932</v>
      </c>
      <c r="B2424" s="19" t="s">
        <v>1533</v>
      </c>
      <c r="C2424" s="19" t="s">
        <v>1055</v>
      </c>
      <c r="D2424" s="58" t="s">
        <v>1668</v>
      </c>
      <c r="E2424" s="19" t="s">
        <v>2924</v>
      </c>
      <c r="F2424" s="21"/>
      <c r="G2424" s="19" t="s">
        <v>194</v>
      </c>
      <c r="H2424" s="25" t="str">
        <f t="shared" si="282"/>
        <v>PB204</v>
      </c>
      <c r="I2424" s="25" t="str">
        <f t="shared" si="283"/>
        <v>Non-M</v>
      </c>
      <c r="J2424" s="59"/>
      <c r="K2424" s="48" t="s">
        <v>445</v>
      </c>
    </row>
    <row r="2425" spans="1:12" ht="15" customHeight="1">
      <c r="A2425" s="18" t="s">
        <v>2933</v>
      </c>
      <c r="B2425" s="19" t="s">
        <v>1533</v>
      </c>
      <c r="C2425" s="19" t="s">
        <v>1055</v>
      </c>
      <c r="D2425" s="58" t="s">
        <v>1668</v>
      </c>
      <c r="E2425" s="19" t="s">
        <v>2924</v>
      </c>
      <c r="F2425" s="21"/>
      <c r="G2425" s="19" t="s">
        <v>135</v>
      </c>
      <c r="H2425" s="25" t="str">
        <f>IF(RIGHT(G2425,1)="M", LEFT(G2425,LEN(G2425)-1), G2425)</f>
        <v>JS124</v>
      </c>
      <c r="I2425" s="25" t="str">
        <f>IF(RIGHT(G2425,1)="M","M","Non-M")</f>
        <v>Non-M</v>
      </c>
      <c r="J2425" s="59"/>
      <c r="K2425" s="48" t="s">
        <v>445</v>
      </c>
    </row>
    <row r="2426" spans="1:12" ht="15" customHeight="1">
      <c r="A2426" s="18" t="s">
        <v>2934</v>
      </c>
      <c r="B2426" s="19" t="s">
        <v>1533</v>
      </c>
      <c r="C2426" s="19" t="s">
        <v>1055</v>
      </c>
      <c r="D2426" s="58" t="s">
        <v>1668</v>
      </c>
      <c r="E2426" s="19" t="s">
        <v>2924</v>
      </c>
      <c r="F2426" s="21"/>
      <c r="G2426" s="19" t="s">
        <v>1565</v>
      </c>
      <c r="H2426" s="25" t="str">
        <f>IF(RIGHT(G2426,1)="M", LEFT(G2426,LEN(G2426)-1), G2426)</f>
        <v>JS105</v>
      </c>
      <c r="I2426" s="25" t="str">
        <f>IF(RIGHT(G2426,1)="M","M","Non-M")</f>
        <v>Non-M</v>
      </c>
      <c r="J2426" s="59"/>
      <c r="K2426" s="48" t="s">
        <v>445</v>
      </c>
    </row>
    <row r="2427" spans="1:12" ht="15" customHeight="1">
      <c r="A2427" s="18" t="s">
        <v>2935</v>
      </c>
      <c r="B2427" s="19" t="s">
        <v>1533</v>
      </c>
      <c r="C2427" s="19" t="s">
        <v>1055</v>
      </c>
      <c r="D2427" s="58" t="s">
        <v>1668</v>
      </c>
      <c r="E2427" s="19" t="s">
        <v>2924</v>
      </c>
      <c r="F2427" s="21"/>
      <c r="G2427" s="19" t="s">
        <v>2921</v>
      </c>
      <c r="H2427" s="25" t="str">
        <f>IF(RIGHT(G2427,1)="M", LEFT(G2427,LEN(G2427)-1), G2427)</f>
        <v>VT700</v>
      </c>
      <c r="I2427" s="25" t="str">
        <f>IF(RIGHT(G2427,1)="M","M","Non-M")</f>
        <v>Non-M</v>
      </c>
      <c r="J2427" s="59"/>
      <c r="K2427" s="48" t="s">
        <v>445</v>
      </c>
    </row>
    <row r="2428" spans="1:12" ht="15" customHeight="1">
      <c r="A2428" s="18" t="s">
        <v>2936</v>
      </c>
      <c r="B2428" s="69" t="s">
        <v>1533</v>
      </c>
      <c r="C2428" s="69" t="s">
        <v>1055</v>
      </c>
      <c r="D2428" s="58" t="s">
        <v>1668</v>
      </c>
      <c r="E2428" s="69" t="s">
        <v>2924</v>
      </c>
      <c r="F2428" s="71"/>
      <c r="G2428" s="69" t="s">
        <v>86</v>
      </c>
      <c r="H2428" s="72" t="str">
        <f>IF(RIGHT(G2428,1)="M", LEFT(G2428,LEN(G2428)-1), G2428)</f>
        <v>HM500</v>
      </c>
      <c r="I2428" s="72" t="str">
        <f>IF(RIGHT(G2428,1)="M","M","Non-M")</f>
        <v>Non-M</v>
      </c>
      <c r="J2428" s="75"/>
      <c r="K2428" s="73" t="s">
        <v>445</v>
      </c>
      <c r="L2428" s="74"/>
    </row>
    <row r="2429" spans="1:12" ht="15" customHeight="1">
      <c r="A2429" s="18" t="s">
        <v>2937</v>
      </c>
      <c r="B2429" s="19" t="s">
        <v>1533</v>
      </c>
      <c r="C2429" s="19" t="s">
        <v>1748</v>
      </c>
      <c r="D2429" s="58" t="s">
        <v>1668</v>
      </c>
      <c r="E2429" s="19" t="s">
        <v>2273</v>
      </c>
      <c r="F2429" s="21"/>
      <c r="G2429" s="19" t="s">
        <v>76</v>
      </c>
      <c r="H2429" s="25" t="str">
        <f t="shared" ref="H2429:H2434" si="284">IF(RIGHT(G2429,1)="M", LEFT(G2429,LEN(G2429)-1), G2429)</f>
        <v>DC101</v>
      </c>
      <c r="I2429" s="25" t="str">
        <f t="shared" ref="I2429:I2434" si="285">IF(RIGHT(G2429,1)="M","M","Non-M")</f>
        <v>Non-M</v>
      </c>
      <c r="J2429" s="59"/>
      <c r="K2429" s="48" t="s">
        <v>445</v>
      </c>
    </row>
    <row r="2430" spans="1:12" ht="15" customHeight="1">
      <c r="A2430" s="18" t="s">
        <v>2938</v>
      </c>
      <c r="B2430" s="19" t="s">
        <v>1533</v>
      </c>
      <c r="C2430" s="19" t="s">
        <v>1748</v>
      </c>
      <c r="D2430" s="58" t="s">
        <v>1668</v>
      </c>
      <c r="E2430" s="19" t="s">
        <v>2273</v>
      </c>
      <c r="F2430" s="21"/>
      <c r="G2430" s="19" t="s">
        <v>109</v>
      </c>
      <c r="H2430" s="25" t="str">
        <f t="shared" si="284"/>
        <v>DC202</v>
      </c>
      <c r="I2430" s="25" t="str">
        <f t="shared" si="285"/>
        <v>Non-M</v>
      </c>
      <c r="J2430" s="59"/>
      <c r="K2430" s="48" t="s">
        <v>445</v>
      </c>
    </row>
    <row r="2431" spans="1:12" ht="15" customHeight="1">
      <c r="A2431" s="18" t="s">
        <v>2939</v>
      </c>
      <c r="B2431" s="19" t="s">
        <v>1533</v>
      </c>
      <c r="C2431" s="19" t="s">
        <v>1748</v>
      </c>
      <c r="D2431" s="58" t="s">
        <v>1668</v>
      </c>
      <c r="E2431" s="19" t="s">
        <v>2273</v>
      </c>
      <c r="F2431" s="21"/>
      <c r="G2431" s="19" t="s">
        <v>2355</v>
      </c>
      <c r="H2431" s="25" t="str">
        <f t="shared" si="284"/>
        <v>JS302</v>
      </c>
      <c r="I2431" s="25" t="str">
        <f t="shared" si="285"/>
        <v>Non-M</v>
      </c>
      <c r="J2431" s="59"/>
      <c r="K2431" s="48" t="s">
        <v>445</v>
      </c>
    </row>
    <row r="2432" spans="1:12" ht="15" customHeight="1">
      <c r="A2432" s="18" t="s">
        <v>2940</v>
      </c>
      <c r="B2432" s="19" t="s">
        <v>1533</v>
      </c>
      <c r="C2432" s="19" t="s">
        <v>1748</v>
      </c>
      <c r="D2432" s="58" t="s">
        <v>1668</v>
      </c>
      <c r="E2432" s="19" t="s">
        <v>2273</v>
      </c>
      <c r="F2432" s="21"/>
      <c r="G2432" s="19" t="s">
        <v>2899</v>
      </c>
      <c r="H2432" s="25" t="str">
        <f>IF(RIGHT(G2432,1)="M", LEFT(G2432,LEN(G2432)-1), G2432)</f>
        <v>JS100</v>
      </c>
      <c r="I2432" s="25" t="str">
        <f>IF(RIGHT(G2432,1)="M","M","Non-M")</f>
        <v>Non-M</v>
      </c>
      <c r="J2432" s="59"/>
      <c r="K2432" s="48" t="s">
        <v>445</v>
      </c>
    </row>
    <row r="2433" spans="1:12" ht="15" customHeight="1">
      <c r="A2433" s="18" t="s">
        <v>2941</v>
      </c>
      <c r="B2433" s="19" t="s">
        <v>1533</v>
      </c>
      <c r="C2433" s="19" t="s">
        <v>1748</v>
      </c>
      <c r="D2433" s="58" t="s">
        <v>1668</v>
      </c>
      <c r="E2433" s="19" t="s">
        <v>2273</v>
      </c>
      <c r="F2433" s="21"/>
      <c r="G2433" s="19" t="s">
        <v>1750</v>
      </c>
      <c r="H2433" s="25" t="str">
        <f t="shared" si="284"/>
        <v>WB211</v>
      </c>
      <c r="I2433" s="25" t="str">
        <f t="shared" si="285"/>
        <v>M</v>
      </c>
      <c r="J2433" s="59"/>
      <c r="K2433" s="48" t="s">
        <v>445</v>
      </c>
    </row>
    <row r="2434" spans="1:12" ht="15" customHeight="1">
      <c r="A2434" s="18" t="s">
        <v>2942</v>
      </c>
      <c r="B2434" s="19" t="s">
        <v>1533</v>
      </c>
      <c r="C2434" s="19" t="s">
        <v>1748</v>
      </c>
      <c r="D2434" s="58" t="s">
        <v>1668</v>
      </c>
      <c r="E2434" s="19" t="s">
        <v>2273</v>
      </c>
      <c r="F2434" s="21"/>
      <c r="G2434" s="19" t="s">
        <v>247</v>
      </c>
      <c r="H2434" s="25" t="str">
        <f t="shared" si="284"/>
        <v>PK301</v>
      </c>
      <c r="I2434" s="25" t="str">
        <f t="shared" si="285"/>
        <v>M</v>
      </c>
      <c r="J2434" s="59"/>
      <c r="K2434" s="48" t="s">
        <v>445</v>
      </c>
    </row>
    <row r="2435" spans="1:12" ht="15" customHeight="1">
      <c r="A2435" s="18" t="s">
        <v>2943</v>
      </c>
      <c r="B2435" s="19" t="s">
        <v>1533</v>
      </c>
      <c r="C2435" s="19" t="s">
        <v>1748</v>
      </c>
      <c r="D2435" s="58" t="s">
        <v>1668</v>
      </c>
      <c r="E2435" s="19" t="s">
        <v>2273</v>
      </c>
      <c r="F2435" s="21"/>
      <c r="G2435" s="19" t="s">
        <v>2944</v>
      </c>
      <c r="H2435" s="25" t="str">
        <f t="shared" ref="H2435:H2490" si="286">IF(RIGHT(G2435,1)="M", LEFT(G2435,LEN(G2435)-1), G2435)</f>
        <v>PB301</v>
      </c>
      <c r="I2435" s="25" t="str">
        <f t="shared" ref="I2435:I2490" si="287">IF(RIGHT(G2435,1)="M","M","Non-M")</f>
        <v>M</v>
      </c>
      <c r="J2435" s="59"/>
      <c r="K2435" s="48" t="s">
        <v>445</v>
      </c>
    </row>
    <row r="2436" spans="1:12" ht="15" customHeight="1">
      <c r="A2436" s="18" t="s">
        <v>2945</v>
      </c>
      <c r="B2436" s="19" t="s">
        <v>1533</v>
      </c>
      <c r="C2436" s="19" t="s">
        <v>1748</v>
      </c>
      <c r="D2436" s="58" t="s">
        <v>1668</v>
      </c>
      <c r="E2436" s="19" t="s">
        <v>2273</v>
      </c>
      <c r="F2436" s="21"/>
      <c r="G2436" s="19" t="s">
        <v>1565</v>
      </c>
      <c r="H2436" s="25" t="str">
        <f t="shared" si="286"/>
        <v>JS105</v>
      </c>
      <c r="I2436" s="25" t="str">
        <f t="shared" si="287"/>
        <v>Non-M</v>
      </c>
      <c r="J2436" s="59"/>
      <c r="K2436" s="48" t="s">
        <v>445</v>
      </c>
    </row>
    <row r="2437" spans="1:12" ht="15" customHeight="1">
      <c r="A2437" s="18" t="s">
        <v>2946</v>
      </c>
      <c r="B2437" s="19" t="s">
        <v>1533</v>
      </c>
      <c r="C2437" s="19" t="s">
        <v>1748</v>
      </c>
      <c r="D2437" s="58" t="s">
        <v>1668</v>
      </c>
      <c r="E2437" s="19" t="s">
        <v>2273</v>
      </c>
      <c r="F2437" s="21"/>
      <c r="G2437" s="19" t="s">
        <v>2284</v>
      </c>
      <c r="H2437" s="25" t="str">
        <f t="shared" si="286"/>
        <v>HM406</v>
      </c>
      <c r="I2437" s="25" t="str">
        <f t="shared" si="287"/>
        <v>Non-M</v>
      </c>
      <c r="J2437" s="59"/>
      <c r="K2437" s="48" t="s">
        <v>445</v>
      </c>
    </row>
    <row r="2438" spans="1:12" ht="15" customHeight="1">
      <c r="A2438" s="18" t="s">
        <v>2947</v>
      </c>
      <c r="B2438" s="19" t="s">
        <v>1533</v>
      </c>
      <c r="C2438" s="19" t="s">
        <v>260</v>
      </c>
      <c r="D2438" s="58" t="s">
        <v>1668</v>
      </c>
      <c r="E2438" s="19" t="s">
        <v>2948</v>
      </c>
      <c r="F2438" s="21"/>
      <c r="G2438" s="19" t="s">
        <v>1090</v>
      </c>
      <c r="H2438" s="25" t="str">
        <f t="shared" si="286"/>
        <v>WB501</v>
      </c>
      <c r="I2438" s="25" t="str">
        <f t="shared" si="287"/>
        <v>Non-M</v>
      </c>
      <c r="J2438" s="59"/>
      <c r="K2438" s="48" t="s">
        <v>445</v>
      </c>
    </row>
    <row r="2439" spans="1:12" ht="15" customHeight="1">
      <c r="A2439" s="18" t="s">
        <v>2949</v>
      </c>
      <c r="B2439" s="19" t="s">
        <v>1533</v>
      </c>
      <c r="C2439" s="19" t="s">
        <v>260</v>
      </c>
      <c r="D2439" s="58" t="s">
        <v>1668</v>
      </c>
      <c r="E2439" s="19" t="s">
        <v>2948</v>
      </c>
      <c r="F2439" s="21"/>
      <c r="G2439" s="19" t="s">
        <v>76</v>
      </c>
      <c r="H2439" s="25" t="str">
        <f t="shared" si="286"/>
        <v>DC101</v>
      </c>
      <c r="I2439" s="25" t="str">
        <f t="shared" si="287"/>
        <v>Non-M</v>
      </c>
      <c r="J2439" s="59"/>
      <c r="K2439" s="48" t="s">
        <v>445</v>
      </c>
    </row>
    <row r="2440" spans="1:12" ht="15" customHeight="1">
      <c r="A2440" s="18" t="s">
        <v>2950</v>
      </c>
      <c r="B2440" s="19" t="s">
        <v>1533</v>
      </c>
      <c r="C2440" s="19" t="s">
        <v>260</v>
      </c>
      <c r="D2440" s="58" t="s">
        <v>1668</v>
      </c>
      <c r="E2440" s="19" t="s">
        <v>2948</v>
      </c>
      <c r="F2440" s="21"/>
      <c r="G2440" s="19" t="s">
        <v>109</v>
      </c>
      <c r="H2440" s="25" t="str">
        <f t="shared" si="286"/>
        <v>DC202</v>
      </c>
      <c r="I2440" s="25" t="str">
        <f t="shared" si="287"/>
        <v>Non-M</v>
      </c>
      <c r="J2440" s="59"/>
      <c r="K2440" s="48" t="s">
        <v>445</v>
      </c>
    </row>
    <row r="2441" spans="1:12" ht="15" customHeight="1">
      <c r="A2441" s="18" t="s">
        <v>2951</v>
      </c>
      <c r="B2441" s="19" t="s">
        <v>1533</v>
      </c>
      <c r="C2441" s="19" t="s">
        <v>260</v>
      </c>
      <c r="D2441" s="58" t="s">
        <v>1668</v>
      </c>
      <c r="E2441" s="19" t="s">
        <v>2948</v>
      </c>
      <c r="F2441" s="21"/>
      <c r="G2441" s="19" t="s">
        <v>111</v>
      </c>
      <c r="H2441" s="25" t="str">
        <f t="shared" si="286"/>
        <v>DC300</v>
      </c>
      <c r="I2441" s="25" t="str">
        <f t="shared" si="287"/>
        <v>Non-M</v>
      </c>
      <c r="J2441" s="59"/>
      <c r="K2441" s="48" t="s">
        <v>445</v>
      </c>
    </row>
    <row r="2442" spans="1:12" ht="15" customHeight="1">
      <c r="A2442" s="18" t="s">
        <v>2952</v>
      </c>
      <c r="B2442" s="19" t="s">
        <v>1533</v>
      </c>
      <c r="C2442" s="19" t="s">
        <v>260</v>
      </c>
      <c r="D2442" s="58" t="s">
        <v>1668</v>
      </c>
      <c r="E2442" s="19" t="s">
        <v>2948</v>
      </c>
      <c r="F2442" s="21"/>
      <c r="G2442" s="19" t="s">
        <v>191</v>
      </c>
      <c r="H2442" s="25" t="str">
        <f t="shared" si="286"/>
        <v>DC400</v>
      </c>
      <c r="I2442" s="25" t="str">
        <f t="shared" si="287"/>
        <v>Non-M</v>
      </c>
      <c r="J2442" s="59"/>
      <c r="K2442" s="48" t="s">
        <v>445</v>
      </c>
    </row>
    <row r="2443" spans="1:12" ht="15" customHeight="1">
      <c r="A2443" s="18" t="s">
        <v>2953</v>
      </c>
      <c r="B2443" s="19" t="s">
        <v>1533</v>
      </c>
      <c r="C2443" s="19" t="s">
        <v>260</v>
      </c>
      <c r="D2443" s="58" t="s">
        <v>1668</v>
      </c>
      <c r="E2443" s="19" t="s">
        <v>2948</v>
      </c>
      <c r="F2443" s="21"/>
      <c r="G2443" s="19" t="s">
        <v>1619</v>
      </c>
      <c r="H2443" s="25" t="str">
        <f t="shared" si="286"/>
        <v>JS121</v>
      </c>
      <c r="I2443" s="25" t="str">
        <f t="shared" si="287"/>
        <v>Non-M</v>
      </c>
      <c r="J2443" s="59"/>
      <c r="K2443" s="48" t="s">
        <v>445</v>
      </c>
      <c r="L2443" s="64"/>
    </row>
    <row r="2444" spans="1:12" ht="15" customHeight="1">
      <c r="A2444" s="18" t="s">
        <v>2954</v>
      </c>
      <c r="B2444" s="19" t="s">
        <v>1533</v>
      </c>
      <c r="C2444" s="19" t="s">
        <v>260</v>
      </c>
      <c r="D2444" s="58" t="s">
        <v>1668</v>
      </c>
      <c r="E2444" s="19" t="s">
        <v>2948</v>
      </c>
      <c r="F2444" s="21"/>
      <c r="G2444" s="19" t="s">
        <v>536</v>
      </c>
      <c r="H2444" s="25" t="str">
        <f t="shared" si="286"/>
        <v>GT205</v>
      </c>
      <c r="I2444" s="25" t="str">
        <f t="shared" si="287"/>
        <v>Non-M</v>
      </c>
      <c r="J2444" s="59"/>
      <c r="K2444" s="48" t="s">
        <v>445</v>
      </c>
      <c r="L2444" s="64"/>
    </row>
    <row r="2445" spans="1:12" ht="15" customHeight="1">
      <c r="A2445" s="18" t="s">
        <v>2955</v>
      </c>
      <c r="B2445" s="19" t="s">
        <v>1533</v>
      </c>
      <c r="C2445" s="19" t="s">
        <v>260</v>
      </c>
      <c r="D2445" s="58" t="s">
        <v>1668</v>
      </c>
      <c r="E2445" s="19" t="s">
        <v>2948</v>
      </c>
      <c r="F2445" s="21"/>
      <c r="G2445" s="19" t="s">
        <v>1565</v>
      </c>
      <c r="H2445" s="25" t="str">
        <f t="shared" si="286"/>
        <v>JS105</v>
      </c>
      <c r="I2445" s="25" t="str">
        <f t="shared" si="287"/>
        <v>Non-M</v>
      </c>
      <c r="J2445" s="59"/>
      <c r="K2445" s="48" t="s">
        <v>445</v>
      </c>
      <c r="L2445" s="64"/>
    </row>
    <row r="2446" spans="1:12" ht="15" customHeight="1">
      <c r="A2446" s="18" t="s">
        <v>2956</v>
      </c>
      <c r="B2446" s="19" t="s">
        <v>1533</v>
      </c>
      <c r="C2446" s="19" t="s">
        <v>260</v>
      </c>
      <c r="D2446" s="58" t="s">
        <v>1668</v>
      </c>
      <c r="E2446" s="19" t="s">
        <v>2948</v>
      </c>
      <c r="F2446" s="21"/>
      <c r="G2446" s="19" t="s">
        <v>114</v>
      </c>
      <c r="H2446" s="25" t="str">
        <f t="shared" si="286"/>
        <v>PK201</v>
      </c>
      <c r="I2446" s="25" t="str">
        <f t="shared" si="287"/>
        <v>Non-M</v>
      </c>
      <c r="J2446" s="59"/>
      <c r="K2446" s="48" t="s">
        <v>445</v>
      </c>
      <c r="L2446" s="64"/>
    </row>
    <row r="2447" spans="1:12" ht="15" customHeight="1">
      <c r="A2447" s="18" t="s">
        <v>2957</v>
      </c>
      <c r="B2447" s="19" t="s">
        <v>1533</v>
      </c>
      <c r="C2447" s="19" t="s">
        <v>260</v>
      </c>
      <c r="D2447" s="58" t="s">
        <v>1668</v>
      </c>
      <c r="E2447" s="19" t="s">
        <v>2948</v>
      </c>
      <c r="F2447" s="21"/>
      <c r="G2447" s="19" t="s">
        <v>194</v>
      </c>
      <c r="H2447" s="25" t="str">
        <f t="shared" si="286"/>
        <v>PB204</v>
      </c>
      <c r="I2447" s="25" t="str">
        <f t="shared" si="287"/>
        <v>Non-M</v>
      </c>
      <c r="J2447" s="59"/>
      <c r="K2447" s="48" t="s">
        <v>445</v>
      </c>
      <c r="L2447" s="64"/>
    </row>
    <row r="2448" spans="1:12" ht="15" customHeight="1">
      <c r="A2448" s="18" t="s">
        <v>2958</v>
      </c>
      <c r="B2448" s="19" t="s">
        <v>1533</v>
      </c>
      <c r="C2448" s="19" t="s">
        <v>260</v>
      </c>
      <c r="D2448" s="58" t="s">
        <v>1668</v>
      </c>
      <c r="E2448" s="19" t="s">
        <v>2948</v>
      </c>
      <c r="F2448" s="21"/>
      <c r="G2448" s="19" t="s">
        <v>2959</v>
      </c>
      <c r="H2448" s="25" t="str">
        <f t="shared" si="286"/>
        <v>VT702</v>
      </c>
      <c r="I2448" s="25" t="str">
        <f t="shared" si="287"/>
        <v>M</v>
      </c>
      <c r="J2448" s="59"/>
      <c r="K2448" s="48" t="s">
        <v>445</v>
      </c>
      <c r="L2448" s="64"/>
    </row>
    <row r="2449" spans="1:12" ht="15" customHeight="1">
      <c r="A2449" s="18" t="s">
        <v>2960</v>
      </c>
      <c r="B2449" s="19" t="s">
        <v>1533</v>
      </c>
      <c r="C2449" s="19" t="s">
        <v>260</v>
      </c>
      <c r="D2449" s="58" t="s">
        <v>1668</v>
      </c>
      <c r="E2449" s="19" t="s">
        <v>2948</v>
      </c>
      <c r="F2449" s="21"/>
      <c r="G2449" s="19" t="s">
        <v>249</v>
      </c>
      <c r="H2449" s="25" t="str">
        <f t="shared" si="286"/>
        <v>HM402</v>
      </c>
      <c r="I2449" s="25" t="str">
        <f t="shared" si="287"/>
        <v>Non-M</v>
      </c>
      <c r="J2449" s="59"/>
      <c r="K2449" s="48" t="s">
        <v>445</v>
      </c>
      <c r="L2449" s="64"/>
    </row>
    <row r="2450" spans="1:12" ht="15" customHeight="1">
      <c r="A2450" s="18" t="s">
        <v>2961</v>
      </c>
      <c r="B2450" s="19" t="s">
        <v>1533</v>
      </c>
      <c r="C2450" s="19" t="s">
        <v>1055</v>
      </c>
      <c r="D2450" s="58" t="s">
        <v>1668</v>
      </c>
      <c r="E2450" s="19" t="s">
        <v>2962</v>
      </c>
      <c r="F2450" s="21"/>
      <c r="G2450" s="19" t="s">
        <v>1472</v>
      </c>
      <c r="H2450" s="25" t="str">
        <f t="shared" si="286"/>
        <v>WB504</v>
      </c>
      <c r="I2450" s="25" t="str">
        <f t="shared" si="287"/>
        <v>Non-M</v>
      </c>
      <c r="J2450" s="59"/>
      <c r="K2450" s="48" t="s">
        <v>445</v>
      </c>
      <c r="L2450" s="64"/>
    </row>
    <row r="2451" spans="1:12" ht="15" customHeight="1">
      <c r="A2451" s="18" t="s">
        <v>2963</v>
      </c>
      <c r="B2451" s="19" t="s">
        <v>1533</v>
      </c>
      <c r="C2451" s="19" t="s">
        <v>1055</v>
      </c>
      <c r="D2451" s="58" t="s">
        <v>1668</v>
      </c>
      <c r="E2451" s="19" t="s">
        <v>2962</v>
      </c>
      <c r="F2451" s="21"/>
      <c r="G2451" s="19" t="s">
        <v>76</v>
      </c>
      <c r="H2451" s="25" t="str">
        <f t="shared" si="286"/>
        <v>DC101</v>
      </c>
      <c r="I2451" s="25" t="str">
        <f t="shared" si="287"/>
        <v>Non-M</v>
      </c>
      <c r="J2451" s="59"/>
      <c r="K2451" s="48" t="s">
        <v>445</v>
      </c>
      <c r="L2451" s="64"/>
    </row>
    <row r="2452" spans="1:12" ht="15" customHeight="1">
      <c r="A2452" s="18" t="s">
        <v>2964</v>
      </c>
      <c r="B2452" s="19" t="s">
        <v>1533</v>
      </c>
      <c r="C2452" s="19" t="s">
        <v>1055</v>
      </c>
      <c r="D2452" s="58" t="s">
        <v>1668</v>
      </c>
      <c r="E2452" s="19" t="s">
        <v>2962</v>
      </c>
      <c r="F2452" s="21"/>
      <c r="G2452" s="19" t="s">
        <v>150</v>
      </c>
      <c r="H2452" s="25" t="str">
        <f t="shared" si="286"/>
        <v>DC200</v>
      </c>
      <c r="I2452" s="25" t="str">
        <f t="shared" si="287"/>
        <v>Non-M</v>
      </c>
      <c r="J2452" s="59"/>
      <c r="K2452" s="48" t="s">
        <v>445</v>
      </c>
      <c r="L2452" s="64"/>
    </row>
    <row r="2453" spans="1:12" ht="15" customHeight="1">
      <c r="A2453" s="18" t="s">
        <v>2965</v>
      </c>
      <c r="B2453" s="19" t="s">
        <v>1533</v>
      </c>
      <c r="C2453" s="19" t="s">
        <v>1055</v>
      </c>
      <c r="D2453" s="58" t="s">
        <v>1668</v>
      </c>
      <c r="E2453" s="19" t="s">
        <v>2962</v>
      </c>
      <c r="F2453" s="21"/>
      <c r="G2453" s="19" t="s">
        <v>111</v>
      </c>
      <c r="H2453" s="25" t="str">
        <f t="shared" si="286"/>
        <v>DC300</v>
      </c>
      <c r="I2453" s="25" t="str">
        <f t="shared" si="287"/>
        <v>Non-M</v>
      </c>
      <c r="J2453" s="59"/>
      <c r="K2453" s="48" t="s">
        <v>445</v>
      </c>
      <c r="L2453" s="64"/>
    </row>
    <row r="2454" spans="1:12" ht="15" customHeight="1">
      <c r="A2454" s="18" t="s">
        <v>2966</v>
      </c>
      <c r="B2454" s="19" t="s">
        <v>1533</v>
      </c>
      <c r="C2454" s="19" t="s">
        <v>1055</v>
      </c>
      <c r="D2454" s="58" t="s">
        <v>1668</v>
      </c>
      <c r="E2454" s="19" t="s">
        <v>2962</v>
      </c>
      <c r="F2454" s="21"/>
      <c r="G2454" s="19" t="s">
        <v>191</v>
      </c>
      <c r="H2454" s="25" t="str">
        <f t="shared" si="286"/>
        <v>DC400</v>
      </c>
      <c r="I2454" s="25" t="str">
        <f t="shared" si="287"/>
        <v>Non-M</v>
      </c>
      <c r="J2454" s="59"/>
      <c r="K2454" s="48" t="s">
        <v>445</v>
      </c>
      <c r="L2454" s="64"/>
    </row>
    <row r="2455" spans="1:12" ht="15" customHeight="1">
      <c r="A2455" s="18" t="s">
        <v>2967</v>
      </c>
      <c r="B2455" s="19" t="s">
        <v>1533</v>
      </c>
      <c r="C2455" s="19" t="s">
        <v>1055</v>
      </c>
      <c r="D2455" s="58" t="s">
        <v>1668</v>
      </c>
      <c r="E2455" s="19" t="s">
        <v>2962</v>
      </c>
      <c r="F2455" s="21"/>
      <c r="G2455" s="19" t="s">
        <v>893</v>
      </c>
      <c r="H2455" s="25" t="str">
        <f t="shared" si="286"/>
        <v>PK214</v>
      </c>
      <c r="I2455" s="25" t="str">
        <f t="shared" si="287"/>
        <v>Non-M</v>
      </c>
      <c r="J2455" s="59"/>
      <c r="K2455" s="48" t="s">
        <v>445</v>
      </c>
      <c r="L2455" s="64"/>
    </row>
    <row r="2456" spans="1:12" ht="15" customHeight="1">
      <c r="A2456" s="18" t="s">
        <v>2968</v>
      </c>
      <c r="B2456" s="19" t="s">
        <v>1533</v>
      </c>
      <c r="C2456" s="19" t="s">
        <v>1055</v>
      </c>
      <c r="D2456" s="58" t="s">
        <v>1668</v>
      </c>
      <c r="E2456" s="19" t="s">
        <v>2962</v>
      </c>
      <c r="F2456" s="21"/>
      <c r="G2456" s="19" t="s">
        <v>247</v>
      </c>
      <c r="H2456" s="25" t="str">
        <f t="shared" si="286"/>
        <v>PK301</v>
      </c>
      <c r="I2456" s="25" t="str">
        <f t="shared" si="287"/>
        <v>M</v>
      </c>
      <c r="J2456" s="59"/>
      <c r="K2456" s="48" t="s">
        <v>445</v>
      </c>
      <c r="L2456" s="64"/>
    </row>
    <row r="2457" spans="1:12" ht="15" customHeight="1">
      <c r="A2457" s="18" t="s">
        <v>2969</v>
      </c>
      <c r="B2457" s="19" t="s">
        <v>1533</v>
      </c>
      <c r="C2457" s="19" t="s">
        <v>1055</v>
      </c>
      <c r="D2457" s="58" t="s">
        <v>1668</v>
      </c>
      <c r="E2457" s="19" t="s">
        <v>2962</v>
      </c>
      <c r="F2457" s="21"/>
      <c r="G2457" s="19" t="s">
        <v>194</v>
      </c>
      <c r="H2457" s="25" t="str">
        <f t="shared" si="286"/>
        <v>PB204</v>
      </c>
      <c r="I2457" s="25" t="str">
        <f t="shared" si="287"/>
        <v>Non-M</v>
      </c>
      <c r="J2457" s="59"/>
      <c r="K2457" s="48" t="s">
        <v>445</v>
      </c>
      <c r="L2457" s="64"/>
    </row>
    <row r="2458" spans="1:12" ht="15" customHeight="1">
      <c r="A2458" s="18" t="s">
        <v>2970</v>
      </c>
      <c r="B2458" s="19" t="s">
        <v>1533</v>
      </c>
      <c r="C2458" s="19" t="s">
        <v>1055</v>
      </c>
      <c r="D2458" s="58" t="s">
        <v>1668</v>
      </c>
      <c r="E2458" s="19" t="s">
        <v>2962</v>
      </c>
      <c r="F2458" s="21"/>
      <c r="G2458" s="19" t="s">
        <v>1619</v>
      </c>
      <c r="H2458" s="25" t="str">
        <f t="shared" si="286"/>
        <v>JS121</v>
      </c>
      <c r="I2458" s="25" t="str">
        <f t="shared" si="287"/>
        <v>Non-M</v>
      </c>
      <c r="J2458" s="59"/>
      <c r="K2458" s="48" t="s">
        <v>445</v>
      </c>
      <c r="L2458" s="64"/>
    </row>
    <row r="2459" spans="1:12" ht="15" customHeight="1">
      <c r="A2459" s="18" t="s">
        <v>2971</v>
      </c>
      <c r="B2459" s="19" t="s">
        <v>1533</v>
      </c>
      <c r="C2459" s="19" t="s">
        <v>1055</v>
      </c>
      <c r="D2459" s="58" t="s">
        <v>1668</v>
      </c>
      <c r="E2459" s="19" t="s">
        <v>2962</v>
      </c>
      <c r="F2459" s="21"/>
      <c r="G2459" s="19" t="s">
        <v>1565</v>
      </c>
      <c r="H2459" s="25" t="str">
        <f t="shared" si="286"/>
        <v>JS105</v>
      </c>
      <c r="I2459" s="25" t="str">
        <f t="shared" si="287"/>
        <v>Non-M</v>
      </c>
      <c r="J2459" s="59"/>
      <c r="K2459" s="48" t="s">
        <v>445</v>
      </c>
      <c r="L2459" s="64"/>
    </row>
    <row r="2460" spans="1:12" ht="15" customHeight="1">
      <c r="A2460" s="18" t="s">
        <v>2972</v>
      </c>
      <c r="B2460" s="19" t="s">
        <v>1533</v>
      </c>
      <c r="C2460" s="19" t="s">
        <v>1055</v>
      </c>
      <c r="D2460" s="58" t="s">
        <v>1668</v>
      </c>
      <c r="E2460" s="19" t="s">
        <v>2962</v>
      </c>
      <c r="F2460" s="21"/>
      <c r="G2460" s="19" t="s">
        <v>1853</v>
      </c>
      <c r="H2460" s="25" t="str">
        <f t="shared" si="286"/>
        <v>HM803</v>
      </c>
      <c r="I2460" s="25" t="str">
        <f t="shared" si="287"/>
        <v>M</v>
      </c>
      <c r="J2460" s="59"/>
      <c r="K2460" s="48" t="s">
        <v>445</v>
      </c>
      <c r="L2460" s="64"/>
    </row>
    <row r="2461" spans="1:12" ht="15" customHeight="1">
      <c r="A2461" s="18" t="s">
        <v>2973</v>
      </c>
      <c r="B2461" s="19" t="s">
        <v>1533</v>
      </c>
      <c r="C2461" s="19" t="s">
        <v>1055</v>
      </c>
      <c r="D2461" s="58" t="s">
        <v>1668</v>
      </c>
      <c r="E2461" s="19" t="s">
        <v>2962</v>
      </c>
      <c r="F2461" s="21"/>
      <c r="G2461" s="19" t="s">
        <v>86</v>
      </c>
      <c r="H2461" s="25" t="str">
        <f t="shared" si="286"/>
        <v>HM500</v>
      </c>
      <c r="I2461" s="25" t="str">
        <f t="shared" si="287"/>
        <v>Non-M</v>
      </c>
      <c r="J2461" s="59"/>
      <c r="K2461" s="48" t="s">
        <v>445</v>
      </c>
      <c r="L2461" s="64"/>
    </row>
    <row r="2462" spans="1:12" ht="15" customHeight="1">
      <c r="A2462" s="18" t="s">
        <v>2974</v>
      </c>
      <c r="B2462" s="19" t="s">
        <v>13</v>
      </c>
      <c r="C2462" s="19" t="s">
        <v>1055</v>
      </c>
      <c r="D2462" s="58" t="s">
        <v>204</v>
      </c>
      <c r="E2462" s="19" t="s">
        <v>2962</v>
      </c>
      <c r="F2462" s="21"/>
      <c r="G2462" s="19" t="s">
        <v>1472</v>
      </c>
      <c r="H2462" s="25" t="str">
        <f>IF(RIGHT(G2462,1)="M", LEFT(G2462,LEN(G2462)-1), G2462)</f>
        <v>WB504</v>
      </c>
      <c r="I2462" s="25" t="str">
        <f>IF(RIGHT(G2462,1)="M","M","Non-M")</f>
        <v>Non-M</v>
      </c>
      <c r="J2462" s="59"/>
      <c r="K2462" s="48">
        <v>18686</v>
      </c>
      <c r="L2462" s="64"/>
    </row>
    <row r="2463" spans="1:12" ht="15" customHeight="1">
      <c r="A2463" s="18" t="s">
        <v>2975</v>
      </c>
      <c r="B2463" s="19" t="s">
        <v>13</v>
      </c>
      <c r="C2463" s="19" t="s">
        <v>1055</v>
      </c>
      <c r="D2463" s="58" t="s">
        <v>204</v>
      </c>
      <c r="E2463" s="19" t="s">
        <v>2962</v>
      </c>
      <c r="F2463" s="21"/>
      <c r="G2463" s="19" t="s">
        <v>76</v>
      </c>
      <c r="H2463" s="25" t="str">
        <f>IF(RIGHT(G2463,1)="M", LEFT(G2463,LEN(G2463)-1), G2463)</f>
        <v>DC101</v>
      </c>
      <c r="I2463" s="25" t="str">
        <f>IF(RIGHT(G2463,1)="M","M","Non-M")</f>
        <v>Non-M</v>
      </c>
      <c r="J2463" s="59"/>
      <c r="K2463" s="48">
        <v>18686</v>
      </c>
      <c r="L2463" s="64"/>
    </row>
    <row r="2464" spans="1:12" ht="15" customHeight="1">
      <c r="A2464" s="18" t="s">
        <v>2976</v>
      </c>
      <c r="B2464" s="19" t="s">
        <v>13</v>
      </c>
      <c r="C2464" s="19" t="s">
        <v>1055</v>
      </c>
      <c r="D2464" s="58" t="s">
        <v>204</v>
      </c>
      <c r="E2464" s="19" t="s">
        <v>2962</v>
      </c>
      <c r="F2464" s="21"/>
      <c r="G2464" s="19" t="s">
        <v>150</v>
      </c>
      <c r="H2464" s="25" t="str">
        <f>IF(RIGHT(G2464,1)="M", LEFT(G2464,LEN(G2464)-1), G2464)</f>
        <v>DC200</v>
      </c>
      <c r="I2464" s="25" t="str">
        <f>IF(RIGHT(G2464,1)="M","M","Non-M")</f>
        <v>Non-M</v>
      </c>
      <c r="J2464" s="59"/>
      <c r="K2464" s="48">
        <v>18686</v>
      </c>
      <c r="L2464" s="64"/>
    </row>
    <row r="2465" spans="1:12" ht="15" customHeight="1">
      <c r="A2465" s="18" t="s">
        <v>2977</v>
      </c>
      <c r="B2465" s="19" t="s">
        <v>13</v>
      </c>
      <c r="C2465" s="19" t="s">
        <v>1055</v>
      </c>
      <c r="D2465" s="58" t="s">
        <v>204</v>
      </c>
      <c r="E2465" s="19" t="s">
        <v>2962</v>
      </c>
      <c r="F2465" s="21"/>
      <c r="G2465" s="19" t="s">
        <v>111</v>
      </c>
      <c r="H2465" s="25" t="str">
        <f>IF(RIGHT(G2465,1)="M", LEFT(G2465,LEN(G2465)-1), G2465)</f>
        <v>DC300</v>
      </c>
      <c r="I2465" s="25" t="str">
        <f>IF(RIGHT(G2465,1)="M","M","Non-M")</f>
        <v>Non-M</v>
      </c>
      <c r="J2465" s="59"/>
      <c r="K2465" s="48">
        <v>18686</v>
      </c>
      <c r="L2465" s="64"/>
    </row>
    <row r="2466" spans="1:12" ht="15" customHeight="1">
      <c r="A2466" s="18" t="s">
        <v>2978</v>
      </c>
      <c r="B2466" s="19" t="s">
        <v>13</v>
      </c>
      <c r="C2466" s="19" t="s">
        <v>1055</v>
      </c>
      <c r="D2466" s="58" t="s">
        <v>204</v>
      </c>
      <c r="E2466" s="19" t="s">
        <v>2962</v>
      </c>
      <c r="F2466" s="21"/>
      <c r="G2466" s="19" t="s">
        <v>191</v>
      </c>
      <c r="H2466" s="25" t="str">
        <f>IF(RIGHT(G2466,1)="M", LEFT(G2466,LEN(G2466)-1), G2466)</f>
        <v>DC400</v>
      </c>
      <c r="I2466" s="25" t="str">
        <f>IF(RIGHT(G2466,1)="M","M","Non-M")</f>
        <v>Non-M</v>
      </c>
      <c r="J2466" s="59"/>
      <c r="K2466" s="48">
        <v>18686</v>
      </c>
      <c r="L2466" s="64"/>
    </row>
    <row r="2467" spans="1:12" ht="15" customHeight="1">
      <c r="A2467" s="18" t="s">
        <v>2979</v>
      </c>
      <c r="B2467" s="19" t="s">
        <v>13</v>
      </c>
      <c r="C2467" s="19" t="s">
        <v>1055</v>
      </c>
      <c r="D2467" s="58" t="s">
        <v>204</v>
      </c>
      <c r="E2467" s="19" t="s">
        <v>2962</v>
      </c>
      <c r="F2467" s="21"/>
      <c r="G2467" s="19" t="s">
        <v>893</v>
      </c>
      <c r="H2467" s="25" t="str">
        <f>IF(RIGHT(G2467,1)="M", LEFT(G2467,LEN(G2467)-1), G2467)</f>
        <v>PK214</v>
      </c>
      <c r="I2467" s="25" t="str">
        <f>IF(RIGHT(G2467,1)="M","M","Non-M")</f>
        <v>Non-M</v>
      </c>
      <c r="J2467" s="59"/>
      <c r="K2467" s="48">
        <v>18686</v>
      </c>
      <c r="L2467" s="64"/>
    </row>
    <row r="2468" spans="1:12" ht="15" customHeight="1">
      <c r="A2468" s="18" t="s">
        <v>2980</v>
      </c>
      <c r="B2468" s="19" t="s">
        <v>13</v>
      </c>
      <c r="C2468" s="19" t="s">
        <v>1055</v>
      </c>
      <c r="D2468" s="58" t="s">
        <v>204</v>
      </c>
      <c r="E2468" s="19" t="s">
        <v>2962</v>
      </c>
      <c r="F2468" s="21"/>
      <c r="G2468" s="19" t="s">
        <v>247</v>
      </c>
      <c r="H2468" s="25" t="str">
        <f>IF(RIGHT(G2468,1)="M", LEFT(G2468,LEN(G2468)-1), G2468)</f>
        <v>PK301</v>
      </c>
      <c r="I2468" s="25" t="str">
        <f>IF(RIGHT(G2468,1)="M","M","Non-M")</f>
        <v>M</v>
      </c>
      <c r="J2468" s="59"/>
      <c r="K2468" s="48">
        <v>18686</v>
      </c>
      <c r="L2468" s="64"/>
    </row>
    <row r="2469" spans="1:12" ht="15" customHeight="1">
      <c r="A2469" s="18" t="s">
        <v>2981</v>
      </c>
      <c r="B2469" s="19" t="s">
        <v>13</v>
      </c>
      <c r="C2469" s="19" t="s">
        <v>1055</v>
      </c>
      <c r="D2469" s="58" t="s">
        <v>204</v>
      </c>
      <c r="E2469" s="19" t="s">
        <v>2962</v>
      </c>
      <c r="F2469" s="21"/>
      <c r="G2469" s="19" t="s">
        <v>194</v>
      </c>
      <c r="H2469" s="25" t="str">
        <f>IF(RIGHT(G2469,1)="M", LEFT(G2469,LEN(G2469)-1), G2469)</f>
        <v>PB204</v>
      </c>
      <c r="I2469" s="25" t="str">
        <f>IF(RIGHT(G2469,1)="M","M","Non-M")</f>
        <v>Non-M</v>
      </c>
      <c r="J2469" s="59"/>
      <c r="K2469" s="48">
        <v>18686</v>
      </c>
      <c r="L2469" s="64"/>
    </row>
    <row r="2470" spans="1:12" ht="15" customHeight="1">
      <c r="A2470" s="18" t="s">
        <v>2982</v>
      </c>
      <c r="B2470" s="19" t="s">
        <v>13</v>
      </c>
      <c r="C2470" s="19" t="s">
        <v>1055</v>
      </c>
      <c r="D2470" s="58" t="s">
        <v>204</v>
      </c>
      <c r="E2470" s="19" t="s">
        <v>2962</v>
      </c>
      <c r="F2470" s="21"/>
      <c r="G2470" s="19" t="s">
        <v>1619</v>
      </c>
      <c r="H2470" s="25" t="str">
        <f>IF(RIGHT(G2470,1)="M", LEFT(G2470,LEN(G2470)-1), G2470)</f>
        <v>JS121</v>
      </c>
      <c r="I2470" s="25" t="str">
        <f>IF(RIGHT(G2470,1)="M","M","Non-M")</f>
        <v>Non-M</v>
      </c>
      <c r="J2470" s="59"/>
      <c r="K2470" s="48">
        <v>18686</v>
      </c>
      <c r="L2470" s="64"/>
    </row>
    <row r="2471" spans="1:12" ht="15" customHeight="1">
      <c r="A2471" s="18" t="s">
        <v>2983</v>
      </c>
      <c r="B2471" s="19" t="s">
        <v>13</v>
      </c>
      <c r="C2471" s="19" t="s">
        <v>1055</v>
      </c>
      <c r="D2471" s="58" t="s">
        <v>204</v>
      </c>
      <c r="E2471" s="19" t="s">
        <v>2962</v>
      </c>
      <c r="F2471" s="21"/>
      <c r="G2471" s="19" t="s">
        <v>1565</v>
      </c>
      <c r="H2471" s="25" t="str">
        <f>IF(RIGHT(G2471,1)="M", LEFT(G2471,LEN(G2471)-1), G2471)</f>
        <v>JS105</v>
      </c>
      <c r="I2471" s="25" t="str">
        <f>IF(RIGHT(G2471,1)="M","M","Non-M")</f>
        <v>Non-M</v>
      </c>
      <c r="J2471" s="59"/>
      <c r="K2471" s="48">
        <v>18686</v>
      </c>
      <c r="L2471" s="64"/>
    </row>
    <row r="2472" spans="1:12" ht="15" customHeight="1">
      <c r="A2472" s="18" t="s">
        <v>2984</v>
      </c>
      <c r="B2472" s="19" t="s">
        <v>13</v>
      </c>
      <c r="C2472" s="19" t="s">
        <v>1055</v>
      </c>
      <c r="D2472" s="58" t="s">
        <v>204</v>
      </c>
      <c r="E2472" s="19" t="s">
        <v>2962</v>
      </c>
      <c r="F2472" s="21"/>
      <c r="G2472" s="19" t="s">
        <v>1853</v>
      </c>
      <c r="H2472" s="25" t="str">
        <f>IF(RIGHT(G2472,1)="M", LEFT(G2472,LEN(G2472)-1), G2472)</f>
        <v>HM803</v>
      </c>
      <c r="I2472" s="25" t="str">
        <f>IF(RIGHT(G2472,1)="M","M","Non-M")</f>
        <v>M</v>
      </c>
      <c r="J2472" s="59"/>
      <c r="K2472" s="48">
        <v>18686</v>
      </c>
      <c r="L2472" s="64"/>
    </row>
    <row r="2473" spans="1:12" ht="15" customHeight="1">
      <c r="A2473" s="18" t="s">
        <v>2985</v>
      </c>
      <c r="B2473" s="19" t="s">
        <v>13</v>
      </c>
      <c r="C2473" s="19" t="s">
        <v>1055</v>
      </c>
      <c r="D2473" s="58" t="s">
        <v>204</v>
      </c>
      <c r="E2473" s="19" t="s">
        <v>2962</v>
      </c>
      <c r="F2473" s="21"/>
      <c r="G2473" s="19" t="s">
        <v>86</v>
      </c>
      <c r="H2473" s="25" t="str">
        <f>IF(RIGHT(G2473,1)="M", LEFT(G2473,LEN(G2473)-1), G2473)</f>
        <v>HM500</v>
      </c>
      <c r="I2473" s="25" t="str">
        <f>IF(RIGHT(G2473,1)="M","M","Non-M")</f>
        <v>Non-M</v>
      </c>
      <c r="J2473" s="59"/>
      <c r="K2473" s="48">
        <v>18686</v>
      </c>
      <c r="L2473" s="64"/>
    </row>
    <row r="2474" spans="1:12" ht="15" customHeight="1">
      <c r="A2474" s="18" t="s">
        <v>2986</v>
      </c>
      <c r="B2474" s="19" t="s">
        <v>32</v>
      </c>
      <c r="C2474" s="19" t="s">
        <v>1055</v>
      </c>
      <c r="D2474" s="58" t="s">
        <v>204</v>
      </c>
      <c r="E2474" s="19" t="s">
        <v>2962</v>
      </c>
      <c r="F2474" s="21"/>
      <c r="G2474" s="19" t="s">
        <v>1472</v>
      </c>
      <c r="H2474" s="25" t="str">
        <f>IF(RIGHT(G2474,1)="M", LEFT(G2474,LEN(G2474)-1), G2474)</f>
        <v>WB504</v>
      </c>
      <c r="I2474" s="25" t="str">
        <f>IF(RIGHT(G2474,1)="M","M","Non-M")</f>
        <v>Non-M</v>
      </c>
      <c r="J2474" s="59"/>
      <c r="K2474" s="48">
        <v>12009</v>
      </c>
      <c r="L2474" s="64"/>
    </row>
    <row r="2475" spans="1:12" ht="15" customHeight="1">
      <c r="A2475" s="18" t="s">
        <v>2987</v>
      </c>
      <c r="B2475" s="19" t="s">
        <v>32</v>
      </c>
      <c r="C2475" s="19" t="s">
        <v>1055</v>
      </c>
      <c r="D2475" s="58" t="s">
        <v>204</v>
      </c>
      <c r="E2475" s="19" t="s">
        <v>2962</v>
      </c>
      <c r="F2475" s="21"/>
      <c r="G2475" s="19" t="s">
        <v>76</v>
      </c>
      <c r="H2475" s="25" t="str">
        <f>IF(RIGHT(G2475,1)="M", LEFT(G2475,LEN(G2475)-1), G2475)</f>
        <v>DC101</v>
      </c>
      <c r="I2475" s="25" t="str">
        <f>IF(RIGHT(G2475,1)="M","M","Non-M")</f>
        <v>Non-M</v>
      </c>
      <c r="J2475" s="59"/>
      <c r="K2475" s="48">
        <v>12009</v>
      </c>
      <c r="L2475" s="64"/>
    </row>
    <row r="2476" spans="1:12" ht="15" customHeight="1">
      <c r="A2476" s="18" t="s">
        <v>2988</v>
      </c>
      <c r="B2476" s="19" t="s">
        <v>32</v>
      </c>
      <c r="C2476" s="19" t="s">
        <v>1055</v>
      </c>
      <c r="D2476" s="58" t="s">
        <v>204</v>
      </c>
      <c r="E2476" s="19" t="s">
        <v>2962</v>
      </c>
      <c r="F2476" s="21"/>
      <c r="G2476" s="19" t="s">
        <v>150</v>
      </c>
      <c r="H2476" s="25" t="str">
        <f>IF(RIGHT(G2476,1)="M", LEFT(G2476,LEN(G2476)-1), G2476)</f>
        <v>DC200</v>
      </c>
      <c r="I2476" s="25" t="str">
        <f>IF(RIGHT(G2476,1)="M","M","Non-M")</f>
        <v>Non-M</v>
      </c>
      <c r="J2476" s="59"/>
      <c r="K2476" s="48">
        <v>12009</v>
      </c>
      <c r="L2476" s="64"/>
    </row>
    <row r="2477" spans="1:12" ht="15" customHeight="1">
      <c r="A2477" s="18" t="s">
        <v>2989</v>
      </c>
      <c r="B2477" s="19" t="s">
        <v>32</v>
      </c>
      <c r="C2477" s="19" t="s">
        <v>1055</v>
      </c>
      <c r="D2477" s="58" t="s">
        <v>204</v>
      </c>
      <c r="E2477" s="19" t="s">
        <v>2962</v>
      </c>
      <c r="F2477" s="21"/>
      <c r="G2477" s="19" t="s">
        <v>111</v>
      </c>
      <c r="H2477" s="25" t="str">
        <f>IF(RIGHT(G2477,1)="M", LEFT(G2477,LEN(G2477)-1), G2477)</f>
        <v>DC300</v>
      </c>
      <c r="I2477" s="25" t="str">
        <f>IF(RIGHT(G2477,1)="M","M","Non-M")</f>
        <v>Non-M</v>
      </c>
      <c r="J2477" s="59"/>
      <c r="K2477" s="48">
        <v>12009</v>
      </c>
      <c r="L2477" s="64"/>
    </row>
    <row r="2478" spans="1:12" ht="15" customHeight="1">
      <c r="A2478" s="18" t="s">
        <v>2990</v>
      </c>
      <c r="B2478" s="19" t="s">
        <v>32</v>
      </c>
      <c r="C2478" s="19" t="s">
        <v>1055</v>
      </c>
      <c r="D2478" s="58" t="s">
        <v>204</v>
      </c>
      <c r="E2478" s="19" t="s">
        <v>2962</v>
      </c>
      <c r="F2478" s="21"/>
      <c r="G2478" s="19" t="s">
        <v>191</v>
      </c>
      <c r="H2478" s="25" t="str">
        <f>IF(RIGHT(G2478,1)="M", LEFT(G2478,LEN(G2478)-1), G2478)</f>
        <v>DC400</v>
      </c>
      <c r="I2478" s="25" t="str">
        <f>IF(RIGHT(G2478,1)="M","M","Non-M")</f>
        <v>Non-M</v>
      </c>
      <c r="J2478" s="59"/>
      <c r="K2478" s="48">
        <v>12009</v>
      </c>
      <c r="L2478" s="64"/>
    </row>
    <row r="2479" spans="1:12" ht="15" customHeight="1">
      <c r="A2479" s="18" t="s">
        <v>2991</v>
      </c>
      <c r="B2479" s="19" t="s">
        <v>32</v>
      </c>
      <c r="C2479" s="19" t="s">
        <v>1055</v>
      </c>
      <c r="D2479" s="58" t="s">
        <v>204</v>
      </c>
      <c r="E2479" s="19" t="s">
        <v>2962</v>
      </c>
      <c r="F2479" s="21"/>
      <c r="G2479" s="19" t="s">
        <v>893</v>
      </c>
      <c r="H2479" s="25" t="str">
        <f>IF(RIGHT(G2479,1)="M", LEFT(G2479,LEN(G2479)-1), G2479)</f>
        <v>PK214</v>
      </c>
      <c r="I2479" s="25" t="str">
        <f>IF(RIGHT(G2479,1)="M","M","Non-M")</f>
        <v>Non-M</v>
      </c>
      <c r="J2479" s="59"/>
      <c r="K2479" s="48">
        <v>12009</v>
      </c>
      <c r="L2479" s="64"/>
    </row>
    <row r="2480" spans="1:12" ht="15" customHeight="1">
      <c r="A2480" s="18" t="s">
        <v>2992</v>
      </c>
      <c r="B2480" s="19" t="s">
        <v>32</v>
      </c>
      <c r="C2480" s="19" t="s">
        <v>1055</v>
      </c>
      <c r="D2480" s="58" t="s">
        <v>204</v>
      </c>
      <c r="E2480" s="19" t="s">
        <v>2962</v>
      </c>
      <c r="F2480" s="21"/>
      <c r="G2480" s="19" t="s">
        <v>247</v>
      </c>
      <c r="H2480" s="25" t="str">
        <f>IF(RIGHT(G2480,1)="M", LEFT(G2480,LEN(G2480)-1), G2480)</f>
        <v>PK301</v>
      </c>
      <c r="I2480" s="25" t="str">
        <f>IF(RIGHT(G2480,1)="M","M","Non-M")</f>
        <v>M</v>
      </c>
      <c r="J2480" s="59"/>
      <c r="K2480" s="48">
        <v>12009</v>
      </c>
      <c r="L2480" s="64"/>
    </row>
    <row r="2481" spans="1:12" ht="15" customHeight="1">
      <c r="A2481" s="18" t="s">
        <v>2993</v>
      </c>
      <c r="B2481" s="19" t="s">
        <v>32</v>
      </c>
      <c r="C2481" s="19" t="s">
        <v>1055</v>
      </c>
      <c r="D2481" s="58" t="s">
        <v>204</v>
      </c>
      <c r="E2481" s="19" t="s">
        <v>2962</v>
      </c>
      <c r="F2481" s="21"/>
      <c r="G2481" s="19" t="s">
        <v>194</v>
      </c>
      <c r="H2481" s="25" t="str">
        <f>IF(RIGHT(G2481,1)="M", LEFT(G2481,LEN(G2481)-1), G2481)</f>
        <v>PB204</v>
      </c>
      <c r="I2481" s="25" t="str">
        <f>IF(RIGHT(G2481,1)="M","M","Non-M")</f>
        <v>Non-M</v>
      </c>
      <c r="J2481" s="59"/>
      <c r="K2481" s="48">
        <v>12009</v>
      </c>
      <c r="L2481" s="64"/>
    </row>
    <row r="2482" spans="1:12" ht="15" customHeight="1">
      <c r="A2482" s="18" t="s">
        <v>2994</v>
      </c>
      <c r="B2482" s="19" t="s">
        <v>32</v>
      </c>
      <c r="C2482" s="19" t="s">
        <v>1055</v>
      </c>
      <c r="D2482" s="58" t="s">
        <v>204</v>
      </c>
      <c r="E2482" s="19" t="s">
        <v>2962</v>
      </c>
      <c r="F2482" s="21"/>
      <c r="G2482" s="19" t="s">
        <v>1619</v>
      </c>
      <c r="H2482" s="25" t="str">
        <f>IF(RIGHT(G2482,1)="M", LEFT(G2482,LEN(G2482)-1), G2482)</f>
        <v>JS121</v>
      </c>
      <c r="I2482" s="25" t="str">
        <f>IF(RIGHT(G2482,1)="M","M","Non-M")</f>
        <v>Non-M</v>
      </c>
      <c r="J2482" s="59"/>
      <c r="K2482" s="48">
        <v>12009</v>
      </c>
      <c r="L2482" s="64"/>
    </row>
    <row r="2483" spans="1:12" ht="15" customHeight="1">
      <c r="A2483" s="18" t="s">
        <v>2995</v>
      </c>
      <c r="B2483" s="19" t="s">
        <v>32</v>
      </c>
      <c r="C2483" s="19" t="s">
        <v>1055</v>
      </c>
      <c r="D2483" s="58" t="s">
        <v>204</v>
      </c>
      <c r="E2483" s="19" t="s">
        <v>2962</v>
      </c>
      <c r="F2483" s="21"/>
      <c r="G2483" s="19" t="s">
        <v>1565</v>
      </c>
      <c r="H2483" s="25" t="str">
        <f>IF(RIGHT(G2483,1)="M", LEFT(G2483,LEN(G2483)-1), G2483)</f>
        <v>JS105</v>
      </c>
      <c r="I2483" s="25" t="str">
        <f>IF(RIGHT(G2483,1)="M","M","Non-M")</f>
        <v>Non-M</v>
      </c>
      <c r="J2483" s="59"/>
      <c r="K2483" s="48">
        <v>12009</v>
      </c>
      <c r="L2483" s="64"/>
    </row>
    <row r="2484" spans="1:12" ht="15" customHeight="1">
      <c r="A2484" s="18" t="s">
        <v>2996</v>
      </c>
      <c r="B2484" s="19" t="s">
        <v>32</v>
      </c>
      <c r="C2484" s="19" t="s">
        <v>1055</v>
      </c>
      <c r="D2484" s="58" t="s">
        <v>204</v>
      </c>
      <c r="E2484" s="19" t="s">
        <v>2962</v>
      </c>
      <c r="F2484" s="21"/>
      <c r="G2484" s="19" t="s">
        <v>1853</v>
      </c>
      <c r="H2484" s="25" t="str">
        <f>IF(RIGHT(G2484,1)="M", LEFT(G2484,LEN(G2484)-1), G2484)</f>
        <v>HM803</v>
      </c>
      <c r="I2484" s="25" t="str">
        <f>IF(RIGHT(G2484,1)="M","M","Non-M")</f>
        <v>M</v>
      </c>
      <c r="J2484" s="59"/>
      <c r="K2484" s="48">
        <v>12009</v>
      </c>
      <c r="L2484" s="64"/>
    </row>
    <row r="2485" spans="1:12" ht="15" customHeight="1">
      <c r="A2485" s="18" t="s">
        <v>2997</v>
      </c>
      <c r="B2485" s="19" t="s">
        <v>32</v>
      </c>
      <c r="C2485" s="19" t="s">
        <v>1055</v>
      </c>
      <c r="D2485" s="58" t="s">
        <v>204</v>
      </c>
      <c r="E2485" s="19" t="s">
        <v>2962</v>
      </c>
      <c r="F2485" s="21"/>
      <c r="G2485" s="19" t="s">
        <v>86</v>
      </c>
      <c r="H2485" s="25" t="str">
        <f>IF(RIGHT(G2485,1)="M", LEFT(G2485,LEN(G2485)-1), G2485)</f>
        <v>HM500</v>
      </c>
      <c r="I2485" s="25" t="str">
        <f>IF(RIGHT(G2485,1)="M","M","Non-M")</f>
        <v>Non-M</v>
      </c>
      <c r="J2485" s="59"/>
      <c r="K2485" s="48">
        <v>12009</v>
      </c>
      <c r="L2485" s="64"/>
    </row>
    <row r="2486" spans="1:12" ht="15" customHeight="1">
      <c r="A2486" s="18" t="s">
        <v>2998</v>
      </c>
      <c r="B2486" s="19" t="s">
        <v>1533</v>
      </c>
      <c r="C2486" s="19" t="s">
        <v>1748</v>
      </c>
      <c r="D2486" s="58" t="s">
        <v>1668</v>
      </c>
      <c r="E2486" s="19" t="s">
        <v>2999</v>
      </c>
      <c r="F2486" s="21"/>
      <c r="G2486" s="19" t="s">
        <v>253</v>
      </c>
      <c r="H2486" s="25" t="str">
        <f t="shared" si="286"/>
        <v>WB208</v>
      </c>
      <c r="I2486" s="25" t="str">
        <f t="shared" si="287"/>
        <v>Non-M</v>
      </c>
      <c r="J2486" s="59"/>
      <c r="K2486" s="48" t="s">
        <v>445</v>
      </c>
    </row>
    <row r="2487" spans="1:12" ht="15" customHeight="1">
      <c r="A2487" s="18" t="s">
        <v>3000</v>
      </c>
      <c r="B2487" s="19" t="s">
        <v>1533</v>
      </c>
      <c r="C2487" s="19" t="s">
        <v>1748</v>
      </c>
      <c r="D2487" s="58" t="s">
        <v>1668</v>
      </c>
      <c r="E2487" s="19" t="s">
        <v>2999</v>
      </c>
      <c r="F2487" s="21"/>
      <c r="G2487" s="19" t="s">
        <v>76</v>
      </c>
      <c r="H2487" s="25" t="str">
        <f t="shared" si="286"/>
        <v>DC101</v>
      </c>
      <c r="I2487" s="25" t="str">
        <f t="shared" si="287"/>
        <v>Non-M</v>
      </c>
      <c r="J2487" s="59"/>
      <c r="K2487" s="48" t="s">
        <v>445</v>
      </c>
    </row>
    <row r="2488" spans="1:12" ht="15" customHeight="1">
      <c r="A2488" s="18" t="s">
        <v>3001</v>
      </c>
      <c r="B2488" s="19" t="s">
        <v>1533</v>
      </c>
      <c r="C2488" s="19" t="s">
        <v>1748</v>
      </c>
      <c r="D2488" s="58" t="s">
        <v>1668</v>
      </c>
      <c r="E2488" s="19" t="s">
        <v>2999</v>
      </c>
      <c r="F2488" s="21"/>
      <c r="G2488" s="19" t="s">
        <v>109</v>
      </c>
      <c r="H2488" s="25" t="str">
        <f t="shared" si="286"/>
        <v>DC202</v>
      </c>
      <c r="I2488" s="25" t="str">
        <f t="shared" si="287"/>
        <v>Non-M</v>
      </c>
      <c r="J2488" s="59"/>
      <c r="K2488" s="48" t="s">
        <v>445</v>
      </c>
    </row>
    <row r="2489" spans="1:12" ht="15" customHeight="1">
      <c r="A2489" s="18" t="s">
        <v>3002</v>
      </c>
      <c r="B2489" s="19" t="s">
        <v>1533</v>
      </c>
      <c r="C2489" s="19" t="s">
        <v>1748</v>
      </c>
      <c r="D2489" s="58" t="s">
        <v>1668</v>
      </c>
      <c r="E2489" s="19" t="s">
        <v>2999</v>
      </c>
      <c r="F2489" s="21"/>
      <c r="G2489" s="19" t="s">
        <v>2355</v>
      </c>
      <c r="H2489" s="25" t="str">
        <f t="shared" si="286"/>
        <v>JS302</v>
      </c>
      <c r="I2489" s="25" t="str">
        <f t="shared" si="287"/>
        <v>Non-M</v>
      </c>
      <c r="J2489" s="59"/>
      <c r="K2489" s="48" t="s">
        <v>445</v>
      </c>
    </row>
    <row r="2490" spans="1:12" ht="15" customHeight="1">
      <c r="A2490" s="18" t="s">
        <v>3003</v>
      </c>
      <c r="B2490" s="19" t="s">
        <v>1533</v>
      </c>
      <c r="C2490" s="19" t="s">
        <v>1748</v>
      </c>
      <c r="D2490" s="58" t="s">
        <v>1668</v>
      </c>
      <c r="E2490" s="19" t="s">
        <v>2999</v>
      </c>
      <c r="F2490" s="21"/>
      <c r="G2490" s="19" t="s">
        <v>2899</v>
      </c>
      <c r="H2490" s="25" t="str">
        <f t="shared" si="286"/>
        <v>JS100</v>
      </c>
      <c r="I2490" s="25" t="str">
        <f t="shared" si="287"/>
        <v>Non-M</v>
      </c>
      <c r="J2490" s="59"/>
      <c r="K2490" s="48" t="s">
        <v>445</v>
      </c>
    </row>
    <row r="2491" spans="1:12" ht="15" customHeight="1">
      <c r="A2491" s="18" t="s">
        <v>3004</v>
      </c>
      <c r="B2491" s="19" t="s">
        <v>1533</v>
      </c>
      <c r="C2491" s="19" t="s">
        <v>1748</v>
      </c>
      <c r="D2491" s="58" t="s">
        <v>1668</v>
      </c>
      <c r="E2491" s="19" t="s">
        <v>2999</v>
      </c>
      <c r="F2491" s="21"/>
      <c r="G2491" s="19" t="s">
        <v>1619</v>
      </c>
      <c r="H2491" s="25" t="str">
        <f t="shared" ref="H2491:H2544" si="288">IF(RIGHT(G2491,1)="M", LEFT(G2491,LEN(G2491)-1), G2491)</f>
        <v>JS121</v>
      </c>
      <c r="I2491" s="25" t="str">
        <f t="shared" ref="I2491:I2508" si="289">IF(RIGHT(G2491,1)="M","M","Non-M")</f>
        <v>Non-M</v>
      </c>
      <c r="J2491" s="59" t="s">
        <v>3005</v>
      </c>
      <c r="K2491" s="48" t="s">
        <v>445</v>
      </c>
    </row>
    <row r="2492" spans="1:12" ht="15" customHeight="1">
      <c r="A2492" s="18" t="s">
        <v>3006</v>
      </c>
      <c r="B2492" s="19" t="s">
        <v>1533</v>
      </c>
      <c r="C2492" s="19" t="s">
        <v>1748</v>
      </c>
      <c r="D2492" s="58" t="s">
        <v>1668</v>
      </c>
      <c r="E2492" s="19" t="s">
        <v>2999</v>
      </c>
      <c r="F2492" s="21"/>
      <c r="G2492" s="19" t="s">
        <v>1565</v>
      </c>
      <c r="H2492" s="25" t="str">
        <f t="shared" si="288"/>
        <v>JS105</v>
      </c>
      <c r="I2492" s="25" t="str">
        <f t="shared" si="289"/>
        <v>Non-M</v>
      </c>
      <c r="J2492" s="59"/>
      <c r="K2492" s="48" t="s">
        <v>445</v>
      </c>
    </row>
    <row r="2493" spans="1:12" ht="15" customHeight="1">
      <c r="A2493" s="18" t="s">
        <v>3007</v>
      </c>
      <c r="B2493" s="19" t="s">
        <v>1533</v>
      </c>
      <c r="C2493" s="19" t="s">
        <v>1748</v>
      </c>
      <c r="D2493" s="58" t="s">
        <v>1668</v>
      </c>
      <c r="E2493" s="19" t="s">
        <v>2999</v>
      </c>
      <c r="F2493" s="21"/>
      <c r="G2493" s="19" t="s">
        <v>247</v>
      </c>
      <c r="H2493" s="25" t="str">
        <f t="shared" si="288"/>
        <v>PK301</v>
      </c>
      <c r="I2493" s="25" t="str">
        <f t="shared" si="289"/>
        <v>M</v>
      </c>
      <c r="J2493" s="59"/>
      <c r="K2493" s="48" t="s">
        <v>445</v>
      </c>
    </row>
    <row r="2494" spans="1:12" ht="15" customHeight="1">
      <c r="A2494" s="18" t="s">
        <v>3008</v>
      </c>
      <c r="B2494" s="19" t="s">
        <v>1533</v>
      </c>
      <c r="C2494" s="19" t="s">
        <v>1748</v>
      </c>
      <c r="D2494" s="58" t="s">
        <v>1668</v>
      </c>
      <c r="E2494" s="19" t="s">
        <v>2999</v>
      </c>
      <c r="F2494" s="21"/>
      <c r="G2494" s="19" t="s">
        <v>2944</v>
      </c>
      <c r="H2494" s="25" t="str">
        <f t="shared" si="288"/>
        <v>PB301</v>
      </c>
      <c r="I2494" s="25" t="str">
        <f t="shared" si="289"/>
        <v>M</v>
      </c>
      <c r="J2494" s="59"/>
      <c r="K2494" s="48" t="s">
        <v>445</v>
      </c>
    </row>
    <row r="2495" spans="1:12" ht="15" customHeight="1">
      <c r="A2495" s="18" t="s">
        <v>3009</v>
      </c>
      <c r="B2495" s="19" t="s">
        <v>1533</v>
      </c>
      <c r="C2495" s="19" t="s">
        <v>1748</v>
      </c>
      <c r="D2495" s="58" t="s">
        <v>1668</v>
      </c>
      <c r="E2495" s="19" t="s">
        <v>2999</v>
      </c>
      <c r="F2495" s="21"/>
      <c r="G2495" s="19" t="s">
        <v>249</v>
      </c>
      <c r="H2495" s="25" t="str">
        <f t="shared" si="288"/>
        <v>HM402</v>
      </c>
      <c r="I2495" s="25" t="str">
        <f t="shared" si="289"/>
        <v>Non-M</v>
      </c>
      <c r="J2495" s="59"/>
      <c r="K2495" s="48" t="s">
        <v>445</v>
      </c>
    </row>
    <row r="2496" spans="1:12" ht="15" customHeight="1">
      <c r="A2496" s="18" t="s">
        <v>3010</v>
      </c>
      <c r="B2496" s="19" t="s">
        <v>1533</v>
      </c>
      <c r="C2496" s="19" t="s">
        <v>1748</v>
      </c>
      <c r="D2496" s="58" t="s">
        <v>1668</v>
      </c>
      <c r="E2496" s="19" t="s">
        <v>3011</v>
      </c>
      <c r="F2496" s="21"/>
      <c r="G2496" s="19" t="s">
        <v>253</v>
      </c>
      <c r="H2496" s="25" t="str">
        <f t="shared" si="288"/>
        <v>WB208</v>
      </c>
      <c r="I2496" s="25" t="str">
        <f t="shared" si="289"/>
        <v>Non-M</v>
      </c>
      <c r="J2496" s="59"/>
      <c r="K2496" s="48" t="s">
        <v>445</v>
      </c>
    </row>
    <row r="2497" spans="1:12" ht="15" customHeight="1">
      <c r="A2497" s="18" t="s">
        <v>3012</v>
      </c>
      <c r="B2497" s="19" t="s">
        <v>1533</v>
      </c>
      <c r="C2497" s="19" t="s">
        <v>1748</v>
      </c>
      <c r="D2497" s="58" t="s">
        <v>1668</v>
      </c>
      <c r="E2497" s="19" t="s">
        <v>3011</v>
      </c>
      <c r="F2497" s="21"/>
      <c r="G2497" s="19" t="s">
        <v>76</v>
      </c>
      <c r="H2497" s="25" t="str">
        <f t="shared" si="288"/>
        <v>DC101</v>
      </c>
      <c r="I2497" s="25" t="str">
        <f t="shared" si="289"/>
        <v>Non-M</v>
      </c>
      <c r="J2497" s="59"/>
      <c r="K2497" s="48" t="s">
        <v>445</v>
      </c>
    </row>
    <row r="2498" spans="1:12" ht="15" customHeight="1">
      <c r="A2498" s="18" t="s">
        <v>3013</v>
      </c>
      <c r="B2498" s="19" t="s">
        <v>1533</v>
      </c>
      <c r="C2498" s="19" t="s">
        <v>1748</v>
      </c>
      <c r="D2498" s="58" t="s">
        <v>1668</v>
      </c>
      <c r="E2498" s="19" t="s">
        <v>3011</v>
      </c>
      <c r="F2498" s="21"/>
      <c r="G2498" s="19" t="s">
        <v>109</v>
      </c>
      <c r="H2498" s="25" t="str">
        <f t="shared" si="288"/>
        <v>DC202</v>
      </c>
      <c r="I2498" s="25" t="str">
        <f t="shared" si="289"/>
        <v>Non-M</v>
      </c>
      <c r="J2498" s="59"/>
      <c r="K2498" s="48" t="s">
        <v>445</v>
      </c>
    </row>
    <row r="2499" spans="1:12" ht="15" customHeight="1">
      <c r="A2499" s="18" t="s">
        <v>3014</v>
      </c>
      <c r="B2499" s="19" t="s">
        <v>1533</v>
      </c>
      <c r="C2499" s="19" t="s">
        <v>1748</v>
      </c>
      <c r="D2499" s="58" t="s">
        <v>1668</v>
      </c>
      <c r="E2499" s="19" t="s">
        <v>3011</v>
      </c>
      <c r="F2499" s="21"/>
      <c r="G2499" s="19" t="s">
        <v>256</v>
      </c>
      <c r="H2499" s="25" t="str">
        <f t="shared" si="288"/>
        <v>JS207</v>
      </c>
      <c r="I2499" s="25" t="str">
        <f t="shared" si="289"/>
        <v>Non-M</v>
      </c>
      <c r="J2499" s="59"/>
      <c r="K2499" s="48" t="s">
        <v>445</v>
      </c>
    </row>
    <row r="2500" spans="1:12" ht="15" customHeight="1">
      <c r="A2500" s="18" t="s">
        <v>3015</v>
      </c>
      <c r="B2500" s="19" t="s">
        <v>1533</v>
      </c>
      <c r="C2500" s="19" t="s">
        <v>1748</v>
      </c>
      <c r="D2500" s="58" t="s">
        <v>1668</v>
      </c>
      <c r="E2500" s="19" t="s">
        <v>3011</v>
      </c>
      <c r="F2500" s="21"/>
      <c r="G2500" s="19" t="s">
        <v>1619</v>
      </c>
      <c r="H2500" s="25" t="str">
        <f t="shared" si="288"/>
        <v>JS121</v>
      </c>
      <c r="I2500" s="25" t="str">
        <f t="shared" si="289"/>
        <v>Non-M</v>
      </c>
      <c r="J2500" s="59" t="s">
        <v>3016</v>
      </c>
      <c r="K2500" s="48" t="s">
        <v>445</v>
      </c>
    </row>
    <row r="2501" spans="1:12" ht="15" customHeight="1">
      <c r="A2501" s="18" t="s">
        <v>3017</v>
      </c>
      <c r="B2501" s="19" t="s">
        <v>1533</v>
      </c>
      <c r="C2501" s="19" t="s">
        <v>1748</v>
      </c>
      <c r="D2501" s="58" t="s">
        <v>1668</v>
      </c>
      <c r="E2501" s="19" t="s">
        <v>3011</v>
      </c>
      <c r="F2501" s="21"/>
      <c r="G2501" s="19" t="s">
        <v>1565</v>
      </c>
      <c r="H2501" s="25" t="str">
        <f t="shared" si="288"/>
        <v>JS105</v>
      </c>
      <c r="I2501" s="25" t="str">
        <f t="shared" si="289"/>
        <v>Non-M</v>
      </c>
      <c r="J2501" s="59"/>
      <c r="K2501" s="48" t="s">
        <v>445</v>
      </c>
    </row>
    <row r="2502" spans="1:12" ht="15" customHeight="1">
      <c r="A2502" s="18" t="s">
        <v>3018</v>
      </c>
      <c r="B2502" s="19" t="s">
        <v>1533</v>
      </c>
      <c r="C2502" s="19" t="s">
        <v>1748</v>
      </c>
      <c r="D2502" s="58" t="s">
        <v>1668</v>
      </c>
      <c r="E2502" s="19" t="s">
        <v>3011</v>
      </c>
      <c r="F2502" s="21"/>
      <c r="G2502" s="19" t="s">
        <v>247</v>
      </c>
      <c r="H2502" s="25" t="str">
        <f t="shared" si="288"/>
        <v>PK301</v>
      </c>
      <c r="I2502" s="25" t="str">
        <f t="shared" si="289"/>
        <v>M</v>
      </c>
      <c r="J2502" s="59"/>
      <c r="K2502" s="48" t="s">
        <v>445</v>
      </c>
    </row>
    <row r="2503" spans="1:12" ht="15" customHeight="1">
      <c r="A2503" s="18" t="s">
        <v>3019</v>
      </c>
      <c r="B2503" s="19" t="s">
        <v>1533</v>
      </c>
      <c r="C2503" s="19" t="s">
        <v>1748</v>
      </c>
      <c r="D2503" s="58" t="s">
        <v>1668</v>
      </c>
      <c r="E2503" s="19" t="s">
        <v>3011</v>
      </c>
      <c r="F2503" s="21"/>
      <c r="G2503" s="19" t="s">
        <v>2944</v>
      </c>
      <c r="H2503" s="25" t="str">
        <f t="shared" si="288"/>
        <v>PB301</v>
      </c>
      <c r="I2503" s="25" t="str">
        <f t="shared" si="289"/>
        <v>M</v>
      </c>
      <c r="J2503" s="59"/>
      <c r="K2503" s="48" t="s">
        <v>445</v>
      </c>
      <c r="L2503" s="64"/>
    </row>
    <row r="2504" spans="1:12" ht="15" customHeight="1">
      <c r="A2504" s="18" t="s">
        <v>3020</v>
      </c>
      <c r="B2504" s="19" t="s">
        <v>1533</v>
      </c>
      <c r="C2504" s="19" t="s">
        <v>1748</v>
      </c>
      <c r="D2504" s="58" t="s">
        <v>1668</v>
      </c>
      <c r="E2504" s="19" t="s">
        <v>3011</v>
      </c>
      <c r="F2504" s="21"/>
      <c r="G2504" s="19" t="s">
        <v>1096</v>
      </c>
      <c r="H2504" s="25" t="str">
        <f t="shared" si="288"/>
        <v>VT302</v>
      </c>
      <c r="I2504" s="25" t="str">
        <f t="shared" si="289"/>
        <v>M</v>
      </c>
      <c r="J2504" s="59"/>
      <c r="K2504" s="48" t="s">
        <v>445</v>
      </c>
      <c r="L2504" s="64"/>
    </row>
    <row r="2505" spans="1:12" ht="15" customHeight="1">
      <c r="A2505" s="18" t="s">
        <v>3021</v>
      </c>
      <c r="B2505" s="69" t="s">
        <v>1533</v>
      </c>
      <c r="C2505" s="69" t="s">
        <v>1748</v>
      </c>
      <c r="D2505" s="58" t="s">
        <v>1668</v>
      </c>
      <c r="E2505" s="69" t="s">
        <v>3011</v>
      </c>
      <c r="F2505" s="71"/>
      <c r="G2505" s="69" t="s">
        <v>249</v>
      </c>
      <c r="H2505" s="72" t="str">
        <f t="shared" si="288"/>
        <v>HM402</v>
      </c>
      <c r="I2505" s="72" t="str">
        <f t="shared" si="289"/>
        <v>Non-M</v>
      </c>
      <c r="J2505" s="75"/>
      <c r="K2505" s="73" t="s">
        <v>445</v>
      </c>
      <c r="L2505" s="74"/>
    </row>
    <row r="2506" spans="1:12" ht="15" customHeight="1">
      <c r="A2506" s="18" t="s">
        <v>3022</v>
      </c>
      <c r="B2506" s="19" t="s">
        <v>1533</v>
      </c>
      <c r="C2506" s="19" t="s">
        <v>1055</v>
      </c>
      <c r="D2506" s="58" t="s">
        <v>1668</v>
      </c>
      <c r="E2506" s="19" t="s">
        <v>3023</v>
      </c>
      <c r="F2506" s="21"/>
      <c r="G2506" s="19" t="s">
        <v>621</v>
      </c>
      <c r="H2506" s="25" t="str">
        <f t="shared" si="288"/>
        <v>CL210</v>
      </c>
      <c r="I2506" s="25" t="str">
        <f t="shared" si="289"/>
        <v>M</v>
      </c>
      <c r="J2506" s="59" t="s">
        <v>3024</v>
      </c>
      <c r="K2506" s="48" t="s">
        <v>445</v>
      </c>
      <c r="L2506" s="64"/>
    </row>
    <row r="2507" spans="1:12" ht="15" customHeight="1">
      <c r="A2507" s="18" t="s">
        <v>3025</v>
      </c>
      <c r="B2507" s="19" t="s">
        <v>1533</v>
      </c>
      <c r="C2507" s="19" t="s">
        <v>1055</v>
      </c>
      <c r="D2507" s="58" t="s">
        <v>1668</v>
      </c>
      <c r="E2507" s="19" t="s">
        <v>3023</v>
      </c>
      <c r="F2507" s="21"/>
      <c r="G2507" s="19" t="s">
        <v>625</v>
      </c>
      <c r="H2507" s="25" t="str">
        <f t="shared" si="288"/>
        <v>LP100</v>
      </c>
      <c r="I2507" s="25" t="str">
        <f t="shared" si="289"/>
        <v>Non-M</v>
      </c>
      <c r="J2507" s="59"/>
      <c r="K2507" s="48" t="s">
        <v>445</v>
      </c>
      <c r="L2507" s="64"/>
    </row>
    <row r="2508" spans="1:12" ht="15" customHeight="1">
      <c r="A2508" s="18" t="s">
        <v>3026</v>
      </c>
      <c r="B2508" s="19" t="s">
        <v>1533</v>
      </c>
      <c r="C2508" s="19" t="s">
        <v>1055</v>
      </c>
      <c r="D2508" s="58" t="s">
        <v>1668</v>
      </c>
      <c r="E2508" s="19" t="s">
        <v>3023</v>
      </c>
      <c r="F2508" s="21"/>
      <c r="G2508" s="19" t="s">
        <v>1417</v>
      </c>
      <c r="H2508" s="25" t="str">
        <f t="shared" si="288"/>
        <v>JS105</v>
      </c>
      <c r="I2508" s="25" t="str">
        <f t="shared" si="289"/>
        <v>M</v>
      </c>
      <c r="J2508" s="59" t="s">
        <v>1515</v>
      </c>
      <c r="K2508" s="48" t="s">
        <v>445</v>
      </c>
      <c r="L2508" s="64"/>
    </row>
    <row r="2509" spans="1:12" ht="15" customHeight="1">
      <c r="A2509" s="18" t="s">
        <v>3027</v>
      </c>
      <c r="B2509" s="19" t="s">
        <v>1533</v>
      </c>
      <c r="C2509" s="19" t="s">
        <v>1055</v>
      </c>
      <c r="D2509" s="58" t="s">
        <v>1668</v>
      </c>
      <c r="E2509" s="19" t="s">
        <v>3023</v>
      </c>
      <c r="F2509" s="21"/>
      <c r="G2509" s="19" t="s">
        <v>1745</v>
      </c>
      <c r="H2509" s="25" t="str">
        <f t="shared" ref="H2509:H2510" si="290">IF(RIGHT(G2509,1)="M", LEFT(G2509,LEN(G2509)-1), G2509)</f>
        <v>JS124</v>
      </c>
      <c r="I2509" s="25" t="str">
        <f t="shared" ref="I2509:I2510" si="291">IF(RIGHT(G2509,1)="M","M","Non-M")</f>
        <v>M</v>
      </c>
      <c r="J2509" s="59" t="s">
        <v>3028</v>
      </c>
      <c r="K2509" s="48" t="s">
        <v>445</v>
      </c>
      <c r="L2509" s="64"/>
    </row>
    <row r="2510" spans="1:12" ht="15" customHeight="1">
      <c r="A2510" s="18" t="s">
        <v>3029</v>
      </c>
      <c r="B2510" s="19" t="s">
        <v>1533</v>
      </c>
      <c r="C2510" s="19" t="s">
        <v>1055</v>
      </c>
      <c r="D2510" s="58" t="s">
        <v>1668</v>
      </c>
      <c r="E2510" s="19" t="s">
        <v>3023</v>
      </c>
      <c r="F2510" s="21"/>
      <c r="G2510" s="19" t="s">
        <v>95</v>
      </c>
      <c r="H2510" s="25" t="str">
        <f t="shared" si="290"/>
        <v>PK100</v>
      </c>
      <c r="I2510" s="25" t="str">
        <f t="shared" si="291"/>
        <v>M</v>
      </c>
      <c r="J2510" s="59" t="s">
        <v>3030</v>
      </c>
      <c r="K2510" s="48" t="s">
        <v>445</v>
      </c>
      <c r="L2510" s="64"/>
    </row>
    <row r="2511" spans="1:12" ht="15" customHeight="1">
      <c r="A2511" s="18" t="s">
        <v>3031</v>
      </c>
      <c r="B2511" s="19" t="s">
        <v>1533</v>
      </c>
      <c r="C2511" s="19" t="s">
        <v>1055</v>
      </c>
      <c r="D2511" s="58" t="s">
        <v>1668</v>
      </c>
      <c r="E2511" s="19" t="s">
        <v>3023</v>
      </c>
      <c r="F2511" s="21"/>
      <c r="G2511" s="19" t="s">
        <v>282</v>
      </c>
      <c r="H2511" s="25" t="str">
        <f t="shared" ref="H2511:H2516" si="292">IF(RIGHT(G2511,1)="M", LEFT(G2511,LEN(G2511)-1), G2511)</f>
        <v>PB201</v>
      </c>
      <c r="I2511" s="25" t="str">
        <f t="shared" ref="I2511:I2516" si="293">IF(RIGHT(G2511,1)="M","M","Non-M")</f>
        <v>Non-M</v>
      </c>
      <c r="J2511" s="59"/>
      <c r="K2511" s="48" t="s">
        <v>445</v>
      </c>
      <c r="L2511" s="64"/>
    </row>
    <row r="2512" spans="1:12" ht="15" customHeight="1">
      <c r="A2512" s="18" t="s">
        <v>3032</v>
      </c>
      <c r="B2512" s="19" t="s">
        <v>1533</v>
      </c>
      <c r="C2512" s="19" t="s">
        <v>1055</v>
      </c>
      <c r="D2512" s="58" t="s">
        <v>1668</v>
      </c>
      <c r="E2512" s="19" t="s">
        <v>3023</v>
      </c>
      <c r="F2512" s="21"/>
      <c r="G2512" s="19" t="s">
        <v>883</v>
      </c>
      <c r="H2512" s="25" t="str">
        <f t="shared" si="292"/>
        <v>HM512</v>
      </c>
      <c r="I2512" s="25" t="str">
        <f t="shared" si="293"/>
        <v>Non-M</v>
      </c>
      <c r="J2512" s="59"/>
      <c r="K2512" s="48" t="s">
        <v>445</v>
      </c>
      <c r="L2512" s="64"/>
    </row>
    <row r="2513" spans="1:12" ht="15" customHeight="1">
      <c r="A2513" s="18" t="s">
        <v>3033</v>
      </c>
      <c r="B2513" s="19" t="s">
        <v>1533</v>
      </c>
      <c r="C2513" s="19" t="s">
        <v>1055</v>
      </c>
      <c r="D2513" s="58" t="s">
        <v>1668</v>
      </c>
      <c r="E2513" s="19" t="s">
        <v>3023</v>
      </c>
      <c r="F2513" s="21"/>
      <c r="G2513" s="19" t="s">
        <v>693</v>
      </c>
      <c r="H2513" s="25" t="str">
        <f t="shared" si="292"/>
        <v>HM506</v>
      </c>
      <c r="I2513" s="25" t="str">
        <f t="shared" si="293"/>
        <v>M</v>
      </c>
      <c r="J2513" s="59"/>
      <c r="K2513" s="48" t="s">
        <v>445</v>
      </c>
      <c r="L2513" s="64"/>
    </row>
    <row r="2514" spans="1:12" ht="15" customHeight="1">
      <c r="A2514" s="18" t="s">
        <v>3034</v>
      </c>
      <c r="B2514" s="19" t="s">
        <v>1533</v>
      </c>
      <c r="C2514" s="19" t="s">
        <v>1055</v>
      </c>
      <c r="D2514" s="58" t="s">
        <v>1668</v>
      </c>
      <c r="E2514" s="19" t="s">
        <v>3023</v>
      </c>
      <c r="F2514" s="21"/>
      <c r="G2514" s="19" t="s">
        <v>3035</v>
      </c>
      <c r="H2514" s="25" t="str">
        <f t="shared" si="292"/>
        <v>DC102</v>
      </c>
      <c r="I2514" s="25" t="str">
        <f t="shared" si="293"/>
        <v>M</v>
      </c>
      <c r="J2514" s="59"/>
      <c r="K2514" s="48" t="s">
        <v>445</v>
      </c>
      <c r="L2514" s="64"/>
    </row>
    <row r="2515" spans="1:12" ht="15" customHeight="1">
      <c r="A2515" s="18" t="s">
        <v>3036</v>
      </c>
      <c r="B2515" s="19" t="s">
        <v>1533</v>
      </c>
      <c r="C2515" s="19" t="s">
        <v>1055</v>
      </c>
      <c r="D2515" s="58" t="s">
        <v>1668</v>
      </c>
      <c r="E2515" s="19" t="s">
        <v>3023</v>
      </c>
      <c r="F2515" s="21"/>
      <c r="G2515" s="19" t="s">
        <v>3037</v>
      </c>
      <c r="H2515" s="25" t="str">
        <f t="shared" si="292"/>
        <v>DC206</v>
      </c>
      <c r="I2515" s="25" t="str">
        <f t="shared" si="293"/>
        <v>Non-M</v>
      </c>
      <c r="J2515" s="59"/>
      <c r="K2515" s="48" t="s">
        <v>445</v>
      </c>
      <c r="L2515" s="64"/>
    </row>
    <row r="2516" spans="1:12" ht="15" customHeight="1">
      <c r="A2516" s="18" t="s">
        <v>3038</v>
      </c>
      <c r="B2516" s="19" t="s">
        <v>1533</v>
      </c>
      <c r="C2516" s="19" t="s">
        <v>1055</v>
      </c>
      <c r="D2516" s="58" t="s">
        <v>1668</v>
      </c>
      <c r="E2516" s="19" t="s">
        <v>3023</v>
      </c>
      <c r="F2516" s="21"/>
      <c r="G2516" s="19" t="s">
        <v>191</v>
      </c>
      <c r="H2516" s="25" t="str">
        <f t="shared" si="292"/>
        <v>DC400</v>
      </c>
      <c r="I2516" s="25" t="str">
        <f t="shared" si="293"/>
        <v>Non-M</v>
      </c>
      <c r="J2516" s="59"/>
      <c r="K2516" s="48" t="s">
        <v>445</v>
      </c>
      <c r="L2516" s="64"/>
    </row>
    <row r="2517" spans="1:12" ht="15" customHeight="1">
      <c r="A2517" s="18" t="s">
        <v>3039</v>
      </c>
      <c r="B2517" s="19" t="s">
        <v>13</v>
      </c>
      <c r="C2517" s="19" t="s">
        <v>1055</v>
      </c>
      <c r="D2517" s="58" t="s">
        <v>204</v>
      </c>
      <c r="E2517" s="19" t="s">
        <v>3023</v>
      </c>
      <c r="F2517" s="21"/>
      <c r="G2517" s="19" t="s">
        <v>621</v>
      </c>
      <c r="H2517" s="25" t="str">
        <f>IF(RIGHT(G2517,1)="M", LEFT(G2517,LEN(G2517)-1), G2517)</f>
        <v>CL210</v>
      </c>
      <c r="I2517" s="25" t="str">
        <f>IF(RIGHT(G2517,1)="M","M","Non-M")</f>
        <v>M</v>
      </c>
      <c r="J2517" s="59"/>
      <c r="K2517" s="48">
        <v>5251</v>
      </c>
      <c r="L2517" s="64"/>
    </row>
    <row r="2518" spans="1:12" ht="15" customHeight="1">
      <c r="A2518" s="18" t="s">
        <v>3040</v>
      </c>
      <c r="B2518" s="19" t="s">
        <v>13</v>
      </c>
      <c r="C2518" s="19" t="s">
        <v>1055</v>
      </c>
      <c r="D2518" s="58" t="s">
        <v>204</v>
      </c>
      <c r="E2518" s="19" t="s">
        <v>3023</v>
      </c>
      <c r="F2518" s="21"/>
      <c r="G2518" s="19" t="s">
        <v>625</v>
      </c>
      <c r="H2518" s="25" t="str">
        <f>IF(RIGHT(G2518,1)="M", LEFT(G2518,LEN(G2518)-1), G2518)</f>
        <v>LP100</v>
      </c>
      <c r="I2518" s="25" t="str">
        <f>IF(RIGHT(G2518,1)="M","M","Non-M")</f>
        <v>Non-M</v>
      </c>
      <c r="J2518" s="59"/>
      <c r="K2518" s="48">
        <v>5251</v>
      </c>
      <c r="L2518" s="64"/>
    </row>
    <row r="2519" spans="1:12" ht="15" customHeight="1">
      <c r="A2519" s="18" t="s">
        <v>3041</v>
      </c>
      <c r="B2519" s="19" t="s">
        <v>13</v>
      </c>
      <c r="C2519" s="19" t="s">
        <v>1055</v>
      </c>
      <c r="D2519" s="58" t="s">
        <v>204</v>
      </c>
      <c r="E2519" s="19" t="s">
        <v>3023</v>
      </c>
      <c r="F2519" s="21"/>
      <c r="G2519" s="19" t="s">
        <v>1417</v>
      </c>
      <c r="H2519" s="25" t="str">
        <f>IF(RIGHT(G2519,1)="M", LEFT(G2519,LEN(G2519)-1), G2519)</f>
        <v>JS105</v>
      </c>
      <c r="I2519" s="25" t="str">
        <f>IF(RIGHT(G2519,1)="M","M","Non-M")</f>
        <v>M</v>
      </c>
      <c r="J2519" s="59"/>
      <c r="K2519" s="48">
        <v>5251</v>
      </c>
      <c r="L2519" s="64"/>
    </row>
    <row r="2520" spans="1:12" ht="15" customHeight="1">
      <c r="A2520" s="18" t="s">
        <v>3042</v>
      </c>
      <c r="B2520" s="19" t="s">
        <v>13</v>
      </c>
      <c r="C2520" s="19" t="s">
        <v>1055</v>
      </c>
      <c r="D2520" s="58" t="s">
        <v>204</v>
      </c>
      <c r="E2520" s="19" t="s">
        <v>3023</v>
      </c>
      <c r="F2520" s="21"/>
      <c r="G2520" s="19" t="s">
        <v>1745</v>
      </c>
      <c r="H2520" s="25" t="str">
        <f>IF(RIGHT(G2520,1)="M", LEFT(G2520,LEN(G2520)-1), G2520)</f>
        <v>JS124</v>
      </c>
      <c r="I2520" s="25" t="str">
        <f>IF(RIGHT(G2520,1)="M","M","Non-M")</f>
        <v>M</v>
      </c>
      <c r="J2520" s="59"/>
      <c r="K2520" s="48">
        <v>5251</v>
      </c>
      <c r="L2520" s="64"/>
    </row>
    <row r="2521" spans="1:12" ht="15" customHeight="1">
      <c r="A2521" s="18" t="s">
        <v>3043</v>
      </c>
      <c r="B2521" s="19" t="s">
        <v>13</v>
      </c>
      <c r="C2521" s="19" t="s">
        <v>1055</v>
      </c>
      <c r="D2521" s="58" t="s">
        <v>204</v>
      </c>
      <c r="E2521" s="19" t="s">
        <v>3023</v>
      </c>
      <c r="F2521" s="21"/>
      <c r="G2521" s="19" t="s">
        <v>95</v>
      </c>
      <c r="H2521" s="25" t="str">
        <f>IF(RIGHT(G2521,1)="M", LEFT(G2521,LEN(G2521)-1), G2521)</f>
        <v>PK100</v>
      </c>
      <c r="I2521" s="25" t="str">
        <f>IF(RIGHT(G2521,1)="M","M","Non-M")</f>
        <v>M</v>
      </c>
      <c r="J2521" s="59"/>
      <c r="K2521" s="48">
        <v>5251</v>
      </c>
      <c r="L2521" s="64"/>
    </row>
    <row r="2522" spans="1:12" ht="15" customHeight="1">
      <c r="A2522" s="18" t="s">
        <v>3044</v>
      </c>
      <c r="B2522" s="19" t="s">
        <v>13</v>
      </c>
      <c r="C2522" s="19" t="s">
        <v>1055</v>
      </c>
      <c r="D2522" s="58" t="s">
        <v>204</v>
      </c>
      <c r="E2522" s="19" t="s">
        <v>3023</v>
      </c>
      <c r="F2522" s="21"/>
      <c r="G2522" s="19" t="s">
        <v>282</v>
      </c>
      <c r="H2522" s="25" t="str">
        <f>IF(RIGHT(G2522,1)="M", LEFT(G2522,LEN(G2522)-1), G2522)</f>
        <v>PB201</v>
      </c>
      <c r="I2522" s="25" t="str">
        <f>IF(RIGHT(G2522,1)="M","M","Non-M")</f>
        <v>Non-M</v>
      </c>
      <c r="J2522" s="59"/>
      <c r="K2522" s="48">
        <v>5251</v>
      </c>
      <c r="L2522" s="64"/>
    </row>
    <row r="2523" spans="1:12" ht="15" customHeight="1">
      <c r="A2523" s="18" t="s">
        <v>3045</v>
      </c>
      <c r="B2523" s="19" t="s">
        <v>13</v>
      </c>
      <c r="C2523" s="19" t="s">
        <v>1055</v>
      </c>
      <c r="D2523" s="58" t="s">
        <v>204</v>
      </c>
      <c r="E2523" s="19" t="s">
        <v>3023</v>
      </c>
      <c r="F2523" s="21"/>
      <c r="G2523" s="19" t="s">
        <v>883</v>
      </c>
      <c r="H2523" s="25" t="str">
        <f>IF(RIGHT(G2523,1)="M", LEFT(G2523,LEN(G2523)-1), G2523)</f>
        <v>HM512</v>
      </c>
      <c r="I2523" s="25" t="str">
        <f>IF(RIGHT(G2523,1)="M","M","Non-M")</f>
        <v>Non-M</v>
      </c>
      <c r="J2523" s="59"/>
      <c r="K2523" s="48">
        <v>5251</v>
      </c>
      <c r="L2523" s="64"/>
    </row>
    <row r="2524" spans="1:12" ht="15" customHeight="1">
      <c r="A2524" s="18" t="s">
        <v>3046</v>
      </c>
      <c r="B2524" s="19" t="s">
        <v>13</v>
      </c>
      <c r="C2524" s="19" t="s">
        <v>1055</v>
      </c>
      <c r="D2524" s="58" t="s">
        <v>204</v>
      </c>
      <c r="E2524" s="19" t="s">
        <v>3023</v>
      </c>
      <c r="F2524" s="21"/>
      <c r="G2524" s="19" t="s">
        <v>693</v>
      </c>
      <c r="H2524" s="25" t="str">
        <f>IF(RIGHT(G2524,1)="M", LEFT(G2524,LEN(G2524)-1), G2524)</f>
        <v>HM506</v>
      </c>
      <c r="I2524" s="25" t="str">
        <f>IF(RIGHT(G2524,1)="M","M","Non-M")</f>
        <v>M</v>
      </c>
      <c r="J2524" s="59"/>
      <c r="K2524" s="48">
        <v>5251</v>
      </c>
      <c r="L2524" s="64"/>
    </row>
    <row r="2525" spans="1:12" ht="15" customHeight="1">
      <c r="A2525" s="18" t="s">
        <v>3047</v>
      </c>
      <c r="B2525" s="19" t="s">
        <v>13</v>
      </c>
      <c r="C2525" s="19" t="s">
        <v>1055</v>
      </c>
      <c r="D2525" s="58" t="s">
        <v>204</v>
      </c>
      <c r="E2525" s="19" t="s">
        <v>3023</v>
      </c>
      <c r="F2525" s="21"/>
      <c r="G2525" s="19" t="s">
        <v>3035</v>
      </c>
      <c r="H2525" s="25" t="str">
        <f>IF(RIGHT(G2525,1)="M", LEFT(G2525,LEN(G2525)-1), G2525)</f>
        <v>DC102</v>
      </c>
      <c r="I2525" s="25" t="str">
        <f>IF(RIGHT(G2525,1)="M","M","Non-M")</f>
        <v>M</v>
      </c>
      <c r="J2525" s="59"/>
      <c r="K2525" s="48">
        <v>5251</v>
      </c>
      <c r="L2525" s="64"/>
    </row>
    <row r="2526" spans="1:12" ht="15" customHeight="1">
      <c r="A2526" s="18" t="s">
        <v>3048</v>
      </c>
      <c r="B2526" s="19" t="s">
        <v>13</v>
      </c>
      <c r="C2526" s="19" t="s">
        <v>1055</v>
      </c>
      <c r="D2526" s="58" t="s">
        <v>204</v>
      </c>
      <c r="E2526" s="19" t="s">
        <v>3023</v>
      </c>
      <c r="F2526" s="21"/>
      <c r="G2526" s="19" t="s">
        <v>3037</v>
      </c>
      <c r="H2526" s="25" t="str">
        <f>IF(RIGHT(G2526,1)="M", LEFT(G2526,LEN(G2526)-1), G2526)</f>
        <v>DC206</v>
      </c>
      <c r="I2526" s="25" t="str">
        <f>IF(RIGHT(G2526,1)="M","M","Non-M")</f>
        <v>Non-M</v>
      </c>
      <c r="J2526" s="59"/>
      <c r="K2526" s="48">
        <v>5251</v>
      </c>
      <c r="L2526" s="64"/>
    </row>
    <row r="2527" spans="1:12" ht="15" customHeight="1">
      <c r="A2527" s="18" t="s">
        <v>3049</v>
      </c>
      <c r="B2527" s="19" t="s">
        <v>13</v>
      </c>
      <c r="C2527" s="19" t="s">
        <v>1055</v>
      </c>
      <c r="D2527" s="58" t="s">
        <v>204</v>
      </c>
      <c r="E2527" s="19" t="s">
        <v>3023</v>
      </c>
      <c r="F2527" s="21"/>
      <c r="G2527" s="19" t="s">
        <v>191</v>
      </c>
      <c r="H2527" s="25" t="str">
        <f>IF(RIGHT(G2527,1)="M", LEFT(G2527,LEN(G2527)-1), G2527)</f>
        <v>DC400</v>
      </c>
      <c r="I2527" s="25" t="str">
        <f>IF(RIGHT(G2527,1)="M","M","Non-M")</f>
        <v>Non-M</v>
      </c>
      <c r="J2527" s="59"/>
      <c r="K2527" s="48">
        <v>5251</v>
      </c>
      <c r="L2527" s="64"/>
    </row>
    <row r="2528" spans="1:12" ht="15" customHeight="1">
      <c r="A2528" s="18" t="s">
        <v>3050</v>
      </c>
      <c r="B2528" s="19" t="s">
        <v>32</v>
      </c>
      <c r="C2528" s="19" t="s">
        <v>1055</v>
      </c>
      <c r="D2528" s="58" t="s">
        <v>204</v>
      </c>
      <c r="E2528" s="19" t="s">
        <v>3023</v>
      </c>
      <c r="F2528" s="21"/>
      <c r="G2528" s="19" t="s">
        <v>621</v>
      </c>
      <c r="H2528" s="25" t="str">
        <f>IF(RIGHT(G2528,1)="M", LEFT(G2528,LEN(G2528)-1), G2528)</f>
        <v>CL210</v>
      </c>
      <c r="I2528" s="25" t="str">
        <f>IF(RIGHT(G2528,1)="M","M","Non-M")</f>
        <v>M</v>
      </c>
      <c r="J2528" s="59"/>
      <c r="K2528" s="48">
        <v>6575</v>
      </c>
      <c r="L2528" s="64"/>
    </row>
    <row r="2529" spans="1:12" ht="15" customHeight="1">
      <c r="A2529" s="18" t="s">
        <v>3051</v>
      </c>
      <c r="B2529" s="19" t="s">
        <v>32</v>
      </c>
      <c r="C2529" s="19" t="s">
        <v>1055</v>
      </c>
      <c r="D2529" s="58" t="s">
        <v>204</v>
      </c>
      <c r="E2529" s="19" t="s">
        <v>3023</v>
      </c>
      <c r="F2529" s="21"/>
      <c r="G2529" s="19" t="s">
        <v>625</v>
      </c>
      <c r="H2529" s="25" t="str">
        <f>IF(RIGHT(G2529,1)="M", LEFT(G2529,LEN(G2529)-1), G2529)</f>
        <v>LP100</v>
      </c>
      <c r="I2529" s="25" t="str">
        <f>IF(RIGHT(G2529,1)="M","M","Non-M")</f>
        <v>Non-M</v>
      </c>
      <c r="J2529" s="59"/>
      <c r="K2529" s="48">
        <v>6575</v>
      </c>
      <c r="L2529" s="64"/>
    </row>
    <row r="2530" spans="1:12" ht="15" customHeight="1">
      <c r="A2530" s="18" t="s">
        <v>3052</v>
      </c>
      <c r="B2530" s="19" t="s">
        <v>32</v>
      </c>
      <c r="C2530" s="19" t="s">
        <v>1055</v>
      </c>
      <c r="D2530" s="58" t="s">
        <v>204</v>
      </c>
      <c r="E2530" s="19" t="s">
        <v>3023</v>
      </c>
      <c r="F2530" s="21"/>
      <c r="G2530" s="19" t="s">
        <v>1417</v>
      </c>
      <c r="H2530" s="25" t="str">
        <f>IF(RIGHT(G2530,1)="M", LEFT(G2530,LEN(G2530)-1), G2530)</f>
        <v>JS105</v>
      </c>
      <c r="I2530" s="25" t="str">
        <f>IF(RIGHT(G2530,1)="M","M","Non-M")</f>
        <v>M</v>
      </c>
      <c r="J2530" s="59"/>
      <c r="K2530" s="48">
        <v>6575</v>
      </c>
      <c r="L2530" s="64"/>
    </row>
    <row r="2531" spans="1:12" ht="15" customHeight="1">
      <c r="A2531" s="18" t="s">
        <v>3053</v>
      </c>
      <c r="B2531" s="19" t="s">
        <v>32</v>
      </c>
      <c r="C2531" s="19" t="s">
        <v>1055</v>
      </c>
      <c r="D2531" s="58" t="s">
        <v>204</v>
      </c>
      <c r="E2531" s="19" t="s">
        <v>3023</v>
      </c>
      <c r="F2531" s="21"/>
      <c r="G2531" s="19" t="s">
        <v>1745</v>
      </c>
      <c r="H2531" s="25" t="str">
        <f>IF(RIGHT(G2531,1)="M", LEFT(G2531,LEN(G2531)-1), G2531)</f>
        <v>JS124</v>
      </c>
      <c r="I2531" s="25" t="str">
        <f>IF(RIGHT(G2531,1)="M","M","Non-M")</f>
        <v>M</v>
      </c>
      <c r="J2531" s="59"/>
      <c r="K2531" s="48">
        <v>6575</v>
      </c>
      <c r="L2531" s="64"/>
    </row>
    <row r="2532" spans="1:12" ht="15" customHeight="1">
      <c r="A2532" s="18" t="s">
        <v>3054</v>
      </c>
      <c r="B2532" s="19" t="s">
        <v>32</v>
      </c>
      <c r="C2532" s="19" t="s">
        <v>1055</v>
      </c>
      <c r="D2532" s="58" t="s">
        <v>204</v>
      </c>
      <c r="E2532" s="19" t="s">
        <v>3023</v>
      </c>
      <c r="F2532" s="21"/>
      <c r="G2532" s="19" t="s">
        <v>95</v>
      </c>
      <c r="H2532" s="25" t="str">
        <f>IF(RIGHT(G2532,1)="M", LEFT(G2532,LEN(G2532)-1), G2532)</f>
        <v>PK100</v>
      </c>
      <c r="I2532" s="25" t="str">
        <f>IF(RIGHT(G2532,1)="M","M","Non-M")</f>
        <v>M</v>
      </c>
      <c r="J2532" s="59"/>
      <c r="K2532" s="48">
        <v>6575</v>
      </c>
      <c r="L2532" s="64"/>
    </row>
    <row r="2533" spans="1:12" ht="15" customHeight="1">
      <c r="A2533" s="18" t="s">
        <v>3055</v>
      </c>
      <c r="B2533" s="19" t="s">
        <v>32</v>
      </c>
      <c r="C2533" s="19" t="s">
        <v>1055</v>
      </c>
      <c r="D2533" s="58" t="s">
        <v>204</v>
      </c>
      <c r="E2533" s="19" t="s">
        <v>3023</v>
      </c>
      <c r="F2533" s="21"/>
      <c r="G2533" s="19" t="s">
        <v>282</v>
      </c>
      <c r="H2533" s="25" t="str">
        <f>IF(RIGHT(G2533,1)="M", LEFT(G2533,LEN(G2533)-1), G2533)</f>
        <v>PB201</v>
      </c>
      <c r="I2533" s="25" t="str">
        <f>IF(RIGHT(G2533,1)="M","M","Non-M")</f>
        <v>Non-M</v>
      </c>
      <c r="J2533" s="59"/>
      <c r="K2533" s="48">
        <v>6575</v>
      </c>
      <c r="L2533" s="64"/>
    </row>
    <row r="2534" spans="1:12" ht="15" customHeight="1">
      <c r="A2534" s="18" t="s">
        <v>3056</v>
      </c>
      <c r="B2534" s="19" t="s">
        <v>32</v>
      </c>
      <c r="C2534" s="19" t="s">
        <v>1055</v>
      </c>
      <c r="D2534" s="58" t="s">
        <v>204</v>
      </c>
      <c r="E2534" s="19" t="s">
        <v>3023</v>
      </c>
      <c r="F2534" s="21"/>
      <c r="G2534" s="19" t="s">
        <v>883</v>
      </c>
      <c r="H2534" s="25" t="str">
        <f>IF(RIGHT(G2534,1)="M", LEFT(G2534,LEN(G2534)-1), G2534)</f>
        <v>HM512</v>
      </c>
      <c r="I2534" s="25" t="str">
        <f>IF(RIGHT(G2534,1)="M","M","Non-M")</f>
        <v>Non-M</v>
      </c>
      <c r="J2534" s="59"/>
      <c r="K2534" s="48">
        <v>6575</v>
      </c>
      <c r="L2534" s="64"/>
    </row>
    <row r="2535" spans="1:12" ht="15" customHeight="1">
      <c r="A2535" s="18" t="s">
        <v>3057</v>
      </c>
      <c r="B2535" s="19" t="s">
        <v>32</v>
      </c>
      <c r="C2535" s="19" t="s">
        <v>1055</v>
      </c>
      <c r="D2535" s="58" t="s">
        <v>204</v>
      </c>
      <c r="E2535" s="19" t="s">
        <v>3023</v>
      </c>
      <c r="F2535" s="21"/>
      <c r="G2535" s="19" t="s">
        <v>693</v>
      </c>
      <c r="H2535" s="25" t="str">
        <f>IF(RIGHT(G2535,1)="M", LEFT(G2535,LEN(G2535)-1), G2535)</f>
        <v>HM506</v>
      </c>
      <c r="I2535" s="25" t="str">
        <f>IF(RIGHT(G2535,1)="M","M","Non-M")</f>
        <v>M</v>
      </c>
      <c r="J2535" s="59"/>
      <c r="K2535" s="48">
        <v>6575</v>
      </c>
      <c r="L2535" s="64"/>
    </row>
    <row r="2536" spans="1:12" ht="15" customHeight="1">
      <c r="A2536" s="18" t="s">
        <v>3058</v>
      </c>
      <c r="B2536" s="19" t="s">
        <v>32</v>
      </c>
      <c r="C2536" s="19" t="s">
        <v>1055</v>
      </c>
      <c r="D2536" s="58" t="s">
        <v>204</v>
      </c>
      <c r="E2536" s="19" t="s">
        <v>3023</v>
      </c>
      <c r="F2536" s="21"/>
      <c r="G2536" s="19" t="s">
        <v>3035</v>
      </c>
      <c r="H2536" s="25" t="str">
        <f>IF(RIGHT(G2536,1)="M", LEFT(G2536,LEN(G2536)-1), G2536)</f>
        <v>DC102</v>
      </c>
      <c r="I2536" s="25" t="str">
        <f>IF(RIGHT(G2536,1)="M","M","Non-M")</f>
        <v>M</v>
      </c>
      <c r="J2536" s="59"/>
      <c r="K2536" s="48">
        <v>6575</v>
      </c>
      <c r="L2536" s="64"/>
    </row>
    <row r="2537" spans="1:12" ht="15" customHeight="1">
      <c r="A2537" s="18" t="s">
        <v>3059</v>
      </c>
      <c r="B2537" s="19" t="s">
        <v>32</v>
      </c>
      <c r="C2537" s="19" t="s">
        <v>1055</v>
      </c>
      <c r="D2537" s="58" t="s">
        <v>204</v>
      </c>
      <c r="E2537" s="19" t="s">
        <v>3023</v>
      </c>
      <c r="F2537" s="21"/>
      <c r="G2537" s="19" t="s">
        <v>3037</v>
      </c>
      <c r="H2537" s="25" t="str">
        <f>IF(RIGHT(G2537,1)="M", LEFT(G2537,LEN(G2537)-1), G2537)</f>
        <v>DC206</v>
      </c>
      <c r="I2537" s="25" t="str">
        <f>IF(RIGHT(G2537,1)="M","M","Non-M")</f>
        <v>Non-M</v>
      </c>
      <c r="J2537" s="59"/>
      <c r="K2537" s="48">
        <v>6575</v>
      </c>
      <c r="L2537" s="64"/>
    </row>
    <row r="2538" spans="1:12" ht="15" customHeight="1">
      <c r="A2538" s="18" t="s">
        <v>3060</v>
      </c>
      <c r="B2538" s="69" t="s">
        <v>32</v>
      </c>
      <c r="C2538" s="69" t="s">
        <v>1055</v>
      </c>
      <c r="D2538" s="58" t="s">
        <v>204</v>
      </c>
      <c r="E2538" s="69" t="s">
        <v>3023</v>
      </c>
      <c r="F2538" s="71"/>
      <c r="G2538" s="69" t="s">
        <v>191</v>
      </c>
      <c r="H2538" s="72" t="str">
        <f>IF(RIGHT(G2538,1)="M", LEFT(G2538,LEN(G2538)-1), G2538)</f>
        <v>DC400</v>
      </c>
      <c r="I2538" s="72" t="str">
        <f>IF(RIGHT(G2538,1)="M","M","Non-M")</f>
        <v>Non-M</v>
      </c>
      <c r="J2538" s="75"/>
      <c r="K2538" s="73">
        <v>6575</v>
      </c>
      <c r="L2538" s="74"/>
    </row>
    <row r="2539" spans="1:12" ht="15" customHeight="1">
      <c r="A2539" s="18" t="s">
        <v>3061</v>
      </c>
      <c r="B2539" s="19" t="s">
        <v>2759</v>
      </c>
      <c r="C2539" s="19" t="s">
        <v>289</v>
      </c>
      <c r="D2539" s="58" t="s">
        <v>1271</v>
      </c>
      <c r="E2539" s="19" t="s">
        <v>3062</v>
      </c>
      <c r="F2539" s="21"/>
      <c r="G2539" s="19" t="s">
        <v>3063</v>
      </c>
      <c r="H2539" s="25" t="str">
        <f>IF(RIGHT(G2539,1)="M", LEFT(G2539,LEN(G2539)-1), G2539)</f>
        <v>WB103</v>
      </c>
      <c r="I2539" s="25" t="str">
        <f>IF(RIGHT(G2539,1)="M","M","Non-M")</f>
        <v>Non-M</v>
      </c>
      <c r="J2539" s="59"/>
      <c r="K2539" s="48" t="s">
        <v>445</v>
      </c>
    </row>
    <row r="2540" spans="1:12" ht="15" customHeight="1">
      <c r="A2540" s="18" t="s">
        <v>3064</v>
      </c>
      <c r="B2540" s="19" t="s">
        <v>2759</v>
      </c>
      <c r="C2540" s="19" t="s">
        <v>289</v>
      </c>
      <c r="D2540" s="58" t="s">
        <v>1271</v>
      </c>
      <c r="E2540" s="19" t="s">
        <v>3062</v>
      </c>
      <c r="F2540" s="21"/>
      <c r="G2540" s="19" t="s">
        <v>109</v>
      </c>
      <c r="H2540" s="25" t="str">
        <f t="shared" ref="H2540:H2555" si="294">IF(RIGHT(G2540,1)="M", LEFT(G2540,LEN(G2540)-1), G2540)</f>
        <v>DC202</v>
      </c>
      <c r="I2540" s="25" t="str">
        <f t="shared" ref="I2540:I2555" si="295">IF(RIGHT(G2540,1)="M","M","Non-M")</f>
        <v>Non-M</v>
      </c>
      <c r="J2540" s="59"/>
      <c r="K2540" s="48" t="s">
        <v>445</v>
      </c>
    </row>
    <row r="2541" spans="1:12" ht="15" customHeight="1">
      <c r="A2541" s="18" t="s">
        <v>3065</v>
      </c>
      <c r="B2541" s="19" t="s">
        <v>2759</v>
      </c>
      <c r="C2541" s="19" t="s">
        <v>289</v>
      </c>
      <c r="D2541" s="58" t="s">
        <v>1271</v>
      </c>
      <c r="E2541" s="19" t="s">
        <v>3062</v>
      </c>
      <c r="F2541" s="21"/>
      <c r="G2541" s="19" t="s">
        <v>76</v>
      </c>
      <c r="H2541" s="25" t="str">
        <f t="shared" si="294"/>
        <v>DC101</v>
      </c>
      <c r="I2541" s="25" t="str">
        <f t="shared" si="295"/>
        <v>Non-M</v>
      </c>
      <c r="J2541" s="59"/>
      <c r="K2541" s="48" t="s">
        <v>445</v>
      </c>
    </row>
    <row r="2542" spans="1:12" ht="15" customHeight="1">
      <c r="A2542" s="18" t="s">
        <v>3066</v>
      </c>
      <c r="B2542" s="19" t="s">
        <v>2759</v>
      </c>
      <c r="C2542" s="19" t="s">
        <v>289</v>
      </c>
      <c r="D2542" s="58" t="s">
        <v>1271</v>
      </c>
      <c r="E2542" s="19" t="s">
        <v>3062</v>
      </c>
      <c r="F2542" s="21"/>
      <c r="G2542" s="19" t="s">
        <v>111</v>
      </c>
      <c r="H2542" s="25" t="str">
        <f t="shared" si="294"/>
        <v>DC300</v>
      </c>
      <c r="I2542" s="25" t="str">
        <f t="shared" si="295"/>
        <v>Non-M</v>
      </c>
      <c r="J2542" s="59"/>
      <c r="K2542" s="48" t="s">
        <v>445</v>
      </c>
    </row>
    <row r="2543" spans="1:12" ht="15" customHeight="1">
      <c r="A2543" s="18" t="s">
        <v>3067</v>
      </c>
      <c r="B2543" s="19" t="s">
        <v>2759</v>
      </c>
      <c r="C2543" s="19" t="s">
        <v>289</v>
      </c>
      <c r="D2543" s="58" t="s">
        <v>1271</v>
      </c>
      <c r="E2543" s="19" t="s">
        <v>3062</v>
      </c>
      <c r="F2543" s="21"/>
      <c r="G2543" s="19" t="s">
        <v>191</v>
      </c>
      <c r="H2543" s="25" t="str">
        <f t="shared" si="294"/>
        <v>DC400</v>
      </c>
      <c r="I2543" s="25" t="str">
        <f t="shared" si="295"/>
        <v>Non-M</v>
      </c>
      <c r="J2543" s="59"/>
      <c r="K2543" s="48" t="s">
        <v>445</v>
      </c>
    </row>
    <row r="2544" spans="1:12" ht="15" customHeight="1">
      <c r="A2544" s="18" t="s">
        <v>3068</v>
      </c>
      <c r="B2544" s="19" t="s">
        <v>2759</v>
      </c>
      <c r="C2544" s="19" t="s">
        <v>289</v>
      </c>
      <c r="D2544" s="58" t="s">
        <v>1271</v>
      </c>
      <c r="E2544" s="19" t="s">
        <v>3062</v>
      </c>
      <c r="F2544" s="21"/>
      <c r="G2544" s="19" t="s">
        <v>103</v>
      </c>
      <c r="H2544" s="25" t="str">
        <f t="shared" si="294"/>
        <v>DC201</v>
      </c>
      <c r="I2544" s="25" t="str">
        <f t="shared" si="295"/>
        <v>Non-M</v>
      </c>
      <c r="J2544" s="59"/>
      <c r="K2544" s="48" t="s">
        <v>445</v>
      </c>
    </row>
    <row r="2545" spans="1:11" ht="15" customHeight="1">
      <c r="A2545" s="18" t="s">
        <v>3069</v>
      </c>
      <c r="B2545" s="19" t="s">
        <v>2759</v>
      </c>
      <c r="C2545" s="19" t="s">
        <v>289</v>
      </c>
      <c r="D2545" s="58" t="s">
        <v>1271</v>
      </c>
      <c r="E2545" s="19" t="s">
        <v>3062</v>
      </c>
      <c r="F2545" s="21"/>
      <c r="G2545" s="19" t="s">
        <v>194</v>
      </c>
      <c r="H2545" s="25" t="str">
        <f t="shared" si="294"/>
        <v>PB204</v>
      </c>
      <c r="I2545" s="25" t="str">
        <f t="shared" si="295"/>
        <v>Non-M</v>
      </c>
      <c r="J2545" s="59"/>
      <c r="K2545" s="48" t="s">
        <v>445</v>
      </c>
    </row>
    <row r="2546" spans="1:11" ht="15" customHeight="1">
      <c r="A2546" s="18" t="s">
        <v>3070</v>
      </c>
      <c r="B2546" s="19" t="s">
        <v>2759</v>
      </c>
      <c r="C2546" s="19" t="s">
        <v>289</v>
      </c>
      <c r="D2546" s="58" t="s">
        <v>1271</v>
      </c>
      <c r="E2546" s="19" t="s">
        <v>3062</v>
      </c>
      <c r="F2546" s="21"/>
      <c r="G2546" s="19" t="s">
        <v>22</v>
      </c>
      <c r="H2546" s="25" t="str">
        <f t="shared" si="294"/>
        <v>HM309</v>
      </c>
      <c r="I2546" s="25" t="str">
        <f t="shared" si="295"/>
        <v>Non-M</v>
      </c>
      <c r="J2546" s="59"/>
      <c r="K2546" s="48" t="s">
        <v>445</v>
      </c>
    </row>
    <row r="2547" spans="1:11" ht="15" customHeight="1">
      <c r="A2547" s="18" t="s">
        <v>3071</v>
      </c>
      <c r="B2547" s="19" t="s">
        <v>2759</v>
      </c>
      <c r="C2547" s="19" t="s">
        <v>289</v>
      </c>
      <c r="D2547" s="58" t="s">
        <v>1271</v>
      </c>
      <c r="E2547" s="19" t="s">
        <v>3062</v>
      </c>
      <c r="F2547" s="21"/>
      <c r="G2547" s="19" t="s">
        <v>262</v>
      </c>
      <c r="H2547" s="25" t="str">
        <f t="shared" si="294"/>
        <v>HM503</v>
      </c>
      <c r="I2547" s="25" t="str">
        <f t="shared" si="295"/>
        <v>Non-M</v>
      </c>
      <c r="J2547" s="59"/>
      <c r="K2547" s="48" t="s">
        <v>445</v>
      </c>
    </row>
    <row r="2548" spans="1:11" ht="15" customHeight="1">
      <c r="A2548" s="18" t="s">
        <v>3072</v>
      </c>
      <c r="B2548" s="19" t="s">
        <v>2759</v>
      </c>
      <c r="C2548" s="19" t="s">
        <v>443</v>
      </c>
      <c r="D2548" s="58" t="s">
        <v>1271</v>
      </c>
      <c r="E2548" s="19" t="s">
        <v>3073</v>
      </c>
      <c r="F2548" s="21"/>
      <c r="G2548" s="19" t="s">
        <v>3074</v>
      </c>
      <c r="H2548" s="25" t="str">
        <f t="shared" si="294"/>
        <v>NK204</v>
      </c>
      <c r="I2548" s="25" t="str">
        <f t="shared" si="295"/>
        <v>M</v>
      </c>
      <c r="J2548" s="59"/>
      <c r="K2548" s="48" t="s">
        <v>445</v>
      </c>
    </row>
    <row r="2549" spans="1:11" ht="15" customHeight="1">
      <c r="A2549" s="18" t="s">
        <v>3075</v>
      </c>
      <c r="B2549" s="19" t="s">
        <v>2759</v>
      </c>
      <c r="C2549" s="19" t="s">
        <v>443</v>
      </c>
      <c r="D2549" s="58" t="s">
        <v>1271</v>
      </c>
      <c r="E2549" s="19" t="s">
        <v>3073</v>
      </c>
      <c r="F2549" s="21"/>
      <c r="G2549" s="19" t="s">
        <v>1565</v>
      </c>
      <c r="H2549" s="25" t="str">
        <f t="shared" si="294"/>
        <v>JS105</v>
      </c>
      <c r="I2549" s="25" t="str">
        <f t="shared" si="295"/>
        <v>Non-M</v>
      </c>
      <c r="J2549" s="59"/>
      <c r="K2549" s="48" t="s">
        <v>445</v>
      </c>
    </row>
    <row r="2550" spans="1:11" ht="15" customHeight="1">
      <c r="A2550" s="18" t="s">
        <v>3076</v>
      </c>
      <c r="B2550" s="19" t="s">
        <v>2759</v>
      </c>
      <c r="C2550" s="19" t="s">
        <v>443</v>
      </c>
      <c r="D2550" s="58" t="s">
        <v>1271</v>
      </c>
      <c r="E2550" s="19" t="s">
        <v>3073</v>
      </c>
      <c r="F2550" s="21"/>
      <c r="G2550" s="19" t="s">
        <v>1682</v>
      </c>
      <c r="H2550" s="25" t="str">
        <f t="shared" si="294"/>
        <v>JS401</v>
      </c>
      <c r="I2550" s="25" t="str">
        <f t="shared" si="295"/>
        <v>Non-M</v>
      </c>
      <c r="J2550" s="59"/>
      <c r="K2550" s="48" t="s">
        <v>445</v>
      </c>
    </row>
    <row r="2551" spans="1:11" ht="15" customHeight="1">
      <c r="A2551" s="18" t="s">
        <v>3077</v>
      </c>
      <c r="B2551" s="19" t="s">
        <v>2759</v>
      </c>
      <c r="C2551" s="19" t="s">
        <v>443</v>
      </c>
      <c r="D2551" s="58" t="s">
        <v>1271</v>
      </c>
      <c r="E2551" s="19" t="s">
        <v>3073</v>
      </c>
      <c r="F2551" s="21"/>
      <c r="G2551" s="19" t="s">
        <v>3078</v>
      </c>
      <c r="H2551" s="25" t="str">
        <f t="shared" si="294"/>
        <v>PK508</v>
      </c>
      <c r="I2551" s="25" t="str">
        <f t="shared" si="295"/>
        <v>M</v>
      </c>
      <c r="J2551" s="59"/>
      <c r="K2551" s="48" t="s">
        <v>445</v>
      </c>
    </row>
    <row r="2552" spans="1:11" ht="15" customHeight="1">
      <c r="A2552" s="18" t="s">
        <v>3079</v>
      </c>
      <c r="B2552" s="19" t="s">
        <v>2759</v>
      </c>
      <c r="C2552" s="19" t="s">
        <v>443</v>
      </c>
      <c r="D2552" s="58" t="s">
        <v>1271</v>
      </c>
      <c r="E2552" s="19" t="s">
        <v>3073</v>
      </c>
      <c r="F2552" s="21"/>
      <c r="G2552" s="19" t="s">
        <v>274</v>
      </c>
      <c r="H2552" s="25" t="str">
        <f t="shared" si="294"/>
        <v>HM114</v>
      </c>
      <c r="I2552" s="25" t="str">
        <f t="shared" si="295"/>
        <v>M</v>
      </c>
      <c r="J2552" s="59" t="s">
        <v>3080</v>
      </c>
      <c r="K2552" s="48" t="s">
        <v>445</v>
      </c>
    </row>
    <row r="2553" spans="1:11" ht="15" customHeight="1">
      <c r="A2553" s="18" t="s">
        <v>3081</v>
      </c>
      <c r="B2553" s="19" t="s">
        <v>2759</v>
      </c>
      <c r="C2553" s="19" t="s">
        <v>443</v>
      </c>
      <c r="D2553" s="58" t="s">
        <v>1271</v>
      </c>
      <c r="E2553" s="19" t="s">
        <v>3082</v>
      </c>
      <c r="F2553" s="21"/>
      <c r="G2553" s="19" t="s">
        <v>76</v>
      </c>
      <c r="H2553" s="25" t="str">
        <f t="shared" si="294"/>
        <v>DC101</v>
      </c>
      <c r="I2553" s="25" t="str">
        <f t="shared" si="295"/>
        <v>Non-M</v>
      </c>
      <c r="J2553" s="59"/>
      <c r="K2553" s="48" t="s">
        <v>445</v>
      </c>
    </row>
    <row r="2554" spans="1:11" ht="15" customHeight="1">
      <c r="A2554" s="18" t="s">
        <v>3083</v>
      </c>
      <c r="B2554" s="19" t="s">
        <v>2759</v>
      </c>
      <c r="C2554" s="19" t="s">
        <v>443</v>
      </c>
      <c r="D2554" s="58" t="s">
        <v>1271</v>
      </c>
      <c r="E2554" s="19" t="s">
        <v>3082</v>
      </c>
      <c r="F2554" s="21"/>
      <c r="G2554" s="19" t="s">
        <v>109</v>
      </c>
      <c r="H2554" s="25" t="str">
        <f t="shared" si="294"/>
        <v>DC202</v>
      </c>
      <c r="I2554" s="25" t="str">
        <f t="shared" si="295"/>
        <v>Non-M</v>
      </c>
      <c r="J2554" s="59"/>
      <c r="K2554" s="48" t="s">
        <v>445</v>
      </c>
    </row>
    <row r="2555" spans="1:11" ht="15" customHeight="1">
      <c r="A2555" s="18" t="s">
        <v>3084</v>
      </c>
      <c r="B2555" s="19" t="s">
        <v>2759</v>
      </c>
      <c r="C2555" s="19" t="s">
        <v>443</v>
      </c>
      <c r="D2555" s="58" t="s">
        <v>1271</v>
      </c>
      <c r="E2555" s="19" t="s">
        <v>3082</v>
      </c>
      <c r="F2555" s="21"/>
      <c r="G2555" s="19" t="s">
        <v>191</v>
      </c>
      <c r="H2555" s="25" t="str">
        <f t="shared" si="294"/>
        <v>DC400</v>
      </c>
      <c r="I2555" s="25" t="str">
        <f t="shared" si="295"/>
        <v>Non-M</v>
      </c>
      <c r="J2555" s="59"/>
      <c r="K2555" s="48" t="s">
        <v>445</v>
      </c>
    </row>
    <row r="2556" spans="1:11" ht="15" customHeight="1">
      <c r="A2556" s="18" t="s">
        <v>3085</v>
      </c>
      <c r="B2556" s="19" t="s">
        <v>2759</v>
      </c>
      <c r="C2556" s="19" t="s">
        <v>443</v>
      </c>
      <c r="D2556" s="58" t="s">
        <v>1271</v>
      </c>
      <c r="E2556" s="19" t="s">
        <v>3082</v>
      </c>
      <c r="F2556" s="21"/>
      <c r="G2556" s="18" t="s">
        <v>3086</v>
      </c>
      <c r="H2556" s="25" t="str">
        <f t="shared" ref="H2556:H2560" si="296">IF(RIGHT(G2556,1)="M", LEFT(G2556,LEN(G2556)-1), G2556)</f>
        <v>WU200</v>
      </c>
      <c r="I2556" s="25" t="str">
        <f t="shared" ref="I2556:I2560" si="297">IF(RIGHT(G2556,1)="M","M","Non-M")</f>
        <v>M</v>
      </c>
      <c r="J2556" s="59"/>
      <c r="K2556" s="48" t="s">
        <v>445</v>
      </c>
    </row>
    <row r="2557" spans="1:11" ht="15" customHeight="1">
      <c r="A2557" s="18" t="s">
        <v>3087</v>
      </c>
      <c r="B2557" s="19" t="s">
        <v>2759</v>
      </c>
      <c r="C2557" s="19" t="s">
        <v>443</v>
      </c>
      <c r="D2557" s="58" t="s">
        <v>1271</v>
      </c>
      <c r="E2557" s="19" t="s">
        <v>3082</v>
      </c>
      <c r="F2557" s="21"/>
      <c r="G2557" s="18" t="s">
        <v>1172</v>
      </c>
      <c r="H2557" s="25" t="str">
        <f t="shared" si="296"/>
        <v>WB202</v>
      </c>
      <c r="I2557" s="25" t="str">
        <f t="shared" si="297"/>
        <v>Non-M</v>
      </c>
      <c r="J2557" s="59"/>
      <c r="K2557" s="48" t="s">
        <v>445</v>
      </c>
    </row>
    <row r="2558" spans="1:11" ht="15" customHeight="1">
      <c r="A2558" s="18" t="s">
        <v>3088</v>
      </c>
      <c r="B2558" s="19" t="s">
        <v>2759</v>
      </c>
      <c r="C2558" s="19" t="s">
        <v>443</v>
      </c>
      <c r="D2558" s="58" t="s">
        <v>1271</v>
      </c>
      <c r="E2558" s="19" t="s">
        <v>3082</v>
      </c>
      <c r="F2558" s="21"/>
      <c r="G2558" s="19" t="s">
        <v>532</v>
      </c>
      <c r="H2558" s="25" t="str">
        <f t="shared" si="296"/>
        <v>LP202</v>
      </c>
      <c r="I2558" s="25" t="str">
        <f t="shared" si="297"/>
        <v>Non-M</v>
      </c>
      <c r="J2558" s="59"/>
      <c r="K2558" s="48" t="s">
        <v>445</v>
      </c>
    </row>
    <row r="2559" spans="1:11" ht="15" customHeight="1">
      <c r="A2559" s="18" t="s">
        <v>3089</v>
      </c>
      <c r="B2559" s="19" t="s">
        <v>2759</v>
      </c>
      <c r="C2559" s="19" t="s">
        <v>443</v>
      </c>
      <c r="D2559" s="58" t="s">
        <v>1271</v>
      </c>
      <c r="E2559" s="19" t="s">
        <v>3082</v>
      </c>
      <c r="F2559" s="21"/>
      <c r="G2559" s="19" t="s">
        <v>3090</v>
      </c>
      <c r="H2559" s="25" t="str">
        <f t="shared" si="296"/>
        <v>LU102</v>
      </c>
      <c r="I2559" s="25" t="str">
        <f t="shared" si="297"/>
        <v>Non-M</v>
      </c>
      <c r="J2559" s="59"/>
      <c r="K2559" s="48" t="s">
        <v>445</v>
      </c>
    </row>
    <row r="2560" spans="1:11" ht="15" customHeight="1">
      <c r="A2560" s="18" t="s">
        <v>3091</v>
      </c>
      <c r="B2560" s="19" t="s">
        <v>2759</v>
      </c>
      <c r="C2560" s="19" t="s">
        <v>443</v>
      </c>
      <c r="D2560" s="58" t="s">
        <v>1271</v>
      </c>
      <c r="E2560" s="19" t="s">
        <v>3082</v>
      </c>
      <c r="F2560" s="21"/>
      <c r="G2560" s="19" t="s">
        <v>1188</v>
      </c>
      <c r="H2560" s="25" t="str">
        <f t="shared" si="296"/>
        <v>PK405</v>
      </c>
      <c r="I2560" s="25" t="str">
        <f t="shared" si="297"/>
        <v>M</v>
      </c>
      <c r="J2560" s="59"/>
      <c r="K2560" s="48" t="s">
        <v>445</v>
      </c>
    </row>
    <row r="2561" spans="1:11" ht="15" customHeight="1">
      <c r="A2561" s="18" t="s">
        <v>3092</v>
      </c>
      <c r="B2561" s="19" t="s">
        <v>2759</v>
      </c>
      <c r="C2561" s="19" t="s">
        <v>443</v>
      </c>
      <c r="D2561" s="58" t="s">
        <v>1271</v>
      </c>
      <c r="E2561" s="19" t="s">
        <v>3082</v>
      </c>
      <c r="F2561" s="21"/>
      <c r="G2561" s="18" t="s">
        <v>3093</v>
      </c>
      <c r="H2561" s="25" t="str">
        <f>IF(RIGHT(G2561,1)="M", LEFT(G2561,LEN(G2561)-1), G2561)</f>
        <v>PK800</v>
      </c>
      <c r="I2561" s="25" t="str">
        <f>IF(RIGHT(G2561,1)="M","M","Non-M")</f>
        <v>M</v>
      </c>
      <c r="J2561" s="59"/>
      <c r="K2561" s="48" t="s">
        <v>445</v>
      </c>
    </row>
    <row r="2562" spans="1:11" ht="15" customHeight="1">
      <c r="A2562" s="18" t="s">
        <v>3094</v>
      </c>
      <c r="B2562" s="19" t="s">
        <v>2759</v>
      </c>
      <c r="C2562" s="19" t="s">
        <v>443</v>
      </c>
      <c r="D2562" s="58" t="s">
        <v>1271</v>
      </c>
      <c r="E2562" s="19" t="s">
        <v>3082</v>
      </c>
      <c r="F2562" s="21"/>
      <c r="G2562" s="19" t="s">
        <v>814</v>
      </c>
      <c r="H2562" s="25" t="str">
        <f t="shared" ref="H2562:H2566" si="298">IF(RIGHT(G2562,1)="M", LEFT(G2562,LEN(G2562)-1), G2562)</f>
        <v>PK100</v>
      </c>
      <c r="I2562" s="25" t="str">
        <f t="shared" ref="I2562:I2566" si="299">IF(RIGHT(G2562,1)="M","M","Non-M")</f>
        <v>Non-M</v>
      </c>
      <c r="J2562" s="59"/>
      <c r="K2562" s="48" t="s">
        <v>445</v>
      </c>
    </row>
    <row r="2563" spans="1:11" ht="15" customHeight="1">
      <c r="A2563" s="18" t="s">
        <v>3095</v>
      </c>
      <c r="B2563" s="19" t="s">
        <v>2759</v>
      </c>
      <c r="C2563" s="19" t="s">
        <v>443</v>
      </c>
      <c r="D2563" s="58" t="s">
        <v>1271</v>
      </c>
      <c r="E2563" s="19" t="s">
        <v>3082</v>
      </c>
      <c r="F2563" s="21"/>
      <c r="G2563" s="19" t="s">
        <v>1576</v>
      </c>
      <c r="H2563" s="25" t="str">
        <f t="shared" si="298"/>
        <v>PB108</v>
      </c>
      <c r="I2563" s="25" t="str">
        <f t="shared" si="299"/>
        <v>Non-M</v>
      </c>
      <c r="J2563" s="59"/>
      <c r="K2563" s="48" t="s">
        <v>445</v>
      </c>
    </row>
    <row r="2564" spans="1:11" ht="15" customHeight="1">
      <c r="A2564" s="18" t="s">
        <v>3096</v>
      </c>
      <c r="B2564" s="19" t="s">
        <v>2759</v>
      </c>
      <c r="C2564" s="19" t="s">
        <v>443</v>
      </c>
      <c r="D2564" s="58" t="s">
        <v>1271</v>
      </c>
      <c r="E2564" s="19" t="s">
        <v>3082</v>
      </c>
      <c r="F2564" s="21"/>
      <c r="G2564" s="19" t="s">
        <v>133</v>
      </c>
      <c r="H2564" s="25" t="str">
        <f t="shared" si="298"/>
        <v>JS117</v>
      </c>
      <c r="I2564" s="25" t="str">
        <f t="shared" si="299"/>
        <v>M</v>
      </c>
      <c r="J2564" s="59" t="s">
        <v>3097</v>
      </c>
      <c r="K2564" s="48" t="s">
        <v>445</v>
      </c>
    </row>
    <row r="2565" spans="1:11" ht="15" customHeight="1">
      <c r="A2565" s="18" t="s">
        <v>3098</v>
      </c>
      <c r="B2565" s="19" t="s">
        <v>2759</v>
      </c>
      <c r="C2565" s="19" t="s">
        <v>443</v>
      </c>
      <c r="D2565" s="58" t="s">
        <v>1271</v>
      </c>
      <c r="E2565" s="19" t="s">
        <v>3082</v>
      </c>
      <c r="F2565" s="21"/>
      <c r="G2565" s="19" t="s">
        <v>3099</v>
      </c>
      <c r="H2565" s="25" t="str">
        <f t="shared" si="298"/>
        <v>HM800</v>
      </c>
      <c r="I2565" s="25" t="str">
        <f t="shared" si="299"/>
        <v>Non-M</v>
      </c>
      <c r="J2565" s="59"/>
      <c r="K2565" s="48" t="s">
        <v>445</v>
      </c>
    </row>
    <row r="2566" spans="1:11" ht="15" customHeight="1">
      <c r="A2566" s="18" t="s">
        <v>3100</v>
      </c>
      <c r="B2566" s="19" t="s">
        <v>2759</v>
      </c>
      <c r="C2566" s="19" t="s">
        <v>443</v>
      </c>
      <c r="D2566" s="58" t="s">
        <v>1271</v>
      </c>
      <c r="E2566" s="19" t="s">
        <v>3082</v>
      </c>
      <c r="F2566" s="21"/>
      <c r="G2566" s="19" t="s">
        <v>262</v>
      </c>
      <c r="H2566" s="25" t="str">
        <f t="shared" si="298"/>
        <v>HM503</v>
      </c>
      <c r="I2566" s="25" t="str">
        <f t="shared" si="299"/>
        <v>Non-M</v>
      </c>
      <c r="J2566" s="59"/>
      <c r="K2566" s="48" t="s">
        <v>445</v>
      </c>
    </row>
    <row r="2567" spans="1:11" ht="15" customHeight="1">
      <c r="A2567" s="18" t="s">
        <v>3101</v>
      </c>
      <c r="B2567" s="19" t="s">
        <v>2503</v>
      </c>
      <c r="C2567" s="19" t="s">
        <v>1733</v>
      </c>
      <c r="D2567" s="58" t="s">
        <v>1271</v>
      </c>
      <c r="E2567" s="19" t="s">
        <v>3102</v>
      </c>
      <c r="F2567" s="21"/>
      <c r="G2567" s="19" t="s">
        <v>2801</v>
      </c>
      <c r="H2567" s="25" t="str">
        <f t="shared" ref="H2567:H2580" si="300">IF(RIGHT(G2567,1)="M", LEFT(G2567,LEN(G2567)-1), G2567)</f>
        <v>WB209</v>
      </c>
      <c r="I2567" s="25" t="str">
        <f t="shared" ref="I2567:I2580" si="301">IF(RIGHT(G2567,1)="M","M","Non-M")</f>
        <v>Non-M</v>
      </c>
      <c r="J2567" s="59"/>
      <c r="K2567" s="48" t="s">
        <v>445</v>
      </c>
    </row>
    <row r="2568" spans="1:11" ht="15" customHeight="1">
      <c r="A2568" s="18" t="s">
        <v>3103</v>
      </c>
      <c r="B2568" s="19" t="s">
        <v>2503</v>
      </c>
      <c r="C2568" s="19" t="s">
        <v>1733</v>
      </c>
      <c r="D2568" s="58" t="s">
        <v>1271</v>
      </c>
      <c r="E2568" s="19" t="s">
        <v>3102</v>
      </c>
      <c r="F2568" s="21"/>
      <c r="G2568" s="19" t="s">
        <v>3104</v>
      </c>
      <c r="H2568" s="25" t="str">
        <f t="shared" si="300"/>
        <v>LU100</v>
      </c>
      <c r="I2568" s="25" t="str">
        <f t="shared" si="301"/>
        <v>Non-M</v>
      </c>
      <c r="J2568" s="59"/>
      <c r="K2568" s="48" t="s">
        <v>445</v>
      </c>
    </row>
    <row r="2569" spans="1:11" ht="15" customHeight="1">
      <c r="A2569" s="18" t="s">
        <v>3105</v>
      </c>
      <c r="B2569" s="19" t="s">
        <v>2503</v>
      </c>
      <c r="C2569" s="19" t="s">
        <v>1733</v>
      </c>
      <c r="D2569" s="58" t="s">
        <v>1271</v>
      </c>
      <c r="E2569" s="19" t="s">
        <v>3102</v>
      </c>
      <c r="F2569" s="21"/>
      <c r="G2569" s="19" t="s">
        <v>3106</v>
      </c>
      <c r="H2569" s="25" t="str">
        <f t="shared" si="300"/>
        <v>WW204</v>
      </c>
      <c r="I2569" s="25" t="str">
        <f t="shared" si="301"/>
        <v>M</v>
      </c>
      <c r="J2569" s="59"/>
      <c r="K2569" s="48" t="s">
        <v>445</v>
      </c>
    </row>
    <row r="2570" spans="1:11" ht="15" customHeight="1">
      <c r="A2570" s="18" t="s">
        <v>3107</v>
      </c>
      <c r="B2570" s="19" t="s">
        <v>2503</v>
      </c>
      <c r="C2570" s="19" t="s">
        <v>1733</v>
      </c>
      <c r="D2570" s="58" t="s">
        <v>1271</v>
      </c>
      <c r="E2570" s="19" t="s">
        <v>3102</v>
      </c>
      <c r="F2570" s="21"/>
      <c r="G2570" s="19" t="s">
        <v>1970</v>
      </c>
      <c r="H2570" s="25" t="str">
        <f t="shared" si="300"/>
        <v>LP203</v>
      </c>
      <c r="I2570" s="25" t="str">
        <f t="shared" si="301"/>
        <v>Non-M</v>
      </c>
      <c r="J2570" s="59"/>
      <c r="K2570" s="48" t="s">
        <v>445</v>
      </c>
    </row>
    <row r="2571" spans="1:11" ht="15" customHeight="1">
      <c r="A2571" s="18" t="s">
        <v>3108</v>
      </c>
      <c r="B2571" s="19" t="s">
        <v>2503</v>
      </c>
      <c r="C2571" s="19" t="s">
        <v>1733</v>
      </c>
      <c r="D2571" s="58" t="s">
        <v>1271</v>
      </c>
      <c r="E2571" s="19" t="s">
        <v>3102</v>
      </c>
      <c r="F2571" s="21"/>
      <c r="G2571" s="19" t="s">
        <v>76</v>
      </c>
      <c r="H2571" s="25" t="str">
        <f t="shared" si="300"/>
        <v>DC101</v>
      </c>
      <c r="I2571" s="25" t="str">
        <f t="shared" si="301"/>
        <v>Non-M</v>
      </c>
      <c r="J2571" s="59"/>
      <c r="K2571" s="48" t="s">
        <v>445</v>
      </c>
    </row>
    <row r="2572" spans="1:11" ht="15" customHeight="1">
      <c r="A2572" s="18" t="s">
        <v>3109</v>
      </c>
      <c r="B2572" s="19" t="s">
        <v>2503</v>
      </c>
      <c r="C2572" s="19" t="s">
        <v>1733</v>
      </c>
      <c r="D2572" s="58" t="s">
        <v>1271</v>
      </c>
      <c r="E2572" s="19" t="s">
        <v>3102</v>
      </c>
      <c r="F2572" s="21"/>
      <c r="G2572" s="19" t="s">
        <v>150</v>
      </c>
      <c r="H2572" s="25" t="str">
        <f t="shared" si="300"/>
        <v>DC200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3110</v>
      </c>
      <c r="B2573" s="19" t="s">
        <v>2503</v>
      </c>
      <c r="C2573" s="19" t="s">
        <v>1733</v>
      </c>
      <c r="D2573" s="58" t="s">
        <v>1271</v>
      </c>
      <c r="E2573" s="19" t="s">
        <v>3102</v>
      </c>
      <c r="F2573" s="21"/>
      <c r="G2573" s="19" t="s">
        <v>191</v>
      </c>
      <c r="H2573" s="25" t="str">
        <f t="shared" si="300"/>
        <v>DC400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3111</v>
      </c>
      <c r="B2574" s="19" t="s">
        <v>2503</v>
      </c>
      <c r="C2574" s="19" t="s">
        <v>1733</v>
      </c>
      <c r="D2574" s="58" t="s">
        <v>1271</v>
      </c>
      <c r="E2574" s="19" t="s">
        <v>3102</v>
      </c>
      <c r="F2574" s="21"/>
      <c r="G2574" s="19" t="s">
        <v>667</v>
      </c>
      <c r="H2574" s="25" t="str">
        <f t="shared" si="300"/>
        <v>PK103</v>
      </c>
      <c r="I2574" s="25" t="str">
        <f t="shared" si="301"/>
        <v>Non-M</v>
      </c>
      <c r="J2574" s="59"/>
      <c r="K2574" s="48" t="s">
        <v>445</v>
      </c>
    </row>
    <row r="2575" spans="1:11" ht="15" customHeight="1">
      <c r="A2575" s="18" t="s">
        <v>3112</v>
      </c>
      <c r="B2575" s="19" t="s">
        <v>2503</v>
      </c>
      <c r="C2575" s="19" t="s">
        <v>1733</v>
      </c>
      <c r="D2575" s="58" t="s">
        <v>1271</v>
      </c>
      <c r="E2575" s="19" t="s">
        <v>3102</v>
      </c>
      <c r="F2575" s="21"/>
      <c r="G2575" s="19" t="s">
        <v>2104</v>
      </c>
      <c r="H2575" s="25" t="str">
        <f t="shared" si="300"/>
        <v>PB106</v>
      </c>
      <c r="I2575" s="25" t="str">
        <f t="shared" si="301"/>
        <v>M</v>
      </c>
      <c r="J2575" s="59"/>
      <c r="K2575" s="48" t="s">
        <v>445</v>
      </c>
    </row>
    <row r="2576" spans="1:11" ht="15" customHeight="1">
      <c r="A2576" s="18" t="s">
        <v>3113</v>
      </c>
      <c r="B2576" s="19" t="s">
        <v>2503</v>
      </c>
      <c r="C2576" s="19" t="s">
        <v>1733</v>
      </c>
      <c r="D2576" s="58" t="s">
        <v>1271</v>
      </c>
      <c r="E2576" s="19" t="s">
        <v>3102</v>
      </c>
      <c r="F2576" s="21"/>
      <c r="G2576" s="19" t="s">
        <v>3114</v>
      </c>
      <c r="H2576" s="25" t="str">
        <f t="shared" si="300"/>
        <v>PK202</v>
      </c>
      <c r="I2576" s="25" t="str">
        <f t="shared" si="301"/>
        <v>M</v>
      </c>
      <c r="J2576" s="59"/>
      <c r="K2576" s="48" t="s">
        <v>445</v>
      </c>
    </row>
    <row r="2577" spans="1:11" ht="15" customHeight="1">
      <c r="A2577" s="18" t="s">
        <v>3115</v>
      </c>
      <c r="B2577" s="19" t="s">
        <v>2503</v>
      </c>
      <c r="C2577" s="19" t="s">
        <v>1733</v>
      </c>
      <c r="D2577" s="58" t="s">
        <v>1271</v>
      </c>
      <c r="E2577" s="19" t="s">
        <v>3102</v>
      </c>
      <c r="F2577" s="21"/>
      <c r="G2577" s="19" t="s">
        <v>3116</v>
      </c>
      <c r="H2577" s="25" t="str">
        <f t="shared" si="300"/>
        <v>PB208</v>
      </c>
      <c r="I2577" s="25" t="str">
        <f t="shared" si="301"/>
        <v>Non-M</v>
      </c>
      <c r="J2577" s="59"/>
      <c r="K2577" s="48" t="s">
        <v>445</v>
      </c>
    </row>
    <row r="2578" spans="1:11" ht="15" customHeight="1">
      <c r="A2578" s="18" t="s">
        <v>3117</v>
      </c>
      <c r="B2578" s="19" t="s">
        <v>2503</v>
      </c>
      <c r="C2578" s="19" t="s">
        <v>1733</v>
      </c>
      <c r="D2578" s="58" t="s">
        <v>1271</v>
      </c>
      <c r="E2578" s="19" t="s">
        <v>3102</v>
      </c>
      <c r="F2578" s="21"/>
      <c r="G2578" s="19" t="s">
        <v>135</v>
      </c>
      <c r="H2578" s="25" t="str">
        <f t="shared" si="300"/>
        <v>JS124</v>
      </c>
      <c r="I2578" s="25" t="str">
        <f t="shared" si="301"/>
        <v>Non-M</v>
      </c>
      <c r="J2578" s="59"/>
      <c r="K2578" s="48" t="s">
        <v>445</v>
      </c>
    </row>
    <row r="2579" spans="1:11" ht="15" customHeight="1">
      <c r="A2579" s="18" t="s">
        <v>3118</v>
      </c>
      <c r="B2579" s="19" t="s">
        <v>2503</v>
      </c>
      <c r="C2579" s="19" t="s">
        <v>1733</v>
      </c>
      <c r="D2579" s="58" t="s">
        <v>1271</v>
      </c>
      <c r="E2579" s="19" t="s">
        <v>3102</v>
      </c>
      <c r="F2579" s="21"/>
      <c r="G2579" s="19" t="s">
        <v>1226</v>
      </c>
      <c r="H2579" s="25" t="str">
        <f t="shared" si="300"/>
        <v>HM803</v>
      </c>
      <c r="I2579" s="25" t="str">
        <f t="shared" si="301"/>
        <v>Non-M</v>
      </c>
      <c r="J2579" s="59"/>
      <c r="K2579" s="48" t="s">
        <v>445</v>
      </c>
    </row>
    <row r="2580" spans="1:11" ht="15" customHeight="1">
      <c r="A2580" s="18" t="s">
        <v>3119</v>
      </c>
      <c r="B2580" s="19" t="s">
        <v>2503</v>
      </c>
      <c r="C2580" s="19" t="s">
        <v>1733</v>
      </c>
      <c r="D2580" s="58" t="s">
        <v>1271</v>
      </c>
      <c r="E2580" s="19" t="s">
        <v>3102</v>
      </c>
      <c r="F2580" s="21"/>
      <c r="G2580" s="19" t="s">
        <v>86</v>
      </c>
      <c r="H2580" s="25" t="str">
        <f t="shared" si="300"/>
        <v>HM500</v>
      </c>
      <c r="I2580" s="25" t="str">
        <f t="shared" si="301"/>
        <v>Non-M</v>
      </c>
      <c r="J2580" s="59"/>
      <c r="K2580" s="48" t="s">
        <v>445</v>
      </c>
    </row>
    <row r="2581" spans="1:11" ht="15" customHeight="1">
      <c r="A2581" s="18" t="s">
        <v>3120</v>
      </c>
      <c r="B2581" s="19" t="s">
        <v>1533</v>
      </c>
      <c r="C2581" s="19" t="s">
        <v>1733</v>
      </c>
      <c r="D2581" s="58" t="s">
        <v>1668</v>
      </c>
      <c r="E2581" s="19" t="s">
        <v>3121</v>
      </c>
      <c r="F2581" s="21"/>
      <c r="G2581" s="19" t="s">
        <v>664</v>
      </c>
      <c r="H2581" s="25" t="s">
        <v>455</v>
      </c>
      <c r="I2581" s="25" t="str">
        <f t="shared" ref="I2581:I2593" si="302">IF(RIGHT(G2581,1)="M","M","Non-M")</f>
        <v>M</v>
      </c>
      <c r="J2581" s="59"/>
      <c r="K2581" s="48" t="s">
        <v>445</v>
      </c>
    </row>
    <row r="2582" spans="1:11" ht="15" customHeight="1">
      <c r="A2582" s="18" t="s">
        <v>3122</v>
      </c>
      <c r="B2582" s="19" t="s">
        <v>1533</v>
      </c>
      <c r="C2582" s="19" t="s">
        <v>1733</v>
      </c>
      <c r="D2582" s="58" t="s">
        <v>1668</v>
      </c>
      <c r="E2582" s="19" t="s">
        <v>3121</v>
      </c>
      <c r="F2582" s="21"/>
      <c r="G2582" s="19" t="s">
        <v>191</v>
      </c>
      <c r="H2582" s="25" t="s">
        <v>191</v>
      </c>
      <c r="I2582" s="25" t="str">
        <f t="shared" si="302"/>
        <v>Non-M</v>
      </c>
      <c r="J2582" s="59"/>
      <c r="K2582" s="48" t="s">
        <v>445</v>
      </c>
    </row>
    <row r="2583" spans="1:11" ht="15" customHeight="1">
      <c r="A2583" s="18" t="s">
        <v>3123</v>
      </c>
      <c r="B2583" s="19" t="s">
        <v>1533</v>
      </c>
      <c r="C2583" s="19" t="s">
        <v>1733</v>
      </c>
      <c r="D2583" s="58" t="s">
        <v>1668</v>
      </c>
      <c r="E2583" s="19" t="s">
        <v>3121</v>
      </c>
      <c r="F2583" s="21"/>
      <c r="G2583" s="19" t="s">
        <v>177</v>
      </c>
      <c r="H2583" s="25" t="str">
        <f t="shared" ref="H2583:H2593" si="303">IF(RIGHT(G2583,1)="M", LEFT(G2583,LEN(G2583)-1), G2583)</f>
        <v>DC402</v>
      </c>
      <c r="I2583" s="25" t="str">
        <f t="shared" si="302"/>
        <v>Non-M</v>
      </c>
      <c r="J2583" s="59"/>
      <c r="K2583" s="48" t="s">
        <v>445</v>
      </c>
    </row>
    <row r="2584" spans="1:11" ht="15" customHeight="1">
      <c r="A2584" s="18" t="s">
        <v>3124</v>
      </c>
      <c r="B2584" s="19" t="s">
        <v>1533</v>
      </c>
      <c r="C2584" s="19" t="s">
        <v>1733</v>
      </c>
      <c r="D2584" s="58" t="s">
        <v>1668</v>
      </c>
      <c r="E2584" s="19" t="s">
        <v>3121</v>
      </c>
      <c r="F2584" s="21"/>
      <c r="G2584" s="19" t="s">
        <v>114</v>
      </c>
      <c r="H2584" s="25" t="str">
        <f t="shared" si="303"/>
        <v>PK201</v>
      </c>
      <c r="I2584" s="25" t="str">
        <f t="shared" si="302"/>
        <v>Non-M</v>
      </c>
      <c r="J2584" s="59"/>
      <c r="K2584" s="48" t="s">
        <v>445</v>
      </c>
    </row>
    <row r="2585" spans="1:11" ht="15" customHeight="1">
      <c r="A2585" s="18" t="s">
        <v>3125</v>
      </c>
      <c r="B2585" s="19" t="s">
        <v>1533</v>
      </c>
      <c r="C2585" s="19" t="s">
        <v>1733</v>
      </c>
      <c r="D2585" s="58" t="s">
        <v>1668</v>
      </c>
      <c r="E2585" s="19" t="s">
        <v>3121</v>
      </c>
      <c r="F2585" s="21"/>
      <c r="G2585" s="19" t="s">
        <v>667</v>
      </c>
      <c r="H2585" s="25" t="str">
        <f t="shared" si="303"/>
        <v>PK103</v>
      </c>
      <c r="I2585" s="25" t="str">
        <f t="shared" si="302"/>
        <v>Non-M</v>
      </c>
      <c r="J2585" s="59" t="s">
        <v>3126</v>
      </c>
      <c r="K2585" s="48" t="s">
        <v>445</v>
      </c>
    </row>
    <row r="2586" spans="1:11" ht="15" customHeight="1">
      <c r="A2586" s="18" t="s">
        <v>3127</v>
      </c>
      <c r="B2586" s="19" t="s">
        <v>1533</v>
      </c>
      <c r="C2586" s="19" t="s">
        <v>1733</v>
      </c>
      <c r="D2586" s="58" t="s">
        <v>1668</v>
      </c>
      <c r="E2586" s="19" t="s">
        <v>3121</v>
      </c>
      <c r="F2586" s="21"/>
      <c r="G2586" s="19" t="s">
        <v>1280</v>
      </c>
      <c r="H2586" s="25" t="str">
        <f t="shared" si="303"/>
        <v>JS111</v>
      </c>
      <c r="I2586" s="25" t="str">
        <f t="shared" si="302"/>
        <v>Non-M</v>
      </c>
      <c r="J2586" s="59"/>
      <c r="K2586" s="48" t="s">
        <v>445</v>
      </c>
    </row>
    <row r="2587" spans="1:11" ht="15" customHeight="1">
      <c r="A2587" s="18" t="s">
        <v>3128</v>
      </c>
      <c r="B2587" s="19" t="s">
        <v>1533</v>
      </c>
      <c r="C2587" s="19" t="s">
        <v>1733</v>
      </c>
      <c r="D2587" s="58" t="s">
        <v>1668</v>
      </c>
      <c r="E2587" s="19" t="s">
        <v>3121</v>
      </c>
      <c r="F2587" s="21"/>
      <c r="G2587" s="19" t="s">
        <v>135</v>
      </c>
      <c r="H2587" s="25" t="str">
        <f t="shared" si="303"/>
        <v>JS124</v>
      </c>
      <c r="I2587" s="25" t="str">
        <f t="shared" si="302"/>
        <v>Non-M</v>
      </c>
      <c r="J2587" s="59"/>
      <c r="K2587" s="48" t="s">
        <v>445</v>
      </c>
    </row>
    <row r="2588" spans="1:11" ht="15" customHeight="1">
      <c r="A2588" s="18" t="s">
        <v>3129</v>
      </c>
      <c r="B2588" s="19" t="s">
        <v>1533</v>
      </c>
      <c r="C2588" s="19" t="s">
        <v>1733</v>
      </c>
      <c r="D2588" s="58" t="s">
        <v>1668</v>
      </c>
      <c r="E2588" s="19" t="s">
        <v>3121</v>
      </c>
      <c r="F2588" s="21"/>
      <c r="G2588" s="19" t="s">
        <v>1542</v>
      </c>
      <c r="H2588" s="25" t="str">
        <f t="shared" si="303"/>
        <v>GT206</v>
      </c>
      <c r="I2588" s="25" t="str">
        <f t="shared" si="302"/>
        <v>Non-M</v>
      </c>
      <c r="J2588" s="59"/>
      <c r="K2588" s="48" t="s">
        <v>445</v>
      </c>
    </row>
    <row r="2589" spans="1:11" ht="15" customHeight="1">
      <c r="A2589" s="18" t="s">
        <v>3130</v>
      </c>
      <c r="B2589" s="19" t="s">
        <v>1533</v>
      </c>
      <c r="C2589" s="19" t="s">
        <v>1733</v>
      </c>
      <c r="D2589" s="58" t="s">
        <v>1668</v>
      </c>
      <c r="E2589" s="19" t="s">
        <v>3121</v>
      </c>
      <c r="F2589" s="21"/>
      <c r="G2589" s="19" t="s">
        <v>1616</v>
      </c>
      <c r="H2589" s="25" t="str">
        <f t="shared" si="303"/>
        <v>HM404</v>
      </c>
      <c r="I2589" s="25" t="str">
        <f t="shared" si="302"/>
        <v>Non-M</v>
      </c>
      <c r="J2589" s="59"/>
      <c r="K2589" s="48" t="s">
        <v>445</v>
      </c>
    </row>
    <row r="2590" spans="1:11" ht="15" customHeight="1">
      <c r="A2590" s="18" t="s">
        <v>3131</v>
      </c>
      <c r="B2590" s="19" t="s">
        <v>1533</v>
      </c>
      <c r="C2590" s="19" t="s">
        <v>1733</v>
      </c>
      <c r="D2590" s="58" t="s">
        <v>1668</v>
      </c>
      <c r="E2590" s="19" t="s">
        <v>3121</v>
      </c>
      <c r="F2590" s="21"/>
      <c r="G2590" s="19" t="s">
        <v>86</v>
      </c>
      <c r="H2590" s="25" t="str">
        <f t="shared" si="303"/>
        <v>HM500</v>
      </c>
      <c r="I2590" s="25" t="str">
        <f t="shared" si="302"/>
        <v>Non-M</v>
      </c>
      <c r="J2590" s="59"/>
      <c r="K2590" s="48" t="s">
        <v>445</v>
      </c>
    </row>
    <row r="2591" spans="1:11" ht="15" customHeight="1">
      <c r="A2591" s="18" t="s">
        <v>3132</v>
      </c>
      <c r="B2591" s="19" t="s">
        <v>1533</v>
      </c>
      <c r="C2591" s="19" t="s">
        <v>289</v>
      </c>
      <c r="D2591" s="58" t="s">
        <v>1668</v>
      </c>
      <c r="E2591" s="19" t="s">
        <v>3133</v>
      </c>
      <c r="F2591" s="21"/>
      <c r="G2591" s="19" t="s">
        <v>856</v>
      </c>
      <c r="H2591" s="25" t="str">
        <f t="shared" si="303"/>
        <v>WB202</v>
      </c>
      <c r="I2591" s="25" t="str">
        <f t="shared" si="302"/>
        <v>M</v>
      </c>
      <c r="J2591" s="59"/>
      <c r="K2591" s="48" t="s">
        <v>445</v>
      </c>
    </row>
    <row r="2592" spans="1:11" ht="15" customHeight="1">
      <c r="A2592" s="18" t="s">
        <v>3134</v>
      </c>
      <c r="B2592" s="19" t="s">
        <v>1533</v>
      </c>
      <c r="C2592" s="19" t="s">
        <v>289</v>
      </c>
      <c r="D2592" s="58" t="s">
        <v>1668</v>
      </c>
      <c r="E2592" s="19" t="s">
        <v>3133</v>
      </c>
      <c r="F2592" s="21"/>
      <c r="G2592" s="19" t="s">
        <v>1565</v>
      </c>
      <c r="H2592" s="25" t="str">
        <f t="shared" si="303"/>
        <v>JS105</v>
      </c>
      <c r="I2592" s="25" t="str">
        <f t="shared" si="302"/>
        <v>Non-M</v>
      </c>
      <c r="J2592" s="59"/>
      <c r="K2592" s="48" t="s">
        <v>445</v>
      </c>
    </row>
    <row r="2593" spans="1:12" ht="15" customHeight="1">
      <c r="A2593" s="18" t="s">
        <v>3135</v>
      </c>
      <c r="B2593" s="19" t="s">
        <v>1533</v>
      </c>
      <c r="C2593" s="19" t="s">
        <v>289</v>
      </c>
      <c r="D2593" s="58" t="s">
        <v>1668</v>
      </c>
      <c r="E2593" s="19" t="s">
        <v>3133</v>
      </c>
      <c r="F2593" s="21"/>
      <c r="G2593" s="19" t="s">
        <v>1993</v>
      </c>
      <c r="H2593" s="25" t="str">
        <f t="shared" si="303"/>
        <v>HM306</v>
      </c>
      <c r="I2593" s="25" t="str">
        <f t="shared" si="302"/>
        <v>Non-M</v>
      </c>
      <c r="J2593" s="59"/>
      <c r="K2593" s="48" t="s">
        <v>445</v>
      </c>
    </row>
    <row r="2594" spans="1:12" ht="15" customHeight="1">
      <c r="A2594" s="18" t="s">
        <v>3136</v>
      </c>
      <c r="B2594" s="19" t="s">
        <v>1533</v>
      </c>
      <c r="C2594" s="19" t="s">
        <v>289</v>
      </c>
      <c r="D2594" s="58" t="s">
        <v>1668</v>
      </c>
      <c r="E2594" s="19" t="s">
        <v>3133</v>
      </c>
      <c r="F2594" s="21"/>
      <c r="G2594" s="19" t="s">
        <v>1550</v>
      </c>
      <c r="H2594" s="25" t="str">
        <f t="shared" ref="H2594:H2595" si="304">IF(RIGHT(G2594,1)="M", LEFT(G2594,LEN(G2594)-1), G2594)</f>
        <v>GT211</v>
      </c>
      <c r="I2594" s="25" t="str">
        <f t="shared" ref="I2594:I2595" si="305">IF(RIGHT(G2594,1)="M","M","Non-M")</f>
        <v>Non-M</v>
      </c>
      <c r="J2594" s="59"/>
      <c r="K2594" s="48" t="s">
        <v>445</v>
      </c>
    </row>
    <row r="2595" spans="1:12" ht="15" customHeight="1">
      <c r="A2595" s="18" t="s">
        <v>3137</v>
      </c>
      <c r="B2595" s="19" t="s">
        <v>1533</v>
      </c>
      <c r="C2595" s="19" t="s">
        <v>289</v>
      </c>
      <c r="D2595" s="58" t="s">
        <v>1668</v>
      </c>
      <c r="E2595" s="19" t="s">
        <v>3138</v>
      </c>
      <c r="F2595" s="21"/>
      <c r="G2595" s="19" t="s">
        <v>368</v>
      </c>
      <c r="H2595" s="25" t="str">
        <f t="shared" si="304"/>
        <v>NK510</v>
      </c>
      <c r="I2595" s="25" t="str">
        <f t="shared" si="305"/>
        <v>Non-M</v>
      </c>
      <c r="J2595" s="59"/>
      <c r="K2595" s="48" t="s">
        <v>445</v>
      </c>
      <c r="L2595" s="64"/>
    </row>
    <row r="2596" spans="1:12" ht="15" customHeight="1">
      <c r="A2596" s="18" t="s">
        <v>3139</v>
      </c>
      <c r="B2596" s="19" t="s">
        <v>1533</v>
      </c>
      <c r="C2596" s="19" t="s">
        <v>289</v>
      </c>
      <c r="D2596" s="58" t="s">
        <v>1668</v>
      </c>
      <c r="E2596" s="19" t="s">
        <v>3138</v>
      </c>
      <c r="F2596" s="21"/>
      <c r="G2596" s="19" t="s">
        <v>372</v>
      </c>
      <c r="H2596" s="25" t="str">
        <f t="shared" ref="H2596:H2597" si="306">IF(RIGHT(G2596,1)="M", LEFT(G2596,LEN(G2596)-1), G2596)</f>
        <v>ZP101</v>
      </c>
      <c r="I2596" s="25" t="str">
        <f t="shared" ref="I2596:I2597" si="307">IF(RIGHT(G2596,1)="M","M","Non-M")</f>
        <v>Non-M</v>
      </c>
      <c r="J2596" s="59" t="s">
        <v>3140</v>
      </c>
      <c r="K2596" s="48" t="s">
        <v>445</v>
      </c>
      <c r="L2596" s="64"/>
    </row>
    <row r="2597" spans="1:12" ht="15" customHeight="1">
      <c r="A2597" s="18" t="s">
        <v>3141</v>
      </c>
      <c r="B2597" s="19" t="s">
        <v>1533</v>
      </c>
      <c r="C2597" s="19" t="s">
        <v>289</v>
      </c>
      <c r="D2597" s="58" t="s">
        <v>1668</v>
      </c>
      <c r="E2597" s="19" t="s">
        <v>3138</v>
      </c>
      <c r="F2597" s="21"/>
      <c r="G2597" s="19" t="s">
        <v>1280</v>
      </c>
      <c r="H2597" s="25" t="str">
        <f t="shared" si="306"/>
        <v>JS111</v>
      </c>
      <c r="I2597" s="25" t="str">
        <f t="shared" si="307"/>
        <v>Non-M</v>
      </c>
      <c r="J2597" s="59"/>
      <c r="K2597" s="48" t="s">
        <v>445</v>
      </c>
      <c r="L2597" s="64"/>
    </row>
    <row r="2598" spans="1:12" ht="15" customHeight="1">
      <c r="A2598" s="18" t="s">
        <v>3142</v>
      </c>
      <c r="B2598" s="19" t="s">
        <v>1533</v>
      </c>
      <c r="C2598" s="19" t="s">
        <v>289</v>
      </c>
      <c r="D2598" s="58" t="s">
        <v>1668</v>
      </c>
      <c r="E2598" s="19" t="s">
        <v>3138</v>
      </c>
      <c r="F2598" s="21"/>
      <c r="G2598" s="19" t="s">
        <v>1417</v>
      </c>
      <c r="H2598" s="25" t="str">
        <f t="shared" ref="H2598:H2600" si="308">IF(RIGHT(G2598,1)="M", LEFT(G2598,LEN(G2598)-1), G2598)</f>
        <v>JS105</v>
      </c>
      <c r="I2598" s="25" t="str">
        <f t="shared" ref="I2598:I2600" si="309">IF(RIGHT(G2598,1)="M","M","Non-M")</f>
        <v>M</v>
      </c>
      <c r="J2598" s="59" t="s">
        <v>1515</v>
      </c>
      <c r="K2598" s="48" t="s">
        <v>445</v>
      </c>
      <c r="L2598" s="64"/>
    </row>
    <row r="2599" spans="1:12" ht="15" customHeight="1">
      <c r="A2599" s="18" t="s">
        <v>3143</v>
      </c>
      <c r="B2599" s="19" t="s">
        <v>1533</v>
      </c>
      <c r="C2599" s="19" t="s">
        <v>289</v>
      </c>
      <c r="D2599" s="58" t="s">
        <v>1668</v>
      </c>
      <c r="E2599" s="19" t="s">
        <v>3138</v>
      </c>
      <c r="F2599" s="21"/>
      <c r="G2599" s="19" t="s">
        <v>370</v>
      </c>
      <c r="H2599" s="25" t="str">
        <f t="shared" si="308"/>
        <v>PK208</v>
      </c>
      <c r="I2599" s="25" t="str">
        <f t="shared" si="309"/>
        <v>Non-M</v>
      </c>
      <c r="J2599" s="59"/>
      <c r="K2599" s="48" t="s">
        <v>445</v>
      </c>
      <c r="L2599" s="64"/>
    </row>
    <row r="2600" spans="1:12" ht="15" customHeight="1">
      <c r="A2600" s="18" t="s">
        <v>3144</v>
      </c>
      <c r="B2600" s="19" t="s">
        <v>1533</v>
      </c>
      <c r="C2600" s="19" t="s">
        <v>289</v>
      </c>
      <c r="D2600" s="58" t="s">
        <v>1668</v>
      </c>
      <c r="E2600" s="19" t="s">
        <v>3138</v>
      </c>
      <c r="F2600" s="21"/>
      <c r="G2600" s="19" t="s">
        <v>1278</v>
      </c>
      <c r="H2600" s="25" t="str">
        <f t="shared" si="308"/>
        <v>PB206</v>
      </c>
      <c r="I2600" s="25" t="str">
        <f t="shared" si="309"/>
        <v>M</v>
      </c>
      <c r="J2600" s="59"/>
      <c r="K2600" s="48" t="s">
        <v>445</v>
      </c>
      <c r="L2600" s="64"/>
    </row>
    <row r="2601" spans="1:12" ht="15" customHeight="1">
      <c r="A2601" s="18" t="s">
        <v>3145</v>
      </c>
      <c r="B2601" s="19" t="s">
        <v>1533</v>
      </c>
      <c r="C2601" s="19" t="s">
        <v>289</v>
      </c>
      <c r="D2601" s="58" t="s">
        <v>1668</v>
      </c>
      <c r="E2601" s="19" t="s">
        <v>3138</v>
      </c>
      <c r="F2601" s="21"/>
      <c r="G2601" s="19" t="s">
        <v>86</v>
      </c>
      <c r="H2601" s="25" t="str">
        <f t="shared" ref="H2601:H2605" si="310">IF(RIGHT(G2601,1)="M", LEFT(G2601,LEN(G2601)-1), G2601)</f>
        <v>HM500</v>
      </c>
      <c r="I2601" s="25" t="str">
        <f t="shared" ref="I2601:I2605" si="311">IF(RIGHT(G2601,1)="M","M","Non-M")</f>
        <v>Non-M</v>
      </c>
      <c r="J2601" s="59"/>
      <c r="K2601" s="48" t="s">
        <v>445</v>
      </c>
      <c r="L2601" s="64"/>
    </row>
    <row r="2602" spans="1:12" ht="15" customHeight="1">
      <c r="A2602" s="18" t="s">
        <v>3146</v>
      </c>
      <c r="B2602" s="19" t="s">
        <v>1533</v>
      </c>
      <c r="C2602" s="19" t="s">
        <v>289</v>
      </c>
      <c r="D2602" s="58" t="s">
        <v>1668</v>
      </c>
      <c r="E2602" s="19" t="s">
        <v>3138</v>
      </c>
      <c r="F2602" s="21"/>
      <c r="G2602" s="19" t="s">
        <v>196</v>
      </c>
      <c r="H2602" s="25" t="str">
        <f t="shared" si="310"/>
        <v>HM504</v>
      </c>
      <c r="I2602" s="25" t="str">
        <f t="shared" si="311"/>
        <v>Non-M</v>
      </c>
      <c r="J2602" s="59"/>
      <c r="K2602" s="48" t="s">
        <v>445</v>
      </c>
      <c r="L2602" s="64"/>
    </row>
    <row r="2603" spans="1:12" ht="15" customHeight="1">
      <c r="A2603" s="18" t="s">
        <v>3147</v>
      </c>
      <c r="B2603" s="19" t="s">
        <v>1533</v>
      </c>
      <c r="C2603" s="19" t="s">
        <v>895</v>
      </c>
      <c r="D2603" s="58" t="s">
        <v>1668</v>
      </c>
      <c r="E2603" s="19" t="s">
        <v>3148</v>
      </c>
      <c r="F2603" s="21"/>
      <c r="G2603" s="19" t="s">
        <v>1149</v>
      </c>
      <c r="H2603" s="25" t="str">
        <f t="shared" si="310"/>
        <v>WB503</v>
      </c>
      <c r="I2603" s="25" t="str">
        <f t="shared" si="311"/>
        <v>Non-M</v>
      </c>
      <c r="J2603" s="59"/>
      <c r="K2603" s="48" t="s">
        <v>445</v>
      </c>
      <c r="L2603" s="64"/>
    </row>
    <row r="2604" spans="1:12" ht="15" customHeight="1">
      <c r="A2604" s="18" t="s">
        <v>3149</v>
      </c>
      <c r="B2604" s="19" t="s">
        <v>1533</v>
      </c>
      <c r="C2604" s="19" t="s">
        <v>895</v>
      </c>
      <c r="D2604" s="58" t="s">
        <v>1668</v>
      </c>
      <c r="E2604" s="19" t="s">
        <v>3148</v>
      </c>
      <c r="F2604" s="21"/>
      <c r="G2604" s="19" t="s">
        <v>76</v>
      </c>
      <c r="H2604" s="25" t="str">
        <f t="shared" si="310"/>
        <v>DC101</v>
      </c>
      <c r="I2604" s="25" t="str">
        <f t="shared" si="311"/>
        <v>Non-M</v>
      </c>
      <c r="J2604" s="59"/>
      <c r="K2604" s="48" t="s">
        <v>445</v>
      </c>
      <c r="L2604" s="64"/>
    </row>
    <row r="2605" spans="1:12" ht="15" customHeight="1">
      <c r="A2605" s="18" t="s">
        <v>3150</v>
      </c>
      <c r="B2605" s="19" t="s">
        <v>1533</v>
      </c>
      <c r="C2605" s="19" t="s">
        <v>895</v>
      </c>
      <c r="D2605" s="58" t="s">
        <v>1668</v>
      </c>
      <c r="E2605" s="19" t="s">
        <v>3148</v>
      </c>
      <c r="F2605" s="21"/>
      <c r="G2605" s="19" t="s">
        <v>109</v>
      </c>
      <c r="H2605" s="25" t="str">
        <f t="shared" si="310"/>
        <v>DC202</v>
      </c>
      <c r="I2605" s="25" t="str">
        <f t="shared" si="311"/>
        <v>Non-M</v>
      </c>
      <c r="J2605" s="59"/>
      <c r="K2605" s="48" t="s">
        <v>445</v>
      </c>
      <c r="L2605" s="64"/>
    </row>
    <row r="2606" spans="1:12" ht="15" customHeight="1">
      <c r="A2606" s="18" t="s">
        <v>3151</v>
      </c>
      <c r="B2606" s="19" t="s">
        <v>1533</v>
      </c>
      <c r="C2606" s="19" t="s">
        <v>895</v>
      </c>
      <c r="D2606" s="58" t="s">
        <v>1668</v>
      </c>
      <c r="E2606" s="19" t="s">
        <v>3148</v>
      </c>
      <c r="F2606" s="21"/>
      <c r="G2606" s="19" t="s">
        <v>111</v>
      </c>
      <c r="H2606" s="25" t="str">
        <f t="shared" ref="H2606:H2611" si="312">IF(RIGHT(G2606,1)="M", LEFT(G2606,LEN(G2606)-1), G2606)</f>
        <v>DC300</v>
      </c>
      <c r="I2606" s="25" t="str">
        <f t="shared" ref="I2606:I2611" si="313"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3152</v>
      </c>
      <c r="B2607" s="19" t="s">
        <v>1533</v>
      </c>
      <c r="C2607" s="19" t="s">
        <v>895</v>
      </c>
      <c r="D2607" s="58" t="s">
        <v>1668</v>
      </c>
      <c r="E2607" s="19" t="s">
        <v>3148</v>
      </c>
      <c r="F2607" s="21"/>
      <c r="G2607" s="19" t="s">
        <v>177</v>
      </c>
      <c r="H2607" s="25" t="str">
        <f t="shared" si="312"/>
        <v>DC402</v>
      </c>
      <c r="I2607" s="25" t="str">
        <f t="shared" si="313"/>
        <v>Non-M</v>
      </c>
      <c r="J2607" s="59"/>
      <c r="K2607" s="48" t="s">
        <v>445</v>
      </c>
      <c r="L2607" s="64"/>
    </row>
    <row r="2608" spans="1:12" ht="15" customHeight="1">
      <c r="A2608" s="18" t="s">
        <v>3153</v>
      </c>
      <c r="B2608" s="19" t="s">
        <v>1533</v>
      </c>
      <c r="C2608" s="19" t="s">
        <v>895</v>
      </c>
      <c r="D2608" s="58" t="s">
        <v>1668</v>
      </c>
      <c r="E2608" s="19" t="s">
        <v>3148</v>
      </c>
      <c r="F2608" s="21"/>
      <c r="G2608" s="19" t="s">
        <v>114</v>
      </c>
      <c r="H2608" s="25" t="str">
        <f t="shared" si="312"/>
        <v>PK201</v>
      </c>
      <c r="I2608" s="25" t="str">
        <f t="shared" si="313"/>
        <v>Non-M</v>
      </c>
      <c r="J2608" s="59"/>
      <c r="K2608" s="48" t="s">
        <v>445</v>
      </c>
      <c r="L2608" s="64"/>
    </row>
    <row r="2609" spans="1:12" ht="15" customHeight="1">
      <c r="A2609" s="18" t="s">
        <v>3154</v>
      </c>
      <c r="B2609" s="19" t="s">
        <v>1533</v>
      </c>
      <c r="C2609" s="19" t="s">
        <v>895</v>
      </c>
      <c r="D2609" s="58" t="s">
        <v>1668</v>
      </c>
      <c r="E2609" s="19" t="s">
        <v>3148</v>
      </c>
      <c r="F2609" s="21"/>
      <c r="G2609" s="19" t="s">
        <v>194</v>
      </c>
      <c r="H2609" s="25" t="str">
        <f t="shared" si="312"/>
        <v>PB204</v>
      </c>
      <c r="I2609" s="25" t="str">
        <f t="shared" si="313"/>
        <v>Non-M</v>
      </c>
      <c r="J2609" s="59"/>
      <c r="K2609" s="48" t="s">
        <v>445</v>
      </c>
      <c r="L2609" s="64"/>
    </row>
    <row r="2610" spans="1:12" ht="15" customHeight="1">
      <c r="A2610" s="18" t="s">
        <v>3155</v>
      </c>
      <c r="B2610" s="19" t="s">
        <v>1533</v>
      </c>
      <c r="C2610" s="19" t="s">
        <v>895</v>
      </c>
      <c r="D2610" s="58" t="s">
        <v>1668</v>
      </c>
      <c r="E2610" s="19" t="s">
        <v>3148</v>
      </c>
      <c r="F2610" s="21"/>
      <c r="G2610" s="19" t="s">
        <v>1565</v>
      </c>
      <c r="H2610" s="25" t="str">
        <f t="shared" si="312"/>
        <v>JS105</v>
      </c>
      <c r="I2610" s="25" t="str">
        <f t="shared" si="313"/>
        <v>Non-M</v>
      </c>
      <c r="J2610" s="59"/>
      <c r="K2610" s="48" t="s">
        <v>445</v>
      </c>
      <c r="L2610" s="64"/>
    </row>
    <row r="2611" spans="1:12" ht="15" customHeight="1">
      <c r="A2611" s="18" t="s">
        <v>3156</v>
      </c>
      <c r="B2611" s="19" t="s">
        <v>1533</v>
      </c>
      <c r="C2611" s="19" t="s">
        <v>895</v>
      </c>
      <c r="D2611" s="58" t="s">
        <v>1668</v>
      </c>
      <c r="E2611" s="19" t="s">
        <v>3148</v>
      </c>
      <c r="F2611" s="21"/>
      <c r="G2611" s="19" t="s">
        <v>1619</v>
      </c>
      <c r="H2611" s="25" t="str">
        <f t="shared" si="312"/>
        <v>JS121</v>
      </c>
      <c r="I2611" s="25" t="str">
        <f t="shared" si="313"/>
        <v>Non-M</v>
      </c>
      <c r="J2611" s="59"/>
      <c r="K2611" s="48" t="s">
        <v>445</v>
      </c>
      <c r="L2611" s="64"/>
    </row>
    <row r="2612" spans="1:12" ht="15" customHeight="1">
      <c r="A2612" s="18" t="s">
        <v>3157</v>
      </c>
      <c r="B2612" s="19" t="s">
        <v>1533</v>
      </c>
      <c r="C2612" s="19" t="s">
        <v>895</v>
      </c>
      <c r="D2612" s="58" t="s">
        <v>1668</v>
      </c>
      <c r="E2612" s="19" t="s">
        <v>3148</v>
      </c>
      <c r="F2612" s="21"/>
      <c r="G2612" s="19" t="s">
        <v>3158</v>
      </c>
      <c r="H2612" s="25" t="str">
        <f t="shared" ref="H2612:H2615" si="314">IF(RIGHT(G2612,1)="M", LEFT(G2612,LEN(G2612)-1), G2612)</f>
        <v>GT205</v>
      </c>
      <c r="I2612" s="25" t="str">
        <f t="shared" ref="I2612:I2615" si="315">IF(RIGHT(G2612,1)="M","M","Non-M")</f>
        <v>M</v>
      </c>
      <c r="J2612" s="59"/>
      <c r="K2612" s="48" t="s">
        <v>445</v>
      </c>
      <c r="L2612" s="64"/>
    </row>
    <row r="2613" spans="1:12" ht="15" customHeight="1">
      <c r="A2613" s="18" t="s">
        <v>3159</v>
      </c>
      <c r="B2613" s="19" t="s">
        <v>1533</v>
      </c>
      <c r="C2613" s="19" t="s">
        <v>895</v>
      </c>
      <c r="D2613" s="58" t="s">
        <v>1668</v>
      </c>
      <c r="E2613" s="19" t="s">
        <v>3148</v>
      </c>
      <c r="F2613" s="21"/>
      <c r="G2613" s="19" t="s">
        <v>503</v>
      </c>
      <c r="H2613" s="25" t="str">
        <f t="shared" si="314"/>
        <v>VT805</v>
      </c>
      <c r="I2613" s="25" t="str">
        <f t="shared" si="315"/>
        <v>Non-M</v>
      </c>
      <c r="J2613" s="59"/>
      <c r="K2613" s="48" t="s">
        <v>445</v>
      </c>
      <c r="L2613" s="64"/>
    </row>
    <row r="2614" spans="1:12" ht="15" customHeight="1">
      <c r="A2614" s="18" t="s">
        <v>3160</v>
      </c>
      <c r="B2614" s="19" t="s">
        <v>1533</v>
      </c>
      <c r="C2614" s="19" t="s">
        <v>895</v>
      </c>
      <c r="D2614" s="58" t="s">
        <v>1668</v>
      </c>
      <c r="E2614" s="19" t="s">
        <v>3148</v>
      </c>
      <c r="F2614" s="21"/>
      <c r="G2614" s="19" t="s">
        <v>2245</v>
      </c>
      <c r="H2614" s="25" t="str">
        <f t="shared" si="314"/>
        <v>PK806</v>
      </c>
      <c r="I2614" s="25" t="str">
        <f t="shared" si="315"/>
        <v>Non-M</v>
      </c>
      <c r="J2614" s="59"/>
      <c r="K2614" s="48" t="s">
        <v>445</v>
      </c>
      <c r="L2614" s="64"/>
    </row>
    <row r="2615" spans="1:12" ht="15" customHeight="1">
      <c r="A2615" s="18" t="s">
        <v>3161</v>
      </c>
      <c r="B2615" s="69" t="s">
        <v>1533</v>
      </c>
      <c r="C2615" s="69" t="s">
        <v>895</v>
      </c>
      <c r="D2615" s="58" t="s">
        <v>1668</v>
      </c>
      <c r="E2615" s="69" t="s">
        <v>3148</v>
      </c>
      <c r="F2615" s="71"/>
      <c r="G2615" s="69" t="s">
        <v>1004</v>
      </c>
      <c r="H2615" s="72" t="str">
        <f t="shared" si="314"/>
        <v>HM422</v>
      </c>
      <c r="I2615" s="72" t="str">
        <f t="shared" si="315"/>
        <v>Non-M</v>
      </c>
      <c r="J2615" s="75"/>
      <c r="K2615" s="73" t="s">
        <v>445</v>
      </c>
      <c r="L2615" s="74"/>
    </row>
    <row r="2616" spans="1:12" ht="15" customHeight="1">
      <c r="A2616" s="18" t="s">
        <v>3162</v>
      </c>
      <c r="B2616" s="19" t="s">
        <v>1533</v>
      </c>
      <c r="C2616" s="19" t="s">
        <v>289</v>
      </c>
      <c r="D2616" s="58" t="s">
        <v>1668</v>
      </c>
      <c r="E2616" s="19" t="s">
        <v>3163</v>
      </c>
      <c r="F2616" s="21"/>
      <c r="G2616" s="19" t="s">
        <v>1139</v>
      </c>
      <c r="H2616" s="25" t="str">
        <f t="shared" ref="H2616:H2626" si="316">IF(RIGHT(G2616,1)="M", LEFT(G2616,LEN(G2616)-1), G2616)</f>
        <v>CL504</v>
      </c>
      <c r="I2616" s="25" t="str">
        <f t="shared" ref="I2616:I2626" si="317">IF(RIGHT(G2616,1)="M","M","Non-M")</f>
        <v>Non-M</v>
      </c>
      <c r="J2616" s="59"/>
      <c r="K2616" s="48" t="s">
        <v>445</v>
      </c>
      <c r="L2616" s="64"/>
    </row>
    <row r="2617" spans="1:12" ht="15" customHeight="1">
      <c r="A2617" s="18" t="s">
        <v>3164</v>
      </c>
      <c r="B2617" s="19" t="s">
        <v>1533</v>
      </c>
      <c r="C2617" s="19" t="s">
        <v>289</v>
      </c>
      <c r="D2617" s="58" t="s">
        <v>1668</v>
      </c>
      <c r="E2617" s="19" t="s">
        <v>3163</v>
      </c>
      <c r="F2617" s="21"/>
      <c r="G2617" s="19" t="s">
        <v>278</v>
      </c>
      <c r="H2617" s="25" t="str">
        <f t="shared" si="316"/>
        <v>ZP106</v>
      </c>
      <c r="I2617" s="25" t="str">
        <f t="shared" si="317"/>
        <v>Non-M</v>
      </c>
      <c r="J2617" s="59"/>
      <c r="K2617" s="48" t="s">
        <v>445</v>
      </c>
      <c r="L2617" s="64"/>
    </row>
    <row r="2618" spans="1:12" ht="15" customHeight="1">
      <c r="A2618" s="18" t="s">
        <v>3165</v>
      </c>
      <c r="B2618" s="19" t="s">
        <v>1533</v>
      </c>
      <c r="C2618" s="19" t="s">
        <v>289</v>
      </c>
      <c r="D2618" s="58" t="s">
        <v>1668</v>
      </c>
      <c r="E2618" s="19" t="s">
        <v>3163</v>
      </c>
      <c r="F2618" s="21"/>
      <c r="G2618" s="19" t="s">
        <v>438</v>
      </c>
      <c r="H2618" s="25" t="str">
        <f t="shared" si="316"/>
        <v>ZP202</v>
      </c>
      <c r="I2618" s="25" t="str">
        <f t="shared" si="317"/>
        <v>Non-M</v>
      </c>
      <c r="J2618" s="59"/>
      <c r="K2618" s="48" t="s">
        <v>445</v>
      </c>
      <c r="L2618" s="64"/>
    </row>
    <row r="2619" spans="1:12" ht="15" customHeight="1">
      <c r="A2619" s="18" t="s">
        <v>3166</v>
      </c>
      <c r="B2619" s="19" t="s">
        <v>1533</v>
      </c>
      <c r="C2619" s="19" t="s">
        <v>289</v>
      </c>
      <c r="D2619" s="58" t="s">
        <v>1668</v>
      </c>
      <c r="E2619" s="19" t="s">
        <v>3163</v>
      </c>
      <c r="F2619" s="21"/>
      <c r="G2619" s="19" t="s">
        <v>1417</v>
      </c>
      <c r="H2619" s="25" t="str">
        <f t="shared" si="316"/>
        <v>JS105</v>
      </c>
      <c r="I2619" s="25" t="str">
        <f t="shared" si="317"/>
        <v>M</v>
      </c>
      <c r="J2619" s="59" t="s">
        <v>1515</v>
      </c>
      <c r="K2619" s="48" t="s">
        <v>445</v>
      </c>
      <c r="L2619" s="64"/>
    </row>
    <row r="2620" spans="1:12" ht="15" customHeight="1">
      <c r="A2620" s="18" t="s">
        <v>3167</v>
      </c>
      <c r="B2620" s="19" t="s">
        <v>1533</v>
      </c>
      <c r="C2620" s="19" t="s">
        <v>289</v>
      </c>
      <c r="D2620" s="58" t="s">
        <v>1668</v>
      </c>
      <c r="E2620" s="19" t="s">
        <v>3163</v>
      </c>
      <c r="F2620" s="21"/>
      <c r="G2620" s="19" t="s">
        <v>3168</v>
      </c>
      <c r="H2620" s="25" t="str">
        <f t="shared" si="316"/>
        <v>PK204</v>
      </c>
      <c r="I2620" s="25" t="str">
        <f t="shared" si="317"/>
        <v>M</v>
      </c>
      <c r="J2620" s="59" t="s">
        <v>2232</v>
      </c>
      <c r="K2620" s="48" t="s">
        <v>445</v>
      </c>
      <c r="L2620" s="64"/>
    </row>
    <row r="2621" spans="1:12" ht="15" customHeight="1">
      <c r="A2621" s="18" t="s">
        <v>3169</v>
      </c>
      <c r="B2621" s="19" t="s">
        <v>1533</v>
      </c>
      <c r="C2621" s="19" t="s">
        <v>289</v>
      </c>
      <c r="D2621" s="58" t="s">
        <v>1668</v>
      </c>
      <c r="E2621" s="19" t="s">
        <v>3163</v>
      </c>
      <c r="F2621" s="21"/>
      <c r="G2621" s="19" t="s">
        <v>1176</v>
      </c>
      <c r="H2621" s="25" t="str">
        <f t="shared" si="316"/>
        <v>HM507</v>
      </c>
      <c r="I2621" s="25" t="str">
        <f t="shared" si="317"/>
        <v>M</v>
      </c>
      <c r="J2621" s="59"/>
      <c r="K2621" s="48" t="s">
        <v>445</v>
      </c>
      <c r="L2621" s="64"/>
    </row>
    <row r="2622" spans="1:12" ht="15" customHeight="1">
      <c r="A2622" s="18" t="s">
        <v>3170</v>
      </c>
      <c r="B2622" s="19" t="s">
        <v>1533</v>
      </c>
      <c r="C2622" s="19" t="s">
        <v>289</v>
      </c>
      <c r="D2622" s="58" t="s">
        <v>1668</v>
      </c>
      <c r="E2622" s="19" t="s">
        <v>3163</v>
      </c>
      <c r="F2622" s="21"/>
      <c r="G2622" s="19" t="s">
        <v>883</v>
      </c>
      <c r="H2622" s="25" t="str">
        <f t="shared" si="316"/>
        <v>HM512</v>
      </c>
      <c r="I2622" s="25" t="str">
        <f t="shared" si="317"/>
        <v>Non-M</v>
      </c>
      <c r="J2622" s="59" t="s">
        <v>3171</v>
      </c>
      <c r="K2622" s="48" t="s">
        <v>445</v>
      </c>
      <c r="L2622" s="64"/>
    </row>
    <row r="2623" spans="1:12" ht="15" customHeight="1">
      <c r="A2623" s="18" t="s">
        <v>3172</v>
      </c>
      <c r="B2623" s="19" t="s">
        <v>1533</v>
      </c>
      <c r="C2623" s="19" t="s">
        <v>397</v>
      </c>
      <c r="D2623" s="58" t="s">
        <v>1668</v>
      </c>
      <c r="E2623" s="19" t="s">
        <v>3173</v>
      </c>
      <c r="F2623" s="21"/>
      <c r="G2623" s="19" t="s">
        <v>530</v>
      </c>
      <c r="H2623" s="25" t="str">
        <f t="shared" si="316"/>
        <v>WB306</v>
      </c>
      <c r="I2623" s="25" t="str">
        <f t="shared" si="317"/>
        <v>Non-M</v>
      </c>
      <c r="J2623" s="59"/>
      <c r="K2623" s="48" t="s">
        <v>445</v>
      </c>
      <c r="L2623" s="64"/>
    </row>
    <row r="2624" spans="1:12" ht="15" customHeight="1">
      <c r="A2624" s="18" t="s">
        <v>3174</v>
      </c>
      <c r="B2624" s="19" t="s">
        <v>1533</v>
      </c>
      <c r="C2624" s="19" t="s">
        <v>397</v>
      </c>
      <c r="D2624" s="58" t="s">
        <v>1668</v>
      </c>
      <c r="E2624" s="19" t="s">
        <v>3173</v>
      </c>
      <c r="F2624" s="21"/>
      <c r="G2624" s="19" t="s">
        <v>2870</v>
      </c>
      <c r="H2624" s="25" t="str">
        <f t="shared" si="316"/>
        <v>DC105</v>
      </c>
      <c r="I2624" s="25" t="str">
        <f t="shared" si="317"/>
        <v>Non-M</v>
      </c>
      <c r="J2624" s="59"/>
      <c r="K2624" s="48" t="s">
        <v>445</v>
      </c>
      <c r="L2624" s="64"/>
    </row>
    <row r="2625" spans="1:12" ht="15" customHeight="1">
      <c r="A2625" s="18" t="s">
        <v>3175</v>
      </c>
      <c r="B2625" s="19" t="s">
        <v>1533</v>
      </c>
      <c r="C2625" s="19" t="s">
        <v>397</v>
      </c>
      <c r="D2625" s="58" t="s">
        <v>1668</v>
      </c>
      <c r="E2625" s="19" t="s">
        <v>3173</v>
      </c>
      <c r="F2625" s="21"/>
      <c r="G2625" s="19" t="s">
        <v>150</v>
      </c>
      <c r="H2625" s="25" t="str">
        <f t="shared" si="316"/>
        <v>DC200</v>
      </c>
      <c r="I2625" s="25" t="str">
        <f t="shared" si="317"/>
        <v>Non-M</v>
      </c>
      <c r="J2625" s="59"/>
      <c r="K2625" s="48" t="s">
        <v>445</v>
      </c>
      <c r="L2625" s="64"/>
    </row>
    <row r="2626" spans="1:12" ht="15" customHeight="1">
      <c r="A2626" s="18" t="s">
        <v>3176</v>
      </c>
      <c r="B2626" s="19" t="s">
        <v>1533</v>
      </c>
      <c r="C2626" s="19" t="s">
        <v>397</v>
      </c>
      <c r="D2626" s="58" t="s">
        <v>1668</v>
      </c>
      <c r="E2626" s="19" t="s">
        <v>3173</v>
      </c>
      <c r="F2626" s="21"/>
      <c r="G2626" s="19" t="s">
        <v>191</v>
      </c>
      <c r="H2626" s="25" t="str">
        <f t="shared" si="316"/>
        <v>DC400</v>
      </c>
      <c r="I2626" s="25" t="str">
        <f t="shared" si="317"/>
        <v>Non-M</v>
      </c>
      <c r="J2626" s="59"/>
      <c r="K2626" s="48" t="s">
        <v>445</v>
      </c>
      <c r="L2626" s="64"/>
    </row>
    <row r="2627" spans="1:12" ht="15" customHeight="1">
      <c r="A2627" s="18" t="s">
        <v>3177</v>
      </c>
      <c r="B2627" s="19" t="s">
        <v>1533</v>
      </c>
      <c r="C2627" s="19" t="s">
        <v>397</v>
      </c>
      <c r="D2627" s="58" t="s">
        <v>1668</v>
      </c>
      <c r="E2627" s="19" t="s">
        <v>3173</v>
      </c>
      <c r="F2627" s="21"/>
      <c r="G2627" s="19" t="s">
        <v>247</v>
      </c>
      <c r="H2627" s="25" t="str">
        <f t="shared" ref="H2627:H2629" si="318">IF(RIGHT(G2627,1)="M", LEFT(G2627,LEN(G2627)-1), G2627)</f>
        <v>PK301</v>
      </c>
      <c r="I2627" s="25" t="str">
        <f t="shared" ref="I2627:I2629" si="319">IF(RIGHT(G2627,1)="M","M","Non-M")</f>
        <v>M</v>
      </c>
      <c r="J2627" s="59"/>
      <c r="K2627" s="48" t="s">
        <v>445</v>
      </c>
      <c r="L2627" s="64"/>
    </row>
    <row r="2628" spans="1:12" ht="15" customHeight="1">
      <c r="A2628" s="18" t="s">
        <v>3178</v>
      </c>
      <c r="B2628" s="19" t="s">
        <v>1533</v>
      </c>
      <c r="C2628" s="19" t="s">
        <v>397</v>
      </c>
      <c r="D2628" s="58" t="s">
        <v>1668</v>
      </c>
      <c r="E2628" s="19" t="s">
        <v>3173</v>
      </c>
      <c r="F2628" s="21"/>
      <c r="G2628" s="19" t="s">
        <v>1188</v>
      </c>
      <c r="H2628" s="25" t="str">
        <f t="shared" si="318"/>
        <v>PK405</v>
      </c>
      <c r="I2628" s="25" t="str">
        <f t="shared" si="319"/>
        <v>M</v>
      </c>
      <c r="J2628" s="59"/>
      <c r="K2628" s="48" t="s">
        <v>445</v>
      </c>
      <c r="L2628" s="64"/>
    </row>
    <row r="2629" spans="1:12" ht="15" customHeight="1">
      <c r="A2629" s="18" t="s">
        <v>3179</v>
      </c>
      <c r="B2629" s="19" t="s">
        <v>1533</v>
      </c>
      <c r="C2629" s="19" t="s">
        <v>397</v>
      </c>
      <c r="D2629" s="58" t="s">
        <v>1668</v>
      </c>
      <c r="E2629" s="19" t="s">
        <v>3173</v>
      </c>
      <c r="F2629" s="21"/>
      <c r="G2629" s="19" t="s">
        <v>351</v>
      </c>
      <c r="H2629" s="25" t="str">
        <f t="shared" si="318"/>
        <v>PB301</v>
      </c>
      <c r="I2629" s="25" t="str">
        <f t="shared" si="319"/>
        <v>Non-M</v>
      </c>
      <c r="J2629" s="59"/>
      <c r="K2629" s="48" t="s">
        <v>445</v>
      </c>
      <c r="L2629" s="64"/>
    </row>
    <row r="2630" spans="1:12" ht="15" customHeight="1">
      <c r="A2630" s="18" t="s">
        <v>3180</v>
      </c>
      <c r="B2630" s="19" t="s">
        <v>1533</v>
      </c>
      <c r="C2630" s="19" t="s">
        <v>397</v>
      </c>
      <c r="D2630" s="58" t="s">
        <v>1668</v>
      </c>
      <c r="E2630" s="19" t="s">
        <v>3173</v>
      </c>
      <c r="F2630" s="21"/>
      <c r="G2630" s="19" t="s">
        <v>1565</v>
      </c>
      <c r="H2630" s="25" t="str">
        <f t="shared" ref="H2630:H2632" si="320">IF(RIGHT(G2630,1)="M", LEFT(G2630,LEN(G2630)-1), G2630)</f>
        <v>JS105</v>
      </c>
      <c r="I2630" s="25" t="str">
        <f t="shared" ref="I2630:I2632" si="321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3181</v>
      </c>
      <c r="B2631" s="19" t="s">
        <v>1533</v>
      </c>
      <c r="C2631" s="19" t="s">
        <v>397</v>
      </c>
      <c r="D2631" s="58" t="s">
        <v>1668</v>
      </c>
      <c r="E2631" s="19" t="s">
        <v>3173</v>
      </c>
      <c r="F2631" s="21"/>
      <c r="G2631" s="19" t="s">
        <v>1855</v>
      </c>
      <c r="H2631" s="25" t="str">
        <f t="shared" si="320"/>
        <v>GT207</v>
      </c>
      <c r="I2631" s="25" t="str">
        <f t="shared" si="321"/>
        <v>M</v>
      </c>
      <c r="J2631" s="59"/>
      <c r="K2631" s="48" t="s">
        <v>445</v>
      </c>
      <c r="L2631" s="64"/>
    </row>
    <row r="2632" spans="1:12" ht="15" customHeight="1">
      <c r="A2632" s="18" t="s">
        <v>3182</v>
      </c>
      <c r="B2632" s="19" t="s">
        <v>1533</v>
      </c>
      <c r="C2632" s="19" t="s">
        <v>397</v>
      </c>
      <c r="D2632" s="58" t="s">
        <v>1668</v>
      </c>
      <c r="E2632" s="19" t="s">
        <v>3173</v>
      </c>
      <c r="F2632" s="21"/>
      <c r="G2632" s="19" t="s">
        <v>86</v>
      </c>
      <c r="H2632" s="25" t="str">
        <f t="shared" si="320"/>
        <v>HM500</v>
      </c>
      <c r="I2632" s="25" t="str">
        <f t="shared" si="321"/>
        <v>Non-M</v>
      </c>
      <c r="J2632" s="59"/>
      <c r="K2632" s="48" t="s">
        <v>445</v>
      </c>
      <c r="L2632" s="64"/>
    </row>
    <row r="2633" spans="1:12" ht="15" customHeight="1">
      <c r="A2633" s="18" t="s">
        <v>3183</v>
      </c>
      <c r="B2633" s="19" t="s">
        <v>1533</v>
      </c>
      <c r="C2633" s="19" t="s">
        <v>289</v>
      </c>
      <c r="D2633" s="58" t="s">
        <v>1668</v>
      </c>
      <c r="E2633" s="19" t="s">
        <v>2301</v>
      </c>
      <c r="F2633" s="21"/>
      <c r="G2633" s="19" t="s">
        <v>621</v>
      </c>
      <c r="H2633" s="25" t="str">
        <f t="shared" ref="H2633:H2639" si="322">IF(RIGHT(G2633,1)="M", LEFT(G2633,LEN(G2633)-1), G2633)</f>
        <v>CL210</v>
      </c>
      <c r="I2633" s="25" t="str">
        <f t="shared" ref="I2633:I2639" si="323"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3184</v>
      </c>
      <c r="B2634" s="19" t="s">
        <v>1533</v>
      </c>
      <c r="C2634" s="19" t="s">
        <v>289</v>
      </c>
      <c r="D2634" s="58" t="s">
        <v>1668</v>
      </c>
      <c r="E2634" s="19" t="s">
        <v>2301</v>
      </c>
      <c r="F2634" s="21"/>
      <c r="G2634" s="19" t="s">
        <v>372</v>
      </c>
      <c r="H2634" s="25" t="str">
        <f t="shared" si="322"/>
        <v>ZP101</v>
      </c>
      <c r="I2634" s="25" t="str">
        <f t="shared" si="323"/>
        <v>Non-M</v>
      </c>
      <c r="J2634" s="59"/>
      <c r="K2634" s="48" t="s">
        <v>445</v>
      </c>
      <c r="L2634" s="64"/>
    </row>
    <row r="2635" spans="1:12" ht="15" customHeight="1">
      <c r="A2635" s="18" t="s">
        <v>3185</v>
      </c>
      <c r="B2635" s="19" t="s">
        <v>1533</v>
      </c>
      <c r="C2635" s="19" t="s">
        <v>289</v>
      </c>
      <c r="D2635" s="58" t="s">
        <v>1668</v>
      </c>
      <c r="E2635" s="19" t="s">
        <v>2301</v>
      </c>
      <c r="F2635" s="21"/>
      <c r="G2635" s="19" t="s">
        <v>1417</v>
      </c>
      <c r="H2635" s="25" t="str">
        <f t="shared" si="322"/>
        <v>JS105</v>
      </c>
      <c r="I2635" s="25" t="str">
        <f t="shared" si="323"/>
        <v>M</v>
      </c>
      <c r="J2635" s="59" t="s">
        <v>1515</v>
      </c>
      <c r="K2635" s="48" t="s">
        <v>445</v>
      </c>
      <c r="L2635" s="64"/>
    </row>
    <row r="2636" spans="1:12" ht="15" customHeight="1">
      <c r="A2636" s="18" t="s">
        <v>3186</v>
      </c>
      <c r="B2636" s="19" t="s">
        <v>1533</v>
      </c>
      <c r="C2636" s="19" t="s">
        <v>289</v>
      </c>
      <c r="D2636" s="58" t="s">
        <v>1668</v>
      </c>
      <c r="E2636" s="19" t="s">
        <v>2301</v>
      </c>
      <c r="F2636" s="21"/>
      <c r="G2636" s="19" t="s">
        <v>135</v>
      </c>
      <c r="H2636" s="25" t="str">
        <f t="shared" si="322"/>
        <v>JS124</v>
      </c>
      <c r="I2636" s="25" t="str">
        <f t="shared" si="323"/>
        <v>Non-M</v>
      </c>
      <c r="J2636" s="59" t="s">
        <v>3187</v>
      </c>
      <c r="K2636" s="48" t="s">
        <v>445</v>
      </c>
      <c r="L2636" s="64"/>
    </row>
    <row r="2637" spans="1:12" ht="15" customHeight="1">
      <c r="A2637" s="18" t="s">
        <v>3188</v>
      </c>
      <c r="B2637" s="19" t="s">
        <v>1533</v>
      </c>
      <c r="C2637" s="19" t="s">
        <v>289</v>
      </c>
      <c r="D2637" s="58" t="s">
        <v>1668</v>
      </c>
      <c r="E2637" s="19" t="s">
        <v>2301</v>
      </c>
      <c r="F2637" s="21"/>
      <c r="G2637" s="19" t="s">
        <v>86</v>
      </c>
      <c r="H2637" s="25" t="str">
        <f t="shared" si="322"/>
        <v>HM500</v>
      </c>
      <c r="I2637" s="25" t="str">
        <f t="shared" si="323"/>
        <v>Non-M</v>
      </c>
      <c r="J2637" s="59"/>
      <c r="K2637" s="48" t="s">
        <v>445</v>
      </c>
      <c r="L2637" s="64"/>
    </row>
    <row r="2638" spans="1:12" ht="15" customHeight="1">
      <c r="A2638" s="18" t="s">
        <v>3189</v>
      </c>
      <c r="B2638" s="19" t="s">
        <v>1533</v>
      </c>
      <c r="C2638" s="19" t="s">
        <v>397</v>
      </c>
      <c r="D2638" s="58" t="s">
        <v>1668</v>
      </c>
      <c r="E2638" s="19" t="s">
        <v>3190</v>
      </c>
      <c r="F2638" s="21"/>
      <c r="G2638" s="19" t="s">
        <v>530</v>
      </c>
      <c r="H2638" s="25" t="str">
        <f t="shared" si="322"/>
        <v>WB306</v>
      </c>
      <c r="I2638" s="25" t="str">
        <f t="shared" si="323"/>
        <v>Non-M</v>
      </c>
      <c r="J2638" s="59"/>
      <c r="K2638" s="48" t="s">
        <v>445</v>
      </c>
      <c r="L2638" s="64"/>
    </row>
    <row r="2639" spans="1:12" ht="15" customHeight="1">
      <c r="A2639" s="18" t="s">
        <v>3191</v>
      </c>
      <c r="B2639" s="19" t="s">
        <v>1533</v>
      </c>
      <c r="C2639" s="19" t="s">
        <v>397</v>
      </c>
      <c r="D2639" s="58" t="s">
        <v>1668</v>
      </c>
      <c r="E2639" s="19" t="s">
        <v>3190</v>
      </c>
      <c r="F2639" s="21"/>
      <c r="G2639" s="19" t="s">
        <v>2870</v>
      </c>
      <c r="H2639" s="25" t="str">
        <f t="shared" si="322"/>
        <v>DC105</v>
      </c>
      <c r="I2639" s="25" t="str">
        <f t="shared" si="323"/>
        <v>Non-M</v>
      </c>
      <c r="J2639" s="59"/>
      <c r="K2639" s="48" t="s">
        <v>445</v>
      </c>
      <c r="L2639" s="64"/>
    </row>
    <row r="2640" spans="1:12" ht="15" customHeight="1">
      <c r="A2640" s="18" t="s">
        <v>3192</v>
      </c>
      <c r="B2640" s="19" t="s">
        <v>1533</v>
      </c>
      <c r="C2640" s="19" t="s">
        <v>397</v>
      </c>
      <c r="D2640" s="58" t="s">
        <v>1668</v>
      </c>
      <c r="E2640" s="19" t="s">
        <v>3190</v>
      </c>
      <c r="F2640" s="21"/>
      <c r="G2640" s="19" t="s">
        <v>150</v>
      </c>
      <c r="H2640" s="25" t="str">
        <f t="shared" ref="H2640:H2642" si="324">IF(RIGHT(G2640,1)="M", LEFT(G2640,LEN(G2640)-1), G2640)</f>
        <v>DC200</v>
      </c>
      <c r="I2640" s="25" t="str">
        <f t="shared" ref="I2640:I2642" si="325">IF(RIGHT(G2640,1)="M","M","Non-M")</f>
        <v>Non-M</v>
      </c>
      <c r="J2640" s="59"/>
      <c r="K2640" s="48" t="s">
        <v>445</v>
      </c>
      <c r="L2640" s="64"/>
    </row>
    <row r="2641" spans="1:12" ht="15" customHeight="1">
      <c r="A2641" s="18" t="s">
        <v>3193</v>
      </c>
      <c r="B2641" s="19" t="s">
        <v>1533</v>
      </c>
      <c r="C2641" s="19" t="s">
        <v>397</v>
      </c>
      <c r="D2641" s="58" t="s">
        <v>1668</v>
      </c>
      <c r="E2641" s="19" t="s">
        <v>3190</v>
      </c>
      <c r="F2641" s="21"/>
      <c r="G2641" s="19" t="s">
        <v>191</v>
      </c>
      <c r="H2641" s="25" t="str">
        <f t="shared" si="324"/>
        <v>DC400</v>
      </c>
      <c r="I2641" s="25" t="str">
        <f t="shared" si="325"/>
        <v>Non-M</v>
      </c>
      <c r="J2641" s="59"/>
      <c r="K2641" s="48" t="s">
        <v>445</v>
      </c>
      <c r="L2641" s="64"/>
    </row>
    <row r="2642" spans="1:12" ht="15" customHeight="1">
      <c r="A2642" s="18" t="s">
        <v>3194</v>
      </c>
      <c r="B2642" s="19" t="s">
        <v>1533</v>
      </c>
      <c r="C2642" s="19" t="s">
        <v>397</v>
      </c>
      <c r="D2642" s="58" t="s">
        <v>1668</v>
      </c>
      <c r="E2642" s="19" t="s">
        <v>3190</v>
      </c>
      <c r="F2642" s="21"/>
      <c r="G2642" s="19" t="s">
        <v>247</v>
      </c>
      <c r="H2642" s="25" t="str">
        <f t="shared" si="324"/>
        <v>PK301</v>
      </c>
      <c r="I2642" s="25" t="str">
        <f t="shared" si="325"/>
        <v>M</v>
      </c>
      <c r="J2642" s="59"/>
      <c r="K2642" s="48" t="s">
        <v>445</v>
      </c>
      <c r="L2642" s="64"/>
    </row>
    <row r="2643" spans="1:12" ht="15" customHeight="1">
      <c r="A2643" s="18" t="s">
        <v>3195</v>
      </c>
      <c r="B2643" s="19" t="s">
        <v>1533</v>
      </c>
      <c r="C2643" s="19" t="s">
        <v>397</v>
      </c>
      <c r="D2643" s="58" t="s">
        <v>1668</v>
      </c>
      <c r="E2643" s="19" t="s">
        <v>3190</v>
      </c>
      <c r="F2643" s="21"/>
      <c r="G2643" s="19" t="s">
        <v>1188</v>
      </c>
      <c r="H2643" s="25" t="str">
        <f t="shared" ref="H2643:H2645" si="326">IF(RIGHT(G2643,1)="M", LEFT(G2643,LEN(G2643)-1), G2643)</f>
        <v>PK405</v>
      </c>
      <c r="I2643" s="25" t="str">
        <f t="shared" ref="I2643:I2645" si="327">IF(RIGHT(G2643,1)="M","M","Non-M")</f>
        <v>M</v>
      </c>
      <c r="J2643" s="59"/>
      <c r="K2643" s="48" t="s">
        <v>445</v>
      </c>
      <c r="L2643" s="64"/>
    </row>
    <row r="2644" spans="1:12" ht="15" customHeight="1">
      <c r="A2644" s="18" t="s">
        <v>3196</v>
      </c>
      <c r="B2644" s="19" t="s">
        <v>1533</v>
      </c>
      <c r="C2644" s="19" t="s">
        <v>397</v>
      </c>
      <c r="D2644" s="58" t="s">
        <v>1668</v>
      </c>
      <c r="E2644" s="19" t="s">
        <v>3190</v>
      </c>
      <c r="F2644" s="21"/>
      <c r="G2644" s="19" t="s">
        <v>351</v>
      </c>
      <c r="H2644" s="25" t="str">
        <f t="shared" si="326"/>
        <v>PB301</v>
      </c>
      <c r="I2644" s="25" t="str">
        <f t="shared" si="327"/>
        <v>Non-M</v>
      </c>
      <c r="J2644" s="59"/>
      <c r="K2644" s="48" t="s">
        <v>445</v>
      </c>
      <c r="L2644" s="64"/>
    </row>
    <row r="2645" spans="1:12" ht="15" customHeight="1">
      <c r="A2645" s="18" t="s">
        <v>3197</v>
      </c>
      <c r="B2645" s="19" t="s">
        <v>1533</v>
      </c>
      <c r="C2645" s="19" t="s">
        <v>397</v>
      </c>
      <c r="D2645" s="58" t="s">
        <v>1668</v>
      </c>
      <c r="E2645" s="19" t="s">
        <v>3190</v>
      </c>
      <c r="F2645" s="21"/>
      <c r="G2645" s="19" t="s">
        <v>3198</v>
      </c>
      <c r="H2645" s="25" t="str">
        <f t="shared" si="326"/>
        <v>PK216</v>
      </c>
      <c r="I2645" s="25" t="str">
        <f t="shared" si="327"/>
        <v>M</v>
      </c>
      <c r="J2645" s="59" t="s">
        <v>3199</v>
      </c>
      <c r="K2645" s="48" t="s">
        <v>445</v>
      </c>
      <c r="L2645" s="64"/>
    </row>
    <row r="2646" spans="1:12" ht="15" customHeight="1">
      <c r="A2646" s="18" t="s">
        <v>3200</v>
      </c>
      <c r="B2646" s="19" t="s">
        <v>1533</v>
      </c>
      <c r="C2646" s="19" t="s">
        <v>397</v>
      </c>
      <c r="D2646" s="58" t="s">
        <v>1668</v>
      </c>
      <c r="E2646" s="19" t="s">
        <v>3190</v>
      </c>
      <c r="F2646" s="21"/>
      <c r="G2646" s="19" t="s">
        <v>3201</v>
      </c>
      <c r="H2646" s="25" t="str">
        <f t="shared" ref="H2646:H2650" si="328">IF(RIGHT(G2646,1)="M", LEFT(G2646,LEN(G2646)-1), G2646)</f>
        <v>PB106</v>
      </c>
      <c r="I2646" s="25" t="str">
        <f t="shared" ref="I2646:I2650" si="329">IF(RIGHT(G2646,1)="M","M","Non-M")</f>
        <v>Non-M</v>
      </c>
      <c r="J2646" s="59"/>
      <c r="K2646" s="48" t="s">
        <v>445</v>
      </c>
      <c r="L2646" s="64"/>
    </row>
    <row r="2647" spans="1:12" ht="15" customHeight="1">
      <c r="A2647" s="18" t="s">
        <v>3202</v>
      </c>
      <c r="B2647" s="19" t="s">
        <v>1533</v>
      </c>
      <c r="C2647" s="19" t="s">
        <v>397</v>
      </c>
      <c r="D2647" s="58" t="s">
        <v>1668</v>
      </c>
      <c r="E2647" s="19" t="s">
        <v>3190</v>
      </c>
      <c r="F2647" s="21"/>
      <c r="G2647" s="19" t="s">
        <v>1565</v>
      </c>
      <c r="H2647" s="25" t="str">
        <f t="shared" si="328"/>
        <v>JS105</v>
      </c>
      <c r="I2647" s="25" t="str">
        <f t="shared" si="329"/>
        <v>Non-M</v>
      </c>
      <c r="J2647" s="59"/>
      <c r="K2647" s="48" t="s">
        <v>445</v>
      </c>
      <c r="L2647" s="64"/>
    </row>
    <row r="2648" spans="1:12" ht="15" customHeight="1">
      <c r="A2648" s="18" t="s">
        <v>3203</v>
      </c>
      <c r="B2648" s="19" t="s">
        <v>1533</v>
      </c>
      <c r="C2648" s="19" t="s">
        <v>397</v>
      </c>
      <c r="D2648" s="58" t="s">
        <v>1668</v>
      </c>
      <c r="E2648" s="19" t="s">
        <v>3190</v>
      </c>
      <c r="F2648" s="21"/>
      <c r="G2648" s="19" t="s">
        <v>1619</v>
      </c>
      <c r="H2648" s="25" t="str">
        <f t="shared" si="328"/>
        <v>JS121</v>
      </c>
      <c r="I2648" s="25" t="str">
        <f t="shared" si="329"/>
        <v>Non-M</v>
      </c>
      <c r="J2648" s="59"/>
      <c r="K2648" s="48" t="s">
        <v>445</v>
      </c>
      <c r="L2648" s="64"/>
    </row>
    <row r="2649" spans="1:12" ht="15" customHeight="1">
      <c r="A2649" s="18" t="s">
        <v>3204</v>
      </c>
      <c r="B2649" s="19" t="s">
        <v>1533</v>
      </c>
      <c r="C2649" s="19" t="s">
        <v>397</v>
      </c>
      <c r="D2649" s="58" t="s">
        <v>1668</v>
      </c>
      <c r="E2649" s="19" t="s">
        <v>3190</v>
      </c>
      <c r="F2649" s="21"/>
      <c r="G2649" s="19" t="s">
        <v>1855</v>
      </c>
      <c r="H2649" s="25" t="str">
        <f t="shared" si="328"/>
        <v>GT207</v>
      </c>
      <c r="I2649" s="25" t="str">
        <f t="shared" si="329"/>
        <v>M</v>
      </c>
      <c r="J2649" s="59"/>
      <c r="K2649" s="48" t="s">
        <v>445</v>
      </c>
      <c r="L2649" s="64"/>
    </row>
    <row r="2650" spans="1:12" ht="15" customHeight="1">
      <c r="A2650" s="18" t="s">
        <v>3205</v>
      </c>
      <c r="B2650" s="19" t="s">
        <v>1533</v>
      </c>
      <c r="C2650" s="19" t="s">
        <v>397</v>
      </c>
      <c r="D2650" s="58" t="s">
        <v>1668</v>
      </c>
      <c r="E2650" s="19" t="s">
        <v>3190</v>
      </c>
      <c r="F2650" s="21"/>
      <c r="G2650" s="19" t="s">
        <v>503</v>
      </c>
      <c r="H2650" s="25" t="str">
        <f t="shared" si="328"/>
        <v>VT805</v>
      </c>
      <c r="I2650" s="25" t="str">
        <f t="shared" si="329"/>
        <v>Non-M</v>
      </c>
      <c r="J2650" s="59"/>
      <c r="K2650" s="48" t="s">
        <v>445</v>
      </c>
      <c r="L2650" s="64"/>
    </row>
    <row r="2651" spans="1:12" ht="15" customHeight="1">
      <c r="A2651" s="18" t="s">
        <v>3206</v>
      </c>
      <c r="B2651" s="19" t="s">
        <v>1533</v>
      </c>
      <c r="C2651" s="19" t="s">
        <v>397</v>
      </c>
      <c r="D2651" s="58" t="s">
        <v>1668</v>
      </c>
      <c r="E2651" s="19" t="s">
        <v>3190</v>
      </c>
      <c r="F2651" s="21"/>
      <c r="G2651" s="19" t="s">
        <v>86</v>
      </c>
      <c r="H2651" s="25" t="str">
        <f>IF(RIGHT(G2651,1)="M", LEFT(G2651,LEN(G2651)-1), G2651)</f>
        <v>HM500</v>
      </c>
      <c r="I2651" s="25" t="str">
        <f>IF(RIGHT(G2651,1)="M","M","Non-M")</f>
        <v>Non-M</v>
      </c>
      <c r="J2651" s="59"/>
      <c r="K2651" s="48" t="s">
        <v>445</v>
      </c>
      <c r="L2651" s="64"/>
    </row>
    <row r="2652" spans="1:12" ht="15" customHeight="1">
      <c r="A2652" s="18" t="s">
        <v>3207</v>
      </c>
      <c r="B2652" s="19" t="s">
        <v>1533</v>
      </c>
      <c r="C2652" s="19" t="s">
        <v>397</v>
      </c>
      <c r="D2652" s="58" t="s">
        <v>1668</v>
      </c>
      <c r="E2652" s="19" t="s">
        <v>3208</v>
      </c>
      <c r="F2652" s="21"/>
      <c r="G2652" s="19" t="s">
        <v>530</v>
      </c>
      <c r="H2652" s="25" t="str">
        <f t="shared" ref="H2652:H2664" si="330">IF(RIGHT(G2652,1)="M", LEFT(G2652,LEN(G2652)-1), G2652)</f>
        <v>WB306</v>
      </c>
      <c r="I2652" s="25" t="str">
        <f t="shared" ref="I2652:I2664" si="331">IF(RIGHT(G2652,1)="M","M","Non-M")</f>
        <v>Non-M</v>
      </c>
      <c r="J2652" s="59"/>
      <c r="K2652" s="48" t="s">
        <v>445</v>
      </c>
      <c r="L2652" s="64"/>
    </row>
    <row r="2653" spans="1:12" ht="15" customHeight="1">
      <c r="A2653" s="18" t="s">
        <v>3209</v>
      </c>
      <c r="B2653" s="19" t="s">
        <v>1533</v>
      </c>
      <c r="C2653" s="19" t="s">
        <v>397</v>
      </c>
      <c r="D2653" s="58" t="s">
        <v>1668</v>
      </c>
      <c r="E2653" s="19" t="s">
        <v>3208</v>
      </c>
      <c r="F2653" s="21"/>
      <c r="G2653" s="19" t="s">
        <v>2870</v>
      </c>
      <c r="H2653" s="25" t="str">
        <f t="shared" si="330"/>
        <v>DC105</v>
      </c>
      <c r="I2653" s="25" t="str">
        <f t="shared" si="331"/>
        <v>Non-M</v>
      </c>
      <c r="J2653" s="59"/>
      <c r="K2653" s="48" t="s">
        <v>445</v>
      </c>
      <c r="L2653" s="64"/>
    </row>
    <row r="2654" spans="1:12" ht="15" customHeight="1">
      <c r="A2654" s="18" t="s">
        <v>3210</v>
      </c>
      <c r="B2654" s="19" t="s">
        <v>1533</v>
      </c>
      <c r="C2654" s="19" t="s">
        <v>397</v>
      </c>
      <c r="D2654" s="58" t="s">
        <v>1668</v>
      </c>
      <c r="E2654" s="19" t="s">
        <v>3208</v>
      </c>
      <c r="F2654" s="21"/>
      <c r="G2654" s="19" t="s">
        <v>150</v>
      </c>
      <c r="H2654" s="25" t="str">
        <f t="shared" si="330"/>
        <v>DC200</v>
      </c>
      <c r="I2654" s="25" t="str">
        <f t="shared" si="331"/>
        <v>Non-M</v>
      </c>
      <c r="J2654" s="59"/>
      <c r="K2654" s="48" t="s">
        <v>445</v>
      </c>
      <c r="L2654" s="64"/>
    </row>
    <row r="2655" spans="1:12" ht="15" customHeight="1">
      <c r="A2655" s="18" t="s">
        <v>3211</v>
      </c>
      <c r="B2655" s="19" t="s">
        <v>1533</v>
      </c>
      <c r="C2655" s="19" t="s">
        <v>397</v>
      </c>
      <c r="D2655" s="58" t="s">
        <v>1668</v>
      </c>
      <c r="E2655" s="19" t="s">
        <v>3208</v>
      </c>
      <c r="F2655" s="21"/>
      <c r="G2655" s="19" t="s">
        <v>191</v>
      </c>
      <c r="H2655" s="25" t="str">
        <f t="shared" si="330"/>
        <v>DC400</v>
      </c>
      <c r="I2655" s="25" t="str">
        <f t="shared" si="331"/>
        <v>Non-M</v>
      </c>
      <c r="J2655" s="59"/>
      <c r="K2655" s="48" t="s">
        <v>445</v>
      </c>
      <c r="L2655" s="64"/>
    </row>
    <row r="2656" spans="1:12" ht="15" customHeight="1">
      <c r="A2656" s="18" t="s">
        <v>3212</v>
      </c>
      <c r="B2656" s="19" t="s">
        <v>1533</v>
      </c>
      <c r="C2656" s="19" t="s">
        <v>397</v>
      </c>
      <c r="D2656" s="58" t="s">
        <v>1668</v>
      </c>
      <c r="E2656" s="19" t="s">
        <v>3208</v>
      </c>
      <c r="F2656" s="21"/>
      <c r="G2656" s="19" t="s">
        <v>247</v>
      </c>
      <c r="H2656" s="25" t="str">
        <f t="shared" si="330"/>
        <v>PK301</v>
      </c>
      <c r="I2656" s="25" t="str">
        <f t="shared" si="331"/>
        <v>M</v>
      </c>
      <c r="J2656" s="59"/>
      <c r="K2656" s="48" t="s">
        <v>445</v>
      </c>
      <c r="L2656" s="64"/>
    </row>
    <row r="2657" spans="1:12" ht="15" customHeight="1">
      <c r="A2657" s="18" t="s">
        <v>3213</v>
      </c>
      <c r="B2657" s="19" t="s">
        <v>1533</v>
      </c>
      <c r="C2657" s="19" t="s">
        <v>397</v>
      </c>
      <c r="D2657" s="58" t="s">
        <v>1668</v>
      </c>
      <c r="E2657" s="19" t="s">
        <v>3208</v>
      </c>
      <c r="F2657" s="21"/>
      <c r="G2657" s="19" t="s">
        <v>1188</v>
      </c>
      <c r="H2657" s="25" t="str">
        <f t="shared" si="330"/>
        <v>PK405</v>
      </c>
      <c r="I2657" s="25" t="str">
        <f t="shared" si="331"/>
        <v>M</v>
      </c>
      <c r="J2657" s="59"/>
      <c r="K2657" s="48" t="s">
        <v>445</v>
      </c>
      <c r="L2657" s="64"/>
    </row>
    <row r="2658" spans="1:12" ht="15" customHeight="1">
      <c r="A2658" s="18" t="s">
        <v>3214</v>
      </c>
      <c r="B2658" s="19" t="s">
        <v>1533</v>
      </c>
      <c r="C2658" s="19" t="s">
        <v>397</v>
      </c>
      <c r="D2658" s="58" t="s">
        <v>1668</v>
      </c>
      <c r="E2658" s="19" t="s">
        <v>3208</v>
      </c>
      <c r="F2658" s="21"/>
      <c r="G2658" s="19" t="s">
        <v>351</v>
      </c>
      <c r="H2658" s="25" t="str">
        <f t="shared" si="330"/>
        <v>PB301</v>
      </c>
      <c r="I2658" s="25" t="str">
        <f t="shared" si="331"/>
        <v>Non-M</v>
      </c>
      <c r="J2658" s="59"/>
      <c r="K2658" s="48" t="s">
        <v>445</v>
      </c>
      <c r="L2658" s="64"/>
    </row>
    <row r="2659" spans="1:12" ht="15" customHeight="1">
      <c r="A2659" s="18" t="s">
        <v>3215</v>
      </c>
      <c r="B2659" s="19" t="s">
        <v>1533</v>
      </c>
      <c r="C2659" s="19" t="s">
        <v>397</v>
      </c>
      <c r="D2659" s="58" t="s">
        <v>1668</v>
      </c>
      <c r="E2659" s="19" t="s">
        <v>3208</v>
      </c>
      <c r="F2659" s="21"/>
      <c r="G2659" s="19" t="s">
        <v>3198</v>
      </c>
      <c r="H2659" s="25" t="str">
        <f t="shared" si="330"/>
        <v>PK216</v>
      </c>
      <c r="I2659" s="25" t="str">
        <f t="shared" si="331"/>
        <v>M</v>
      </c>
      <c r="J2659" s="59" t="s">
        <v>3199</v>
      </c>
      <c r="K2659" s="48" t="s">
        <v>445</v>
      </c>
      <c r="L2659" s="64"/>
    </row>
    <row r="2660" spans="1:12" ht="15" customHeight="1">
      <c r="A2660" s="18" t="s">
        <v>3216</v>
      </c>
      <c r="B2660" s="19" t="s">
        <v>1533</v>
      </c>
      <c r="C2660" s="19" t="s">
        <v>397</v>
      </c>
      <c r="D2660" s="58" t="s">
        <v>1668</v>
      </c>
      <c r="E2660" s="19" t="s">
        <v>3208</v>
      </c>
      <c r="F2660" s="21"/>
      <c r="G2660" s="19" t="s">
        <v>3201</v>
      </c>
      <c r="H2660" s="25" t="str">
        <f t="shared" si="330"/>
        <v>PB106</v>
      </c>
      <c r="I2660" s="25" t="str">
        <f t="shared" si="331"/>
        <v>Non-M</v>
      </c>
      <c r="J2660" s="59"/>
      <c r="K2660" s="48" t="s">
        <v>445</v>
      </c>
      <c r="L2660" s="64"/>
    </row>
    <row r="2661" spans="1:12" ht="15" customHeight="1">
      <c r="A2661" s="18" t="s">
        <v>3217</v>
      </c>
      <c r="B2661" s="19" t="s">
        <v>1533</v>
      </c>
      <c r="C2661" s="19" t="s">
        <v>397</v>
      </c>
      <c r="D2661" s="58" t="s">
        <v>1668</v>
      </c>
      <c r="E2661" s="19" t="s">
        <v>3208</v>
      </c>
      <c r="F2661" s="21"/>
      <c r="G2661" s="19" t="s">
        <v>1565</v>
      </c>
      <c r="H2661" s="25" t="str">
        <f t="shared" si="330"/>
        <v>JS105</v>
      </c>
      <c r="I2661" s="25" t="str">
        <f t="shared" si="331"/>
        <v>Non-M</v>
      </c>
      <c r="J2661" s="59"/>
      <c r="K2661" s="48" t="s">
        <v>445</v>
      </c>
      <c r="L2661" s="64"/>
    </row>
    <row r="2662" spans="1:12" ht="15" customHeight="1">
      <c r="A2662" s="18" t="s">
        <v>3218</v>
      </c>
      <c r="B2662" s="19" t="s">
        <v>1533</v>
      </c>
      <c r="C2662" s="19" t="s">
        <v>397</v>
      </c>
      <c r="D2662" s="58" t="s">
        <v>1668</v>
      </c>
      <c r="E2662" s="19" t="s">
        <v>3208</v>
      </c>
      <c r="F2662" s="21"/>
      <c r="G2662" s="19" t="s">
        <v>1619</v>
      </c>
      <c r="H2662" s="25" t="str">
        <f t="shared" si="330"/>
        <v>JS121</v>
      </c>
      <c r="I2662" s="25" t="str">
        <f t="shared" si="331"/>
        <v>Non-M</v>
      </c>
      <c r="J2662" s="59"/>
      <c r="K2662" s="48" t="s">
        <v>445</v>
      </c>
      <c r="L2662" s="64"/>
    </row>
    <row r="2663" spans="1:12" ht="15" customHeight="1">
      <c r="A2663" s="18" t="s">
        <v>3219</v>
      </c>
      <c r="B2663" s="19" t="s">
        <v>1533</v>
      </c>
      <c r="C2663" s="19" t="s">
        <v>397</v>
      </c>
      <c r="D2663" s="58" t="s">
        <v>1668</v>
      </c>
      <c r="E2663" s="19" t="s">
        <v>3208</v>
      </c>
      <c r="F2663" s="21"/>
      <c r="G2663" s="19" t="s">
        <v>1855</v>
      </c>
      <c r="H2663" s="25" t="str">
        <f t="shared" si="330"/>
        <v>GT207</v>
      </c>
      <c r="I2663" s="25" t="str">
        <f t="shared" si="331"/>
        <v>M</v>
      </c>
      <c r="J2663" s="59"/>
      <c r="K2663" s="48" t="s">
        <v>445</v>
      </c>
      <c r="L2663" s="64"/>
    </row>
    <row r="2664" spans="1:12" ht="15" customHeight="1">
      <c r="A2664" s="18" t="s">
        <v>3220</v>
      </c>
      <c r="B2664" s="19" t="s">
        <v>1533</v>
      </c>
      <c r="C2664" s="19" t="s">
        <v>397</v>
      </c>
      <c r="D2664" s="58" t="s">
        <v>1668</v>
      </c>
      <c r="E2664" s="19" t="s">
        <v>3208</v>
      </c>
      <c r="F2664" s="21"/>
      <c r="G2664" s="19" t="s">
        <v>503</v>
      </c>
      <c r="H2664" s="25" t="str">
        <f t="shared" si="330"/>
        <v>VT805</v>
      </c>
      <c r="I2664" s="25" t="str">
        <f t="shared" si="331"/>
        <v>Non-M</v>
      </c>
      <c r="J2664" s="59"/>
      <c r="K2664" s="48" t="s">
        <v>445</v>
      </c>
      <c r="L2664" s="64"/>
    </row>
    <row r="2665" spans="1:12" ht="15" customHeight="1">
      <c r="A2665" s="18" t="s">
        <v>3221</v>
      </c>
      <c r="B2665" s="19" t="s">
        <v>1533</v>
      </c>
      <c r="C2665" s="19" t="s">
        <v>397</v>
      </c>
      <c r="D2665" s="58" t="s">
        <v>1668</v>
      </c>
      <c r="E2665" s="19" t="s">
        <v>3208</v>
      </c>
      <c r="F2665" s="21"/>
      <c r="G2665" s="19" t="s">
        <v>86</v>
      </c>
      <c r="H2665" s="25" t="str">
        <f>IF(RIGHT(G2665,1)="M", LEFT(G2665,LEN(G2665)-1), G2665)</f>
        <v>HM500</v>
      </c>
      <c r="I2665" s="25" t="str">
        <f>IF(RIGHT(G2665,1)="M","M","Non-M")</f>
        <v>Non-M</v>
      </c>
      <c r="J2665" s="59"/>
      <c r="K2665" s="48" t="s">
        <v>445</v>
      </c>
      <c r="L2665" s="64"/>
    </row>
    <row r="2666" spans="1:12" ht="15" customHeight="1">
      <c r="A2666" s="18" t="s">
        <v>3222</v>
      </c>
      <c r="B2666" s="19" t="s">
        <v>1533</v>
      </c>
      <c r="C2666" s="19" t="s">
        <v>443</v>
      </c>
      <c r="D2666" s="58" t="s">
        <v>1668</v>
      </c>
      <c r="E2666" s="19" t="s">
        <v>2310</v>
      </c>
      <c r="F2666" s="21"/>
      <c r="G2666" s="19" t="s">
        <v>1126</v>
      </c>
      <c r="H2666" s="25" t="str">
        <f t="shared" ref="H2666:H2670" si="332">IF(RIGHT(G2666,1)="M", LEFT(G2666,LEN(G2666)-1), G2666)</f>
        <v>DC102</v>
      </c>
      <c r="I2666" s="25" t="str">
        <f t="shared" ref="I2666:I2670" si="333">IF(RIGHT(G2666,1)="M","M","Non-M")</f>
        <v>Non-M</v>
      </c>
      <c r="J2666" s="59"/>
      <c r="K2666" s="48" t="s">
        <v>445</v>
      </c>
      <c r="L2666" s="64"/>
    </row>
    <row r="2667" spans="1:12" ht="15" customHeight="1">
      <c r="A2667" s="18" t="s">
        <v>3223</v>
      </c>
      <c r="B2667" s="19" t="s">
        <v>1533</v>
      </c>
      <c r="C2667" s="19" t="s">
        <v>443</v>
      </c>
      <c r="D2667" s="58" t="s">
        <v>1668</v>
      </c>
      <c r="E2667" s="19" t="s">
        <v>2310</v>
      </c>
      <c r="F2667" s="21"/>
      <c r="G2667" s="19" t="s">
        <v>109</v>
      </c>
      <c r="H2667" s="25" t="str">
        <f t="shared" si="332"/>
        <v>DC202</v>
      </c>
      <c r="I2667" s="25" t="str">
        <f t="shared" si="333"/>
        <v>Non-M</v>
      </c>
      <c r="J2667" s="59"/>
      <c r="K2667" s="48" t="s">
        <v>445</v>
      </c>
      <c r="L2667" s="64"/>
    </row>
    <row r="2668" spans="1:12" ht="15" customHeight="1">
      <c r="A2668" s="18" t="s">
        <v>3224</v>
      </c>
      <c r="B2668" s="19" t="s">
        <v>1533</v>
      </c>
      <c r="C2668" s="19" t="s">
        <v>443</v>
      </c>
      <c r="D2668" s="58" t="s">
        <v>1668</v>
      </c>
      <c r="E2668" s="19" t="s">
        <v>2310</v>
      </c>
      <c r="F2668" s="21"/>
      <c r="G2668" s="19" t="s">
        <v>111</v>
      </c>
      <c r="H2668" s="25" t="str">
        <f t="shared" si="332"/>
        <v>DC300</v>
      </c>
      <c r="I2668" s="25" t="str">
        <f t="shared" si="333"/>
        <v>Non-M</v>
      </c>
      <c r="J2668" s="59"/>
      <c r="K2668" s="48" t="s">
        <v>445</v>
      </c>
      <c r="L2668" s="64"/>
    </row>
    <row r="2669" spans="1:12" ht="15" customHeight="1">
      <c r="A2669" s="18" t="s">
        <v>3225</v>
      </c>
      <c r="B2669" s="19" t="s">
        <v>1533</v>
      </c>
      <c r="C2669" s="19" t="s">
        <v>443</v>
      </c>
      <c r="D2669" s="58" t="s">
        <v>1668</v>
      </c>
      <c r="E2669" s="19" t="s">
        <v>2310</v>
      </c>
      <c r="F2669" s="21"/>
      <c r="G2669" s="19" t="s">
        <v>191</v>
      </c>
      <c r="H2669" s="25" t="str">
        <f t="shared" si="332"/>
        <v>DC400</v>
      </c>
      <c r="I2669" s="25" t="str">
        <f t="shared" si="333"/>
        <v>Non-M</v>
      </c>
      <c r="J2669" s="59"/>
      <c r="K2669" s="48" t="s">
        <v>445</v>
      </c>
      <c r="L2669" s="64"/>
    </row>
    <row r="2670" spans="1:12" ht="15" customHeight="1">
      <c r="A2670" s="18" t="s">
        <v>3226</v>
      </c>
      <c r="B2670" s="19" t="s">
        <v>1533</v>
      </c>
      <c r="C2670" s="19" t="s">
        <v>443</v>
      </c>
      <c r="D2670" s="58" t="s">
        <v>1668</v>
      </c>
      <c r="E2670" s="19" t="s">
        <v>2310</v>
      </c>
      <c r="F2670" s="21"/>
      <c r="G2670" s="19" t="s">
        <v>3227</v>
      </c>
      <c r="H2670" s="25" t="str">
        <f t="shared" si="332"/>
        <v>WB205</v>
      </c>
      <c r="I2670" s="25" t="str">
        <f t="shared" si="333"/>
        <v>Non-M</v>
      </c>
      <c r="J2670" s="59"/>
      <c r="K2670" s="48" t="s">
        <v>445</v>
      </c>
      <c r="L2670" s="64"/>
    </row>
    <row r="2671" spans="1:12" ht="15" customHeight="1">
      <c r="A2671" s="18" t="s">
        <v>3228</v>
      </c>
      <c r="B2671" s="19" t="s">
        <v>1533</v>
      </c>
      <c r="C2671" s="19" t="s">
        <v>443</v>
      </c>
      <c r="D2671" s="58" t="s">
        <v>1668</v>
      </c>
      <c r="E2671" s="19" t="s">
        <v>2310</v>
      </c>
      <c r="F2671" s="21"/>
      <c r="G2671" s="19" t="s">
        <v>723</v>
      </c>
      <c r="H2671" s="25" t="str">
        <f t="shared" ref="H2671:H2674" si="334">IF(RIGHT(G2671,1)="M", LEFT(G2671,LEN(G2671)-1), G2671)</f>
        <v>PK200</v>
      </c>
      <c r="I2671" s="25" t="str">
        <f t="shared" ref="I2671:I2674" si="335">IF(RIGHT(G2671,1)="M","M","Non-M")</f>
        <v>Non-M</v>
      </c>
      <c r="J2671" s="59"/>
      <c r="K2671" s="48" t="s">
        <v>445</v>
      </c>
      <c r="L2671" s="64"/>
    </row>
    <row r="2672" spans="1:12" ht="15" customHeight="1">
      <c r="A2672" s="18" t="s">
        <v>3229</v>
      </c>
      <c r="B2672" s="19" t="s">
        <v>1533</v>
      </c>
      <c r="C2672" s="19" t="s">
        <v>443</v>
      </c>
      <c r="D2672" s="58" t="s">
        <v>1668</v>
      </c>
      <c r="E2672" s="19" t="s">
        <v>2310</v>
      </c>
      <c r="F2672" s="21"/>
      <c r="G2672" s="19" t="s">
        <v>1603</v>
      </c>
      <c r="H2672" s="25" t="str">
        <f t="shared" si="334"/>
        <v>PB214</v>
      </c>
      <c r="I2672" s="25" t="str">
        <f t="shared" si="335"/>
        <v>Non-M</v>
      </c>
      <c r="J2672" s="59"/>
      <c r="K2672" s="48" t="s">
        <v>445</v>
      </c>
      <c r="L2672" s="64"/>
    </row>
    <row r="2673" spans="1:12" ht="15" customHeight="1">
      <c r="A2673" s="18" t="s">
        <v>3230</v>
      </c>
      <c r="B2673" s="19" t="s">
        <v>1533</v>
      </c>
      <c r="C2673" s="19" t="s">
        <v>443</v>
      </c>
      <c r="D2673" s="58" t="s">
        <v>1668</v>
      </c>
      <c r="E2673" s="19" t="s">
        <v>2310</v>
      </c>
      <c r="F2673" s="21"/>
      <c r="G2673" s="19" t="s">
        <v>135</v>
      </c>
      <c r="H2673" s="25" t="str">
        <f t="shared" si="334"/>
        <v>JS124</v>
      </c>
      <c r="I2673" s="25" t="str">
        <f t="shared" si="335"/>
        <v>Non-M</v>
      </c>
      <c r="J2673" s="59"/>
      <c r="K2673" s="48" t="s">
        <v>445</v>
      </c>
      <c r="L2673" s="64"/>
    </row>
    <row r="2674" spans="1:12" ht="15" customHeight="1">
      <c r="A2674" s="18" t="s">
        <v>3231</v>
      </c>
      <c r="B2674" s="19" t="s">
        <v>1533</v>
      </c>
      <c r="C2674" s="19" t="s">
        <v>443</v>
      </c>
      <c r="D2674" s="58" t="s">
        <v>1668</v>
      </c>
      <c r="E2674" s="19" t="s">
        <v>2310</v>
      </c>
      <c r="F2674" s="21"/>
      <c r="G2674" s="19" t="s">
        <v>1417</v>
      </c>
      <c r="H2674" s="25" t="str">
        <f t="shared" si="334"/>
        <v>JS105</v>
      </c>
      <c r="I2674" s="25" t="str">
        <f t="shared" si="335"/>
        <v>M</v>
      </c>
      <c r="J2674" s="59" t="s">
        <v>1515</v>
      </c>
      <c r="K2674" s="48" t="s">
        <v>445</v>
      </c>
      <c r="L2674" s="64"/>
    </row>
    <row r="2675" spans="1:12" ht="15" customHeight="1">
      <c r="A2675" s="18" t="s">
        <v>3232</v>
      </c>
      <c r="B2675" s="19" t="s">
        <v>1533</v>
      </c>
      <c r="C2675" s="19" t="s">
        <v>443</v>
      </c>
      <c r="D2675" s="58" t="s">
        <v>1668</v>
      </c>
      <c r="E2675" s="19" t="s">
        <v>2310</v>
      </c>
      <c r="F2675" s="21"/>
      <c r="G2675" s="19" t="s">
        <v>3233</v>
      </c>
      <c r="H2675" s="25" t="str">
        <f t="shared" ref="H2675:H2684" si="336">IF(RIGHT(G2675,1)="M", LEFT(G2675,LEN(G2675)-1), G2675)</f>
        <v>VT601</v>
      </c>
      <c r="I2675" s="25" t="str">
        <f t="shared" ref="I2675:I2684" si="337">IF(RIGHT(G2675,1)="M","M","Non-M")</f>
        <v>Non-M</v>
      </c>
      <c r="J2675" s="59"/>
      <c r="K2675" s="48" t="s">
        <v>445</v>
      </c>
      <c r="L2675" s="64"/>
    </row>
    <row r="2676" spans="1:12" ht="15" customHeight="1">
      <c r="A2676" s="18" t="s">
        <v>3234</v>
      </c>
      <c r="B2676" s="19" t="s">
        <v>1533</v>
      </c>
      <c r="C2676" s="19" t="s">
        <v>443</v>
      </c>
      <c r="D2676" s="58" t="s">
        <v>1668</v>
      </c>
      <c r="E2676" s="19" t="s">
        <v>2310</v>
      </c>
      <c r="F2676" s="21"/>
      <c r="G2676" s="19" t="s">
        <v>65</v>
      </c>
      <c r="H2676" s="25" t="str">
        <f t="shared" si="336"/>
        <v>HM311</v>
      </c>
      <c r="I2676" s="25" t="str">
        <f t="shared" si="337"/>
        <v>Non-M</v>
      </c>
      <c r="J2676" s="59"/>
      <c r="K2676" s="48" t="s">
        <v>445</v>
      </c>
      <c r="L2676" s="64"/>
    </row>
    <row r="2677" spans="1:12" ht="15" customHeight="1">
      <c r="A2677" s="18" t="s">
        <v>3235</v>
      </c>
      <c r="B2677" s="19" t="s">
        <v>1533</v>
      </c>
      <c r="C2677" s="19" t="s">
        <v>397</v>
      </c>
      <c r="D2677" s="58" t="s">
        <v>1668</v>
      </c>
      <c r="E2677" s="19" t="s">
        <v>3236</v>
      </c>
      <c r="F2677" s="21"/>
      <c r="G2677" s="19" t="s">
        <v>831</v>
      </c>
      <c r="H2677" s="25" t="str">
        <f t="shared" si="336"/>
        <v>JS107</v>
      </c>
      <c r="I2677" s="25" t="str">
        <f t="shared" si="337"/>
        <v>Non-M</v>
      </c>
      <c r="J2677" s="59"/>
      <c r="K2677" s="48" t="s">
        <v>445</v>
      </c>
      <c r="L2677" s="64"/>
    </row>
    <row r="2678" spans="1:12" ht="15" customHeight="1">
      <c r="A2678" s="18" t="s">
        <v>3237</v>
      </c>
      <c r="B2678" s="19" t="s">
        <v>1533</v>
      </c>
      <c r="C2678" s="19" t="s">
        <v>397</v>
      </c>
      <c r="D2678" s="58" t="s">
        <v>1668</v>
      </c>
      <c r="E2678" s="19" t="s">
        <v>3236</v>
      </c>
      <c r="F2678" s="21"/>
      <c r="G2678" s="19" t="s">
        <v>3035</v>
      </c>
      <c r="H2678" s="25" t="str">
        <f>IF(RIGHT(G2678,1)="M", LEFT(G2678,LEN(G2678)-1), G2678)</f>
        <v>DC102</v>
      </c>
      <c r="I2678" s="25" t="str">
        <f>IF(RIGHT(G2678,1)="M","M","Non-M")</f>
        <v>M</v>
      </c>
      <c r="J2678" s="59"/>
      <c r="K2678" s="48" t="s">
        <v>445</v>
      </c>
      <c r="L2678" s="64"/>
    </row>
    <row r="2679" spans="1:12" ht="15" customHeight="1">
      <c r="A2679" s="18" t="s">
        <v>3238</v>
      </c>
      <c r="B2679" s="19" t="s">
        <v>1533</v>
      </c>
      <c r="C2679" s="19" t="s">
        <v>397</v>
      </c>
      <c r="D2679" s="58" t="s">
        <v>1668</v>
      </c>
      <c r="E2679" s="19" t="s">
        <v>3236</v>
      </c>
      <c r="F2679" s="21"/>
      <c r="G2679" s="19" t="s">
        <v>1117</v>
      </c>
      <c r="H2679" s="25" t="str">
        <f t="shared" si="336"/>
        <v>ZP207</v>
      </c>
      <c r="I2679" s="25" t="str">
        <f t="shared" si="337"/>
        <v>Non-M</v>
      </c>
      <c r="J2679" s="59"/>
      <c r="K2679" s="48" t="s">
        <v>445</v>
      </c>
      <c r="L2679" s="64"/>
    </row>
    <row r="2680" spans="1:12" ht="15" customHeight="1">
      <c r="A2680" s="18" t="s">
        <v>3239</v>
      </c>
      <c r="B2680" s="19" t="s">
        <v>1533</v>
      </c>
      <c r="C2680" s="19" t="s">
        <v>397</v>
      </c>
      <c r="D2680" s="58" t="s">
        <v>1668</v>
      </c>
      <c r="E2680" s="19" t="s">
        <v>3236</v>
      </c>
      <c r="F2680" s="21"/>
      <c r="G2680" s="19" t="s">
        <v>372</v>
      </c>
      <c r="H2680" s="25" t="str">
        <f t="shared" si="336"/>
        <v>ZP101</v>
      </c>
      <c r="I2680" s="25" t="str">
        <f t="shared" si="337"/>
        <v>Non-M</v>
      </c>
      <c r="J2680" s="59"/>
      <c r="K2680" s="48" t="s">
        <v>445</v>
      </c>
    </row>
    <row r="2681" spans="1:12" ht="15" customHeight="1">
      <c r="A2681" s="18" t="s">
        <v>3240</v>
      </c>
      <c r="B2681" s="19" t="s">
        <v>1533</v>
      </c>
      <c r="C2681" s="19" t="s">
        <v>397</v>
      </c>
      <c r="D2681" s="58" t="s">
        <v>1668</v>
      </c>
      <c r="E2681" s="19" t="s">
        <v>3236</v>
      </c>
      <c r="F2681" s="21"/>
      <c r="G2681" s="19" t="s">
        <v>1619</v>
      </c>
      <c r="H2681" s="25" t="str">
        <f t="shared" si="336"/>
        <v>JS121</v>
      </c>
      <c r="I2681" s="25" t="str">
        <f t="shared" si="337"/>
        <v>Non-M</v>
      </c>
      <c r="J2681" s="59"/>
      <c r="K2681" s="48" t="s">
        <v>445</v>
      </c>
    </row>
    <row r="2682" spans="1:12" ht="15" customHeight="1">
      <c r="A2682" s="18" t="s">
        <v>3241</v>
      </c>
      <c r="B2682" s="19" t="s">
        <v>1533</v>
      </c>
      <c r="C2682" s="19" t="s">
        <v>397</v>
      </c>
      <c r="D2682" s="58" t="s">
        <v>1668</v>
      </c>
      <c r="E2682" s="19" t="s">
        <v>3236</v>
      </c>
      <c r="F2682" s="21"/>
      <c r="G2682" s="19" t="s">
        <v>1565</v>
      </c>
      <c r="H2682" s="25" t="str">
        <f t="shared" si="336"/>
        <v>JS105</v>
      </c>
      <c r="I2682" s="25" t="str">
        <f t="shared" si="337"/>
        <v>Non-M</v>
      </c>
      <c r="J2682" s="59"/>
      <c r="K2682" s="48" t="s">
        <v>445</v>
      </c>
    </row>
    <row r="2683" spans="1:12" ht="15" customHeight="1">
      <c r="A2683" s="18" t="s">
        <v>3242</v>
      </c>
      <c r="B2683" s="19" t="s">
        <v>1533</v>
      </c>
      <c r="C2683" s="19" t="s">
        <v>397</v>
      </c>
      <c r="D2683" s="58" t="s">
        <v>1668</v>
      </c>
      <c r="E2683" s="19" t="s">
        <v>3236</v>
      </c>
      <c r="F2683" s="21"/>
      <c r="G2683" s="19" t="s">
        <v>1827</v>
      </c>
      <c r="H2683" s="25" t="str">
        <f t="shared" si="336"/>
        <v>LP104</v>
      </c>
      <c r="I2683" s="25" t="str">
        <f t="shared" si="337"/>
        <v>Non-M</v>
      </c>
      <c r="J2683" s="59"/>
      <c r="K2683" s="48" t="s">
        <v>445</v>
      </c>
    </row>
    <row r="2684" spans="1:12" ht="15" customHeight="1">
      <c r="A2684" s="18" t="s">
        <v>3243</v>
      </c>
      <c r="B2684" s="19" t="s">
        <v>1533</v>
      </c>
      <c r="C2684" s="19" t="s">
        <v>397</v>
      </c>
      <c r="D2684" s="58" t="s">
        <v>1668</v>
      </c>
      <c r="E2684" s="19" t="s">
        <v>3236</v>
      </c>
      <c r="F2684" s="21"/>
      <c r="G2684" s="19" t="s">
        <v>1280</v>
      </c>
      <c r="H2684" s="25" t="str">
        <f t="shared" si="336"/>
        <v>JS111</v>
      </c>
      <c r="I2684" s="25" t="str">
        <f t="shared" si="337"/>
        <v>Non-M</v>
      </c>
      <c r="J2684" s="59"/>
      <c r="K2684" s="48" t="s">
        <v>445</v>
      </c>
    </row>
    <row r="2685" spans="1:12" ht="15" customHeight="1">
      <c r="A2685" s="18" t="s">
        <v>3244</v>
      </c>
      <c r="B2685" s="19" t="s">
        <v>1533</v>
      </c>
      <c r="C2685" s="19" t="s">
        <v>397</v>
      </c>
      <c r="D2685" s="58" t="s">
        <v>1668</v>
      </c>
      <c r="E2685" s="19" t="s">
        <v>3236</v>
      </c>
      <c r="F2685" s="21"/>
      <c r="G2685" s="19" t="s">
        <v>59</v>
      </c>
      <c r="H2685" s="25" t="str">
        <f t="shared" ref="H2685:H2687" si="338">IF(RIGHT(G2685,1)="M", LEFT(G2685,LEN(G2685)-1), G2685)</f>
        <v>PK209</v>
      </c>
      <c r="I2685" s="25" t="str">
        <f t="shared" ref="I2685:I2687" si="339">IF(RIGHT(G2685,1)="M","M","Non-M")</f>
        <v>M</v>
      </c>
      <c r="J2685" s="59"/>
      <c r="K2685" s="48" t="s">
        <v>445</v>
      </c>
    </row>
    <row r="2686" spans="1:12" ht="15" customHeight="1">
      <c r="A2686" s="18" t="s">
        <v>3245</v>
      </c>
      <c r="B2686" s="19" t="s">
        <v>1533</v>
      </c>
      <c r="C2686" s="19" t="s">
        <v>397</v>
      </c>
      <c r="D2686" s="58" t="s">
        <v>1668</v>
      </c>
      <c r="E2686" s="19" t="s">
        <v>3236</v>
      </c>
      <c r="F2686" s="21"/>
      <c r="G2686" s="19" t="s">
        <v>97</v>
      </c>
      <c r="H2686" s="25" t="str">
        <f t="shared" si="338"/>
        <v>PB104</v>
      </c>
      <c r="I2686" s="25" t="str">
        <f t="shared" si="339"/>
        <v>Non-M</v>
      </c>
      <c r="J2686" s="59"/>
      <c r="K2686" s="48" t="s">
        <v>445</v>
      </c>
    </row>
    <row r="2687" spans="1:12" ht="15" customHeight="1">
      <c r="A2687" s="18" t="s">
        <v>3246</v>
      </c>
      <c r="B2687" s="19" t="s">
        <v>1533</v>
      </c>
      <c r="C2687" s="19" t="s">
        <v>397</v>
      </c>
      <c r="D2687" s="58" t="s">
        <v>1668</v>
      </c>
      <c r="E2687" s="19" t="s">
        <v>3236</v>
      </c>
      <c r="F2687" s="21"/>
      <c r="G2687" s="19" t="s">
        <v>65</v>
      </c>
      <c r="H2687" s="25" t="str">
        <f t="shared" si="338"/>
        <v>HM311</v>
      </c>
      <c r="I2687" s="25" t="str">
        <f t="shared" si="339"/>
        <v>Non-M</v>
      </c>
      <c r="J2687" s="59"/>
      <c r="K2687" s="48" t="s">
        <v>445</v>
      </c>
    </row>
    <row r="2688" spans="1:12" ht="15" customHeight="1">
      <c r="A2688" s="18" t="s">
        <v>3247</v>
      </c>
      <c r="B2688" s="69" t="s">
        <v>1533</v>
      </c>
      <c r="C2688" s="69" t="s">
        <v>397</v>
      </c>
      <c r="D2688" s="58" t="s">
        <v>1668</v>
      </c>
      <c r="E2688" s="69" t="s">
        <v>3236</v>
      </c>
      <c r="F2688" s="71"/>
      <c r="G2688" s="69" t="s">
        <v>440</v>
      </c>
      <c r="H2688" s="72" t="str">
        <f t="shared" ref="H2688:H2689" si="340">IF(RIGHT(G2688,1)="M", LEFT(G2688,LEN(G2688)-1), G2688)</f>
        <v>HM202</v>
      </c>
      <c r="I2688" s="72" t="str">
        <f t="shared" ref="I2688:I2689" si="341">IF(RIGHT(G2688,1)="M","M","Non-M")</f>
        <v>Non-M</v>
      </c>
      <c r="J2688" s="75"/>
      <c r="K2688" s="73" t="s">
        <v>445</v>
      </c>
      <c r="L2688" s="74"/>
    </row>
    <row r="2689" spans="1:11" ht="15" customHeight="1">
      <c r="A2689" s="18" t="s">
        <v>3248</v>
      </c>
      <c r="B2689" s="19" t="s">
        <v>1533</v>
      </c>
      <c r="C2689" s="19" t="s">
        <v>3249</v>
      </c>
      <c r="D2689" s="58" t="s">
        <v>1668</v>
      </c>
      <c r="E2689" s="19" t="s">
        <v>3250</v>
      </c>
      <c r="F2689" s="21"/>
      <c r="G2689" s="19" t="s">
        <v>3251</v>
      </c>
      <c r="H2689" s="25" t="str">
        <f t="shared" si="340"/>
        <v>WB107</v>
      </c>
      <c r="I2689" s="25" t="str">
        <f t="shared" si="341"/>
        <v>M</v>
      </c>
      <c r="J2689" s="59"/>
      <c r="K2689" s="48" t="s">
        <v>445</v>
      </c>
    </row>
    <row r="2690" spans="1:11" ht="15" customHeight="1">
      <c r="A2690" s="18" t="s">
        <v>3252</v>
      </c>
      <c r="B2690" s="19" t="s">
        <v>1533</v>
      </c>
      <c r="C2690" s="19" t="s">
        <v>3249</v>
      </c>
      <c r="D2690" s="58" t="s">
        <v>1668</v>
      </c>
      <c r="E2690" s="19" t="s">
        <v>3250</v>
      </c>
      <c r="F2690" s="21"/>
      <c r="G2690" s="19" t="s">
        <v>1552</v>
      </c>
      <c r="H2690" s="25" t="str">
        <f>IF(RIGHT(G2690,1)="M", LEFT(G2690,LEN(G2690)-1), G2690)</f>
        <v>PK801</v>
      </c>
      <c r="I2690" s="25" t="str">
        <f>IF(RIGHT(G2690,1)="M","M","Non-M")</f>
        <v>Non-M</v>
      </c>
      <c r="J2690" s="59"/>
      <c r="K2690" s="48" t="s">
        <v>445</v>
      </c>
    </row>
    <row r="2691" spans="1:11" ht="15" customHeight="1">
      <c r="A2691" s="18" t="s">
        <v>3253</v>
      </c>
      <c r="B2691" s="19" t="s">
        <v>1533</v>
      </c>
      <c r="C2691" s="19" t="s">
        <v>3249</v>
      </c>
      <c r="D2691" s="58" t="s">
        <v>1668</v>
      </c>
      <c r="E2691" s="19" t="s">
        <v>3250</v>
      </c>
      <c r="F2691" s="21"/>
      <c r="G2691" s="19" t="s">
        <v>3254</v>
      </c>
      <c r="H2691" s="25" t="str">
        <f t="shared" ref="H2691:H2692" si="342">IF(RIGHT(G2691,1)="M", LEFT(G2691,LEN(G2691)-1), G2691)</f>
        <v>GT200</v>
      </c>
      <c r="I2691" s="25" t="str">
        <f t="shared" ref="I2691:I2726" si="343">IF(RIGHT(G2691,1)="M","M","Non-M")</f>
        <v>Non-M</v>
      </c>
      <c r="J2691" s="59"/>
      <c r="K2691" s="48" t="s">
        <v>445</v>
      </c>
    </row>
    <row r="2692" spans="1:11" ht="15" customHeight="1">
      <c r="A2692" s="18" t="s">
        <v>3255</v>
      </c>
      <c r="B2692" s="19" t="s">
        <v>1533</v>
      </c>
      <c r="C2692" s="19" t="s">
        <v>3249</v>
      </c>
      <c r="D2692" s="58" t="s">
        <v>1668</v>
      </c>
      <c r="E2692" s="19" t="s">
        <v>3250</v>
      </c>
      <c r="F2692" s="21"/>
      <c r="G2692" s="19" t="s">
        <v>403</v>
      </c>
      <c r="H2692" s="25" t="str">
        <f t="shared" si="342"/>
        <v>HM409</v>
      </c>
      <c r="I2692" s="25" t="str">
        <f t="shared" si="343"/>
        <v>Non-M</v>
      </c>
      <c r="J2692" s="59"/>
      <c r="K2692" s="48" t="s">
        <v>445</v>
      </c>
    </row>
    <row r="2693" spans="1:11" ht="15" customHeight="1">
      <c r="A2693" s="18" t="s">
        <v>3256</v>
      </c>
      <c r="B2693" s="19" t="s">
        <v>1533</v>
      </c>
      <c r="C2693" s="19" t="s">
        <v>3249</v>
      </c>
      <c r="D2693" s="58" t="s">
        <v>1668</v>
      </c>
      <c r="E2693" s="19" t="s">
        <v>3250</v>
      </c>
      <c r="F2693" s="21"/>
      <c r="G2693" s="19" t="s">
        <v>1565</v>
      </c>
      <c r="H2693" s="25" t="str">
        <f t="shared" ref="H2693:H2729" si="344">IF(RIGHT(G2693,1)="M", LEFT(G2693,LEN(G2693)-1), G2693)</f>
        <v>JS105</v>
      </c>
      <c r="I2693" s="25" t="str">
        <f t="shared" si="343"/>
        <v>Non-M</v>
      </c>
      <c r="J2693" s="59"/>
      <c r="K2693" s="48" t="s">
        <v>445</v>
      </c>
    </row>
    <row r="2694" spans="1:11" ht="15" customHeight="1">
      <c r="A2694" s="18" t="s">
        <v>3257</v>
      </c>
      <c r="B2694" s="19" t="s">
        <v>1533</v>
      </c>
      <c r="C2694" s="19" t="s">
        <v>3249</v>
      </c>
      <c r="D2694" s="58" t="s">
        <v>1668</v>
      </c>
      <c r="E2694" s="19" t="s">
        <v>3250</v>
      </c>
      <c r="F2694" s="21"/>
      <c r="G2694" s="65" t="s">
        <v>135</v>
      </c>
      <c r="H2694" s="65" t="str">
        <f>IF(RIGHT(G2694,1)="M", LEFT(G2694,LEN(G2694)-1), G2694)</f>
        <v>JS124</v>
      </c>
      <c r="I2694" s="65" t="str">
        <f>IF(RIGHT(G2694,1)="M","M","Non-M")</f>
        <v>Non-M</v>
      </c>
      <c r="J2694" s="66"/>
      <c r="K2694" s="48" t="s">
        <v>445</v>
      </c>
    </row>
    <row r="2695" spans="1:11" ht="15" customHeight="1">
      <c r="A2695" s="18" t="s">
        <v>3258</v>
      </c>
      <c r="B2695" s="19" t="s">
        <v>1533</v>
      </c>
      <c r="C2695" s="19" t="s">
        <v>3249</v>
      </c>
      <c r="D2695" s="58" t="s">
        <v>1668</v>
      </c>
      <c r="E2695" s="19" t="s">
        <v>3250</v>
      </c>
      <c r="F2695" s="21"/>
      <c r="G2695" s="65" t="s">
        <v>2213</v>
      </c>
      <c r="H2695" s="65" t="str">
        <f>IF(RIGHT(G2695,1)="M", LEFT(G2695,LEN(G2695)-1), G2695)</f>
        <v>HM304</v>
      </c>
      <c r="I2695" s="65" t="str">
        <f t="shared" si="343"/>
        <v>Non-M</v>
      </c>
      <c r="J2695" s="66"/>
      <c r="K2695" s="48" t="s">
        <v>445</v>
      </c>
    </row>
    <row r="2696" spans="1:11" ht="15" customHeight="1">
      <c r="A2696" s="18" t="s">
        <v>3259</v>
      </c>
      <c r="B2696" s="19" t="s">
        <v>1533</v>
      </c>
      <c r="C2696" s="19" t="s">
        <v>3249</v>
      </c>
      <c r="D2696" s="58" t="s">
        <v>1668</v>
      </c>
      <c r="E2696" s="19" t="s">
        <v>3250</v>
      </c>
      <c r="F2696" s="21"/>
      <c r="G2696" s="65" t="s">
        <v>3260</v>
      </c>
      <c r="H2696" s="65" t="str">
        <f t="shared" si="344"/>
        <v>VT302</v>
      </c>
      <c r="I2696" s="65" t="str">
        <f t="shared" si="343"/>
        <v>Non-M</v>
      </c>
      <c r="J2696" s="66"/>
      <c r="K2696" s="48" t="s">
        <v>445</v>
      </c>
    </row>
    <row r="2697" spans="1:11" ht="15" customHeight="1">
      <c r="A2697" s="18" t="s">
        <v>3261</v>
      </c>
      <c r="B2697" s="19" t="s">
        <v>1533</v>
      </c>
      <c r="C2697" s="19" t="s">
        <v>3249</v>
      </c>
      <c r="D2697" s="58" t="s">
        <v>1668</v>
      </c>
      <c r="E2697" s="19" t="s">
        <v>3250</v>
      </c>
      <c r="F2697" s="21"/>
      <c r="G2697" s="19" t="s">
        <v>1537</v>
      </c>
      <c r="H2697" s="25" t="str">
        <f>IF(RIGHT(G2697,1)="M", LEFT(G2697,LEN(G2697)-1), G2697)</f>
        <v>JS118</v>
      </c>
      <c r="I2697" s="25" t="str">
        <f>IF(RIGHT(G2697,1)="M","M","Non-M")</f>
        <v>Non-M</v>
      </c>
      <c r="J2697" s="59"/>
      <c r="K2697" s="48" t="s">
        <v>445</v>
      </c>
    </row>
    <row r="2698" spans="1:11" ht="15" customHeight="1">
      <c r="A2698" s="18" t="s">
        <v>3262</v>
      </c>
      <c r="B2698" s="19" t="s">
        <v>13</v>
      </c>
      <c r="C2698" s="19" t="s">
        <v>3249</v>
      </c>
      <c r="D2698" s="58" t="s">
        <v>204</v>
      </c>
      <c r="E2698" s="19" t="s">
        <v>3250</v>
      </c>
      <c r="F2698" s="21"/>
      <c r="G2698" s="19" t="s">
        <v>3251</v>
      </c>
      <c r="H2698" s="25" t="str">
        <f>IF(RIGHT(G2698,1)="M", LEFT(G2698,LEN(G2698)-1), G2698)</f>
        <v>WB107</v>
      </c>
      <c r="I2698" s="25" t="str">
        <f>IF(RIGHT(G2698,1)="M","M","Non-M")</f>
        <v>M</v>
      </c>
      <c r="J2698" s="59"/>
      <c r="K2698" s="48">
        <v>14040</v>
      </c>
    </row>
    <row r="2699" spans="1:11" ht="15" customHeight="1">
      <c r="A2699" s="18" t="s">
        <v>3263</v>
      </c>
      <c r="B2699" s="19" t="s">
        <v>13</v>
      </c>
      <c r="C2699" s="19" t="s">
        <v>3249</v>
      </c>
      <c r="D2699" s="58" t="s">
        <v>204</v>
      </c>
      <c r="E2699" s="19" t="s">
        <v>3250</v>
      </c>
      <c r="F2699" s="21"/>
      <c r="G2699" s="19" t="s">
        <v>1552</v>
      </c>
      <c r="H2699" s="25" t="str">
        <f>IF(RIGHT(G2699,1)="M", LEFT(G2699,LEN(G2699)-1), G2699)</f>
        <v>PK801</v>
      </c>
      <c r="I2699" s="25" t="str">
        <f>IF(RIGHT(G2699,1)="M","M","Non-M")</f>
        <v>Non-M</v>
      </c>
      <c r="J2699" s="59"/>
      <c r="K2699" s="48">
        <v>14040</v>
      </c>
    </row>
    <row r="2700" spans="1:11" ht="15" customHeight="1">
      <c r="A2700" s="18" t="s">
        <v>3264</v>
      </c>
      <c r="B2700" s="19" t="s">
        <v>13</v>
      </c>
      <c r="C2700" s="19" t="s">
        <v>3249</v>
      </c>
      <c r="D2700" s="58" t="s">
        <v>204</v>
      </c>
      <c r="E2700" s="19" t="s">
        <v>3250</v>
      </c>
      <c r="F2700" s="21"/>
      <c r="G2700" s="19" t="s">
        <v>3254</v>
      </c>
      <c r="H2700" s="25" t="str">
        <f>IF(RIGHT(G2700,1)="M", LEFT(G2700,LEN(G2700)-1), G2700)</f>
        <v>GT200</v>
      </c>
      <c r="I2700" s="25" t="str">
        <f>IF(RIGHT(G2700,1)="M","M","Non-M")</f>
        <v>Non-M</v>
      </c>
      <c r="J2700" s="59"/>
      <c r="K2700" s="48">
        <v>14040</v>
      </c>
    </row>
    <row r="2701" spans="1:11" ht="15" customHeight="1">
      <c r="A2701" s="18" t="s">
        <v>3265</v>
      </c>
      <c r="B2701" s="19" t="s">
        <v>13</v>
      </c>
      <c r="C2701" s="19" t="s">
        <v>3249</v>
      </c>
      <c r="D2701" s="58" t="s">
        <v>204</v>
      </c>
      <c r="E2701" s="19" t="s">
        <v>3250</v>
      </c>
      <c r="F2701" s="21"/>
      <c r="G2701" s="19" t="s">
        <v>403</v>
      </c>
      <c r="H2701" s="25" t="str">
        <f>IF(RIGHT(G2701,1)="M", LEFT(G2701,LEN(G2701)-1), G2701)</f>
        <v>HM409</v>
      </c>
      <c r="I2701" s="25" t="str">
        <f>IF(RIGHT(G2701,1)="M","M","Non-M")</f>
        <v>Non-M</v>
      </c>
      <c r="J2701" s="59"/>
      <c r="K2701" s="48">
        <v>14040</v>
      </c>
    </row>
    <row r="2702" spans="1:11" ht="15" customHeight="1">
      <c r="A2702" s="18" t="s">
        <v>3266</v>
      </c>
      <c r="B2702" s="19" t="s">
        <v>13</v>
      </c>
      <c r="C2702" s="19" t="s">
        <v>3249</v>
      </c>
      <c r="D2702" s="58" t="s">
        <v>204</v>
      </c>
      <c r="E2702" s="19" t="s">
        <v>3250</v>
      </c>
      <c r="F2702" s="21"/>
      <c r="G2702" s="19" t="s">
        <v>1565</v>
      </c>
      <c r="H2702" s="25" t="str">
        <f>IF(RIGHT(G2702,1)="M", LEFT(G2702,LEN(G2702)-1), G2702)</f>
        <v>JS105</v>
      </c>
      <c r="I2702" s="25" t="str">
        <f>IF(RIGHT(G2702,1)="M","M","Non-M")</f>
        <v>Non-M</v>
      </c>
      <c r="J2702" s="59"/>
      <c r="K2702" s="48">
        <v>14040</v>
      </c>
    </row>
    <row r="2703" spans="1:11" ht="15" customHeight="1">
      <c r="A2703" s="18" t="s">
        <v>3267</v>
      </c>
      <c r="B2703" s="19" t="s">
        <v>13</v>
      </c>
      <c r="C2703" s="19" t="s">
        <v>3249</v>
      </c>
      <c r="D2703" s="58" t="s">
        <v>204</v>
      </c>
      <c r="E2703" s="19" t="s">
        <v>3250</v>
      </c>
      <c r="F2703" s="21"/>
      <c r="G2703" s="65" t="s">
        <v>135</v>
      </c>
      <c r="H2703" s="25" t="str">
        <f>IF(RIGHT(G2703,1)="M", LEFT(G2703,LEN(G2703)-1), G2703)</f>
        <v>JS124</v>
      </c>
      <c r="I2703" s="25" t="str">
        <f>IF(RIGHT(G2703,1)="M","M","Non-M")</f>
        <v>Non-M</v>
      </c>
      <c r="J2703" s="59"/>
      <c r="K2703" s="48">
        <v>14040</v>
      </c>
    </row>
    <row r="2704" spans="1:11" ht="15" customHeight="1">
      <c r="A2704" s="18" t="s">
        <v>3268</v>
      </c>
      <c r="B2704" s="19" t="s">
        <v>13</v>
      </c>
      <c r="C2704" s="19" t="s">
        <v>3249</v>
      </c>
      <c r="D2704" s="58" t="s">
        <v>204</v>
      </c>
      <c r="E2704" s="19" t="s">
        <v>3250</v>
      </c>
      <c r="F2704" s="21"/>
      <c r="G2704" s="65" t="s">
        <v>2213</v>
      </c>
      <c r="H2704" s="25" t="str">
        <f>IF(RIGHT(G2704,1)="M", LEFT(G2704,LEN(G2704)-1), G2704)</f>
        <v>HM304</v>
      </c>
      <c r="I2704" s="25" t="str">
        <f>IF(RIGHT(G2704,1)="M","M","Non-M")</f>
        <v>Non-M</v>
      </c>
      <c r="J2704" s="59"/>
      <c r="K2704" s="48">
        <v>14040</v>
      </c>
    </row>
    <row r="2705" spans="1:11" ht="15" customHeight="1">
      <c r="A2705" s="18" t="s">
        <v>3269</v>
      </c>
      <c r="B2705" s="19" t="s">
        <v>13</v>
      </c>
      <c r="C2705" s="19" t="s">
        <v>3249</v>
      </c>
      <c r="D2705" s="58" t="s">
        <v>204</v>
      </c>
      <c r="E2705" s="19" t="s">
        <v>3250</v>
      </c>
      <c r="F2705" s="21"/>
      <c r="G2705" s="65" t="s">
        <v>3260</v>
      </c>
      <c r="H2705" s="25" t="str">
        <f>IF(RIGHT(G2705,1)="M", LEFT(G2705,LEN(G2705)-1), G2705)</f>
        <v>VT302</v>
      </c>
      <c r="I2705" s="25" t="str">
        <f>IF(RIGHT(G2705,1)="M","M","Non-M")</f>
        <v>Non-M</v>
      </c>
      <c r="J2705" s="59"/>
      <c r="K2705" s="48">
        <v>14040</v>
      </c>
    </row>
    <row r="2706" spans="1:11" ht="15" customHeight="1">
      <c r="A2706" s="18" t="s">
        <v>3270</v>
      </c>
      <c r="B2706" s="19" t="s">
        <v>13</v>
      </c>
      <c r="C2706" s="19" t="s">
        <v>3249</v>
      </c>
      <c r="D2706" s="58" t="s">
        <v>204</v>
      </c>
      <c r="E2706" s="19" t="s">
        <v>3250</v>
      </c>
      <c r="F2706" s="21"/>
      <c r="G2706" s="19" t="s">
        <v>1537</v>
      </c>
      <c r="H2706" s="25" t="str">
        <f>IF(RIGHT(G2706,1)="M", LEFT(G2706,LEN(G2706)-1), G2706)</f>
        <v>JS118</v>
      </c>
      <c r="I2706" s="25" t="str">
        <f>IF(RIGHT(G2706,1)="M","M","Non-M")</f>
        <v>Non-M</v>
      </c>
      <c r="J2706" s="59"/>
      <c r="K2706" s="48">
        <v>14040</v>
      </c>
    </row>
    <row r="2707" spans="1:11" ht="15" customHeight="1">
      <c r="A2707" s="18" t="s">
        <v>3271</v>
      </c>
      <c r="B2707" s="19" t="s">
        <v>32</v>
      </c>
      <c r="C2707" s="19" t="s">
        <v>3249</v>
      </c>
      <c r="D2707" s="58" t="s">
        <v>204</v>
      </c>
      <c r="E2707" s="19" t="s">
        <v>3250</v>
      </c>
      <c r="F2707" s="21"/>
      <c r="G2707" s="19" t="s">
        <v>3251</v>
      </c>
      <c r="H2707" s="25" t="str">
        <f>IF(RIGHT(G2707,1)="M", LEFT(G2707,LEN(G2707)-1), G2707)</f>
        <v>WB107</v>
      </c>
      <c r="I2707" s="25" t="str">
        <f>IF(RIGHT(G2707,1)="M","M","Non-M")</f>
        <v>M</v>
      </c>
      <c r="J2707" s="59"/>
      <c r="K2707" s="48">
        <v>10522</v>
      </c>
    </row>
    <row r="2708" spans="1:11" ht="15" customHeight="1">
      <c r="A2708" s="18" t="s">
        <v>3272</v>
      </c>
      <c r="B2708" s="19" t="s">
        <v>32</v>
      </c>
      <c r="C2708" s="19" t="s">
        <v>3249</v>
      </c>
      <c r="D2708" s="58" t="s">
        <v>204</v>
      </c>
      <c r="E2708" s="19" t="s">
        <v>3250</v>
      </c>
      <c r="F2708" s="21"/>
      <c r="G2708" s="19" t="s">
        <v>1552</v>
      </c>
      <c r="H2708" s="25" t="str">
        <f>IF(RIGHT(G2708,1)="M", LEFT(G2708,LEN(G2708)-1), G2708)</f>
        <v>PK801</v>
      </c>
      <c r="I2708" s="25" t="str">
        <f>IF(RIGHT(G2708,1)="M","M","Non-M")</f>
        <v>Non-M</v>
      </c>
      <c r="J2708" s="59"/>
      <c r="K2708" s="48">
        <v>10522</v>
      </c>
    </row>
    <row r="2709" spans="1:11" ht="15" customHeight="1">
      <c r="A2709" s="18" t="s">
        <v>3273</v>
      </c>
      <c r="B2709" s="19" t="s">
        <v>32</v>
      </c>
      <c r="C2709" s="19" t="s">
        <v>3249</v>
      </c>
      <c r="D2709" s="58" t="s">
        <v>204</v>
      </c>
      <c r="E2709" s="19" t="s">
        <v>3250</v>
      </c>
      <c r="F2709" s="21"/>
      <c r="G2709" s="19" t="s">
        <v>3254</v>
      </c>
      <c r="H2709" s="25" t="str">
        <f>IF(RIGHT(G2709,1)="M", LEFT(G2709,LEN(G2709)-1), G2709)</f>
        <v>GT200</v>
      </c>
      <c r="I2709" s="25" t="str">
        <f>IF(RIGHT(G2709,1)="M","M","Non-M")</f>
        <v>Non-M</v>
      </c>
      <c r="J2709" s="59"/>
      <c r="K2709" s="48">
        <v>10522</v>
      </c>
    </row>
    <row r="2710" spans="1:11" ht="15" customHeight="1">
      <c r="A2710" s="18" t="s">
        <v>3274</v>
      </c>
      <c r="B2710" s="19" t="s">
        <v>32</v>
      </c>
      <c r="C2710" s="19" t="s">
        <v>3249</v>
      </c>
      <c r="D2710" s="58" t="s">
        <v>204</v>
      </c>
      <c r="E2710" s="19" t="s">
        <v>3250</v>
      </c>
      <c r="F2710" s="21"/>
      <c r="G2710" s="19" t="s">
        <v>403</v>
      </c>
      <c r="H2710" s="25" t="str">
        <f>IF(RIGHT(G2710,1)="M", LEFT(G2710,LEN(G2710)-1), G2710)</f>
        <v>HM409</v>
      </c>
      <c r="I2710" s="25" t="str">
        <f>IF(RIGHT(G2710,1)="M","M","Non-M")</f>
        <v>Non-M</v>
      </c>
      <c r="J2710" s="59"/>
      <c r="K2710" s="48">
        <v>10522</v>
      </c>
    </row>
    <row r="2711" spans="1:11" ht="15" customHeight="1">
      <c r="A2711" s="18" t="s">
        <v>3275</v>
      </c>
      <c r="B2711" s="19" t="s">
        <v>32</v>
      </c>
      <c r="C2711" s="19" t="s">
        <v>3249</v>
      </c>
      <c r="D2711" s="58" t="s">
        <v>204</v>
      </c>
      <c r="E2711" s="19" t="s">
        <v>3250</v>
      </c>
      <c r="F2711" s="21"/>
      <c r="G2711" s="19" t="s">
        <v>1565</v>
      </c>
      <c r="H2711" s="25" t="str">
        <f>IF(RIGHT(G2711,1)="M", LEFT(G2711,LEN(G2711)-1), G2711)</f>
        <v>JS105</v>
      </c>
      <c r="I2711" s="25" t="str">
        <f>IF(RIGHT(G2711,1)="M","M","Non-M")</f>
        <v>Non-M</v>
      </c>
      <c r="J2711" s="59"/>
      <c r="K2711" s="48">
        <v>10522</v>
      </c>
    </row>
    <row r="2712" spans="1:11" ht="15" customHeight="1">
      <c r="A2712" s="18" t="s">
        <v>3276</v>
      </c>
      <c r="B2712" s="19" t="s">
        <v>32</v>
      </c>
      <c r="C2712" s="19" t="s">
        <v>3249</v>
      </c>
      <c r="D2712" s="58" t="s">
        <v>204</v>
      </c>
      <c r="E2712" s="19" t="s">
        <v>3250</v>
      </c>
      <c r="F2712" s="21"/>
      <c r="G2712" s="65" t="s">
        <v>135</v>
      </c>
      <c r="H2712" s="25" t="str">
        <f>IF(RIGHT(G2712,1)="M", LEFT(G2712,LEN(G2712)-1), G2712)</f>
        <v>JS124</v>
      </c>
      <c r="I2712" s="25" t="str">
        <f>IF(RIGHT(G2712,1)="M","M","Non-M")</f>
        <v>Non-M</v>
      </c>
      <c r="J2712" s="59"/>
      <c r="K2712" s="48">
        <v>10522</v>
      </c>
    </row>
    <row r="2713" spans="1:11" ht="15" customHeight="1">
      <c r="A2713" s="18" t="s">
        <v>3277</v>
      </c>
      <c r="B2713" s="19" t="s">
        <v>32</v>
      </c>
      <c r="C2713" s="19" t="s">
        <v>3249</v>
      </c>
      <c r="D2713" s="58" t="s">
        <v>204</v>
      </c>
      <c r="E2713" s="19" t="s">
        <v>3250</v>
      </c>
      <c r="F2713" s="21"/>
      <c r="G2713" s="65" t="s">
        <v>2213</v>
      </c>
      <c r="H2713" s="25" t="str">
        <f>IF(RIGHT(G2713,1)="M", LEFT(G2713,LEN(G2713)-1), G2713)</f>
        <v>HM304</v>
      </c>
      <c r="I2713" s="25" t="str">
        <f>IF(RIGHT(G2713,1)="M","M","Non-M")</f>
        <v>Non-M</v>
      </c>
      <c r="J2713" s="59"/>
      <c r="K2713" s="48">
        <v>10522</v>
      </c>
    </row>
    <row r="2714" spans="1:11" ht="15" customHeight="1">
      <c r="A2714" s="18" t="s">
        <v>3278</v>
      </c>
      <c r="B2714" s="19" t="s">
        <v>32</v>
      </c>
      <c r="C2714" s="19" t="s">
        <v>3249</v>
      </c>
      <c r="D2714" s="58" t="s">
        <v>204</v>
      </c>
      <c r="E2714" s="19" t="s">
        <v>3250</v>
      </c>
      <c r="F2714" s="21"/>
      <c r="G2714" s="65" t="s">
        <v>3260</v>
      </c>
      <c r="H2714" s="25" t="str">
        <f>IF(RIGHT(G2714,1)="M", LEFT(G2714,LEN(G2714)-1), G2714)</f>
        <v>VT302</v>
      </c>
      <c r="I2714" s="25" t="str">
        <f>IF(RIGHT(G2714,1)="M","M","Non-M")</f>
        <v>Non-M</v>
      </c>
      <c r="J2714" s="59"/>
      <c r="K2714" s="48">
        <v>10522</v>
      </c>
    </row>
    <row r="2715" spans="1:11" ht="15" customHeight="1">
      <c r="A2715" s="18" t="s">
        <v>3279</v>
      </c>
      <c r="B2715" s="19" t="s">
        <v>32</v>
      </c>
      <c r="C2715" s="19" t="s">
        <v>3249</v>
      </c>
      <c r="D2715" s="58" t="s">
        <v>204</v>
      </c>
      <c r="E2715" s="19" t="s">
        <v>3250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9"/>
      <c r="K2715" s="48">
        <v>10522</v>
      </c>
    </row>
    <row r="2716" spans="1:11" ht="15" customHeight="1">
      <c r="A2716" s="18" t="s">
        <v>3280</v>
      </c>
      <c r="B2716" s="19" t="s">
        <v>54</v>
      </c>
      <c r="C2716" s="19" t="s">
        <v>3249</v>
      </c>
      <c r="D2716" s="58" t="s">
        <v>204</v>
      </c>
      <c r="E2716" s="19" t="s">
        <v>3250</v>
      </c>
      <c r="F2716" s="21"/>
      <c r="G2716" s="19" t="s">
        <v>3251</v>
      </c>
      <c r="H2716" s="25" t="str">
        <f>IF(RIGHT(G2716,1)="M", LEFT(G2716,LEN(G2716)-1), G2716)</f>
        <v>WB107</v>
      </c>
      <c r="I2716" s="25" t="str">
        <f>IF(RIGHT(G2716,1)="M","M","Non-M")</f>
        <v>M</v>
      </c>
      <c r="J2716" s="59"/>
      <c r="K2716" s="48">
        <v>1013</v>
      </c>
    </row>
    <row r="2717" spans="1:11" ht="15" customHeight="1">
      <c r="A2717" s="18" t="s">
        <v>3281</v>
      </c>
      <c r="B2717" s="19" t="s">
        <v>54</v>
      </c>
      <c r="C2717" s="19" t="s">
        <v>3249</v>
      </c>
      <c r="D2717" s="58" t="s">
        <v>204</v>
      </c>
      <c r="E2717" s="19" t="s">
        <v>3250</v>
      </c>
      <c r="F2717" s="21"/>
      <c r="G2717" s="19" t="s">
        <v>1552</v>
      </c>
      <c r="H2717" s="25" t="str">
        <f>IF(RIGHT(G2717,1)="M", LEFT(G2717,LEN(G2717)-1), G2717)</f>
        <v>PK801</v>
      </c>
      <c r="I2717" s="25" t="str">
        <f>IF(RIGHT(G2717,1)="M","M","Non-M")</f>
        <v>Non-M</v>
      </c>
      <c r="J2717" s="59"/>
      <c r="K2717" s="48">
        <v>1013</v>
      </c>
    </row>
    <row r="2718" spans="1:11" ht="15" customHeight="1">
      <c r="A2718" s="18" t="s">
        <v>3282</v>
      </c>
      <c r="B2718" s="19" t="s">
        <v>54</v>
      </c>
      <c r="C2718" s="19" t="s">
        <v>3249</v>
      </c>
      <c r="D2718" s="58" t="s">
        <v>204</v>
      </c>
      <c r="E2718" s="19" t="s">
        <v>3250</v>
      </c>
      <c r="F2718" s="21"/>
      <c r="G2718" s="19" t="s">
        <v>3254</v>
      </c>
      <c r="H2718" s="25" t="str">
        <f>IF(RIGHT(G2718,1)="M", LEFT(G2718,LEN(G2718)-1), G2718)</f>
        <v>GT200</v>
      </c>
      <c r="I2718" s="25" t="str">
        <f>IF(RIGHT(G2718,1)="M","M","Non-M")</f>
        <v>Non-M</v>
      </c>
      <c r="J2718" s="59"/>
      <c r="K2718" s="48">
        <v>1013</v>
      </c>
    </row>
    <row r="2719" spans="1:11" ht="15" customHeight="1">
      <c r="A2719" s="18" t="s">
        <v>3283</v>
      </c>
      <c r="B2719" s="19" t="s">
        <v>54</v>
      </c>
      <c r="C2719" s="19" t="s">
        <v>3249</v>
      </c>
      <c r="D2719" s="58" t="s">
        <v>204</v>
      </c>
      <c r="E2719" s="19" t="s">
        <v>3250</v>
      </c>
      <c r="F2719" s="21"/>
      <c r="G2719" s="19" t="s">
        <v>403</v>
      </c>
      <c r="H2719" s="25" t="str">
        <f>IF(RIGHT(G2719,1)="M", LEFT(G2719,LEN(G2719)-1), G2719)</f>
        <v>HM409</v>
      </c>
      <c r="I2719" s="25" t="str">
        <f>IF(RIGHT(G2719,1)="M","M","Non-M")</f>
        <v>Non-M</v>
      </c>
      <c r="J2719" s="59"/>
      <c r="K2719" s="48">
        <v>1013</v>
      </c>
    </row>
    <row r="2720" spans="1:11" ht="15" customHeight="1">
      <c r="A2720" s="18" t="s">
        <v>3284</v>
      </c>
      <c r="B2720" s="19" t="s">
        <v>54</v>
      </c>
      <c r="C2720" s="19" t="s">
        <v>3249</v>
      </c>
      <c r="D2720" s="58" t="s">
        <v>204</v>
      </c>
      <c r="E2720" s="19" t="s">
        <v>3250</v>
      </c>
      <c r="F2720" s="21"/>
      <c r="G2720" s="19" t="s">
        <v>1565</v>
      </c>
      <c r="H2720" s="25" t="str">
        <f>IF(RIGHT(G2720,1)="M", LEFT(G2720,LEN(G2720)-1), G2720)</f>
        <v>JS105</v>
      </c>
      <c r="I2720" s="25" t="str">
        <f>IF(RIGHT(G2720,1)="M","M","Non-M")</f>
        <v>Non-M</v>
      </c>
      <c r="J2720" s="59"/>
      <c r="K2720" s="48">
        <v>1013</v>
      </c>
    </row>
    <row r="2721" spans="1:12" ht="15" customHeight="1">
      <c r="A2721" s="18" t="s">
        <v>3285</v>
      </c>
      <c r="B2721" s="19" t="s">
        <v>54</v>
      </c>
      <c r="C2721" s="19" t="s">
        <v>3249</v>
      </c>
      <c r="D2721" s="58" t="s">
        <v>204</v>
      </c>
      <c r="E2721" s="19" t="s">
        <v>3250</v>
      </c>
      <c r="F2721" s="21"/>
      <c r="G2721" s="65" t="s">
        <v>135</v>
      </c>
      <c r="H2721" s="25" t="str">
        <f>IF(RIGHT(G2721,1)="M", LEFT(G2721,LEN(G2721)-1), G2721)</f>
        <v>JS124</v>
      </c>
      <c r="I2721" s="25" t="str">
        <f>IF(RIGHT(G2721,1)="M","M","Non-M")</f>
        <v>Non-M</v>
      </c>
      <c r="J2721" s="59"/>
      <c r="K2721" s="48">
        <v>1013</v>
      </c>
    </row>
    <row r="2722" spans="1:12" ht="15" customHeight="1">
      <c r="A2722" s="18" t="s">
        <v>3286</v>
      </c>
      <c r="B2722" s="19" t="s">
        <v>54</v>
      </c>
      <c r="C2722" s="19" t="s">
        <v>3249</v>
      </c>
      <c r="D2722" s="58" t="s">
        <v>204</v>
      </c>
      <c r="E2722" s="19" t="s">
        <v>3250</v>
      </c>
      <c r="F2722" s="21"/>
      <c r="G2722" s="65" t="s">
        <v>2213</v>
      </c>
      <c r="H2722" s="25" t="str">
        <f>IF(RIGHT(G2722,1)="M", LEFT(G2722,LEN(G2722)-1), G2722)</f>
        <v>HM304</v>
      </c>
      <c r="I2722" s="25" t="str">
        <f>IF(RIGHT(G2722,1)="M","M","Non-M")</f>
        <v>Non-M</v>
      </c>
      <c r="J2722" s="59"/>
      <c r="K2722" s="48">
        <v>1013</v>
      </c>
    </row>
    <row r="2723" spans="1:12" ht="15" customHeight="1">
      <c r="A2723" s="18" t="s">
        <v>3287</v>
      </c>
      <c r="B2723" s="19" t="s">
        <v>54</v>
      </c>
      <c r="C2723" s="19" t="s">
        <v>3249</v>
      </c>
      <c r="D2723" s="58" t="s">
        <v>204</v>
      </c>
      <c r="E2723" s="19" t="s">
        <v>3250</v>
      </c>
      <c r="F2723" s="21"/>
      <c r="G2723" s="65" t="s">
        <v>3260</v>
      </c>
      <c r="H2723" s="25" t="str">
        <f>IF(RIGHT(G2723,1)="M", LEFT(G2723,LEN(G2723)-1), G2723)</f>
        <v>VT302</v>
      </c>
      <c r="I2723" s="25" t="str">
        <f>IF(RIGHT(G2723,1)="M","M","Non-M")</f>
        <v>Non-M</v>
      </c>
      <c r="J2723" s="59"/>
      <c r="K2723" s="48">
        <v>1013</v>
      </c>
    </row>
    <row r="2724" spans="1:12" ht="15" customHeight="1">
      <c r="A2724" s="18" t="s">
        <v>3288</v>
      </c>
      <c r="B2724" s="19" t="s">
        <v>54</v>
      </c>
      <c r="C2724" s="19" t="s">
        <v>3249</v>
      </c>
      <c r="D2724" s="58" t="s">
        <v>204</v>
      </c>
      <c r="E2724" s="19" t="s">
        <v>3250</v>
      </c>
      <c r="F2724" s="21"/>
      <c r="G2724" s="19" t="s">
        <v>1537</v>
      </c>
      <c r="H2724" s="25" t="str">
        <f>IF(RIGHT(G2724,1)="M", LEFT(G2724,LEN(G2724)-1), G2724)</f>
        <v>JS118</v>
      </c>
      <c r="I2724" s="25" t="str">
        <f>IF(RIGHT(G2724,1)="M","M","Non-M")</f>
        <v>Non-M</v>
      </c>
      <c r="J2724" s="59"/>
      <c r="K2724" s="48">
        <v>1013</v>
      </c>
    </row>
    <row r="2725" spans="1:12" ht="15" customHeight="1">
      <c r="A2725" s="18" t="s">
        <v>3289</v>
      </c>
      <c r="B2725" s="19" t="s">
        <v>1533</v>
      </c>
      <c r="C2725" s="19" t="s">
        <v>3249</v>
      </c>
      <c r="D2725" s="58" t="s">
        <v>1668</v>
      </c>
      <c r="E2725" s="19" t="s">
        <v>3290</v>
      </c>
      <c r="F2725" s="21"/>
      <c r="G2725" s="19" t="s">
        <v>1537</v>
      </c>
      <c r="H2725" s="25" t="str">
        <f>IF(RIGHT(G2725,1)="M", LEFT(G2725,LEN(G2725)-1), G2725)</f>
        <v>JS118</v>
      </c>
      <c r="I2725" s="25" t="str">
        <f>IF(RIGHT(G2725,1)="M","M","Non-M")</f>
        <v>Non-M</v>
      </c>
      <c r="J2725" s="59"/>
      <c r="K2725" s="48" t="s">
        <v>445</v>
      </c>
    </row>
    <row r="2726" spans="1:12" ht="15" customHeight="1">
      <c r="A2726" s="18" t="s">
        <v>3291</v>
      </c>
      <c r="B2726" s="19" t="s">
        <v>1533</v>
      </c>
      <c r="C2726" s="19" t="s">
        <v>3249</v>
      </c>
      <c r="D2726" s="58" t="s">
        <v>1668</v>
      </c>
      <c r="E2726" s="19" t="s">
        <v>3290</v>
      </c>
      <c r="F2726" s="21"/>
      <c r="G2726" s="19" t="s">
        <v>3251</v>
      </c>
      <c r="H2726" s="25" t="str">
        <f t="shared" si="344"/>
        <v>WB107</v>
      </c>
      <c r="I2726" s="25" t="str">
        <f t="shared" si="343"/>
        <v>M</v>
      </c>
      <c r="J2726" s="59"/>
      <c r="K2726" s="48" t="s">
        <v>445</v>
      </c>
    </row>
    <row r="2727" spans="1:12" ht="15" customHeight="1">
      <c r="A2727" s="18" t="s">
        <v>3292</v>
      </c>
      <c r="B2727" s="19" t="s">
        <v>1533</v>
      </c>
      <c r="C2727" s="19" t="s">
        <v>3249</v>
      </c>
      <c r="D2727" s="58" t="s">
        <v>1668</v>
      </c>
      <c r="E2727" s="19" t="s">
        <v>3290</v>
      </c>
      <c r="F2727" s="21"/>
      <c r="G2727" s="19" t="s">
        <v>3254</v>
      </c>
      <c r="H2727" s="25" t="str">
        <f t="shared" si="344"/>
        <v>GT200</v>
      </c>
      <c r="I2727" s="25" t="str">
        <f t="shared" ref="I2727:I2730" si="345">IF(RIGHT(G2727,1)="M","M","Non-M")</f>
        <v>Non-M</v>
      </c>
      <c r="J2727" s="59"/>
      <c r="K2727" s="48" t="s">
        <v>445</v>
      </c>
    </row>
    <row r="2728" spans="1:12" ht="15" customHeight="1">
      <c r="A2728" s="18" t="s">
        <v>3293</v>
      </c>
      <c r="B2728" s="19" t="s">
        <v>1533</v>
      </c>
      <c r="C2728" s="19" t="s">
        <v>3249</v>
      </c>
      <c r="D2728" s="58" t="s">
        <v>1668</v>
      </c>
      <c r="E2728" s="19" t="s">
        <v>3290</v>
      </c>
      <c r="F2728" s="21"/>
      <c r="G2728" s="19" t="s">
        <v>3294</v>
      </c>
      <c r="H2728" s="25" t="str">
        <f t="shared" si="344"/>
        <v>GT400</v>
      </c>
      <c r="I2728" s="25" t="str">
        <f t="shared" si="345"/>
        <v>Non-M</v>
      </c>
      <c r="J2728" s="59"/>
      <c r="K2728" s="48" t="s">
        <v>445</v>
      </c>
    </row>
    <row r="2729" spans="1:12" ht="15" customHeight="1">
      <c r="A2729" s="18" t="s">
        <v>3295</v>
      </c>
      <c r="B2729" s="19" t="s">
        <v>1533</v>
      </c>
      <c r="C2729" s="19" t="s">
        <v>3249</v>
      </c>
      <c r="D2729" s="58" t="s">
        <v>1668</v>
      </c>
      <c r="E2729" s="19" t="s">
        <v>3290</v>
      </c>
      <c r="F2729" s="21"/>
      <c r="G2729" s="19" t="s">
        <v>3296</v>
      </c>
      <c r="H2729" s="25" t="str">
        <f t="shared" si="344"/>
        <v>HM408</v>
      </c>
      <c r="I2729" s="25" t="str">
        <f t="shared" si="345"/>
        <v>Non-M</v>
      </c>
      <c r="J2729" s="59"/>
      <c r="K2729" s="48" t="s">
        <v>445</v>
      </c>
    </row>
    <row r="2730" spans="1:12" ht="15" customHeight="1">
      <c r="A2730" s="18" t="s">
        <v>3297</v>
      </c>
      <c r="B2730" s="19" t="s">
        <v>1533</v>
      </c>
      <c r="C2730" s="19" t="s">
        <v>3249</v>
      </c>
      <c r="D2730" s="58" t="s">
        <v>1668</v>
      </c>
      <c r="E2730" s="19" t="s">
        <v>3290</v>
      </c>
      <c r="F2730" s="21"/>
      <c r="G2730" s="19" t="s">
        <v>1565</v>
      </c>
      <c r="H2730" s="25" t="str">
        <f t="shared" ref="H2730" si="346">IF(RIGHT(G2730,1)="M", LEFT(G2730,LEN(G2730)-1), G2730)</f>
        <v>JS105</v>
      </c>
      <c r="I2730" s="25" t="str">
        <f t="shared" si="345"/>
        <v>Non-M</v>
      </c>
      <c r="J2730" s="59"/>
      <c r="K2730" s="48" t="s">
        <v>445</v>
      </c>
    </row>
    <row r="2731" spans="1:12" ht="15" customHeight="1">
      <c r="A2731" s="18" t="s">
        <v>3298</v>
      </c>
      <c r="B2731" s="19" t="s">
        <v>1533</v>
      </c>
      <c r="C2731" s="19" t="s">
        <v>3249</v>
      </c>
      <c r="D2731" s="58" t="s">
        <v>1668</v>
      </c>
      <c r="E2731" s="19" t="s">
        <v>3290</v>
      </c>
      <c r="F2731" s="21"/>
      <c r="G2731" s="65" t="s">
        <v>135</v>
      </c>
      <c r="H2731" s="65" t="str">
        <f>IF(RIGHT(G2731,1)="M", LEFT(G2731,LEN(G2731)-1), G2731)</f>
        <v>JS124</v>
      </c>
      <c r="I2731" s="65" t="str">
        <f>IF(RIGHT(G2731,1)="M","M","Non-M")</f>
        <v>Non-M</v>
      </c>
      <c r="J2731" s="66"/>
      <c r="K2731" s="48" t="s">
        <v>445</v>
      </c>
    </row>
    <row r="2732" spans="1:12" ht="15" customHeight="1">
      <c r="A2732" s="18" t="s">
        <v>3299</v>
      </c>
      <c r="B2732" s="19" t="s">
        <v>1533</v>
      </c>
      <c r="C2732" s="19" t="s">
        <v>3249</v>
      </c>
      <c r="D2732" s="58" t="s">
        <v>1668</v>
      </c>
      <c r="E2732" s="19" t="s">
        <v>3290</v>
      </c>
      <c r="F2732" s="21"/>
      <c r="G2732" s="65" t="s">
        <v>2213</v>
      </c>
      <c r="H2732" s="65" t="str">
        <f>IF(RIGHT(G2732,1)="M", LEFT(G2732,LEN(G2732)-1), G2732)</f>
        <v>HM304</v>
      </c>
      <c r="I2732" s="65" t="str">
        <f t="shared" ref="I2732:I2733" si="347">IF(RIGHT(G2732,1)="M","M","Non-M")</f>
        <v>Non-M</v>
      </c>
      <c r="J2732" s="66"/>
      <c r="K2732" s="48" t="s">
        <v>445</v>
      </c>
    </row>
    <row r="2733" spans="1:12" ht="15" customHeight="1">
      <c r="A2733" s="18" t="s">
        <v>3300</v>
      </c>
      <c r="B2733" s="69" t="s">
        <v>1533</v>
      </c>
      <c r="C2733" s="69" t="s">
        <v>3249</v>
      </c>
      <c r="D2733" s="58" t="s">
        <v>1668</v>
      </c>
      <c r="E2733" s="69" t="s">
        <v>3290</v>
      </c>
      <c r="F2733" s="71"/>
      <c r="G2733" s="92" t="s">
        <v>3260</v>
      </c>
      <c r="H2733" s="92" t="str">
        <f t="shared" ref="H2733" si="348">IF(RIGHT(G2733,1)="M", LEFT(G2733,LEN(G2733)-1), G2733)</f>
        <v>VT302</v>
      </c>
      <c r="I2733" s="92" t="str">
        <f t="shared" si="347"/>
        <v>Non-M</v>
      </c>
      <c r="J2733" s="93"/>
      <c r="K2733" s="73" t="s">
        <v>445</v>
      </c>
      <c r="L2733" s="74"/>
    </row>
    <row r="2734" spans="1:12" ht="15" customHeight="1">
      <c r="A2734" s="18" t="s">
        <v>3301</v>
      </c>
      <c r="B2734" s="19" t="s">
        <v>2503</v>
      </c>
      <c r="C2734" s="19" t="s">
        <v>1748</v>
      </c>
      <c r="D2734" s="58" t="s">
        <v>1582</v>
      </c>
      <c r="E2734" s="19" t="s">
        <v>3302</v>
      </c>
      <c r="F2734" s="21"/>
      <c r="G2734" s="19" t="s">
        <v>1750</v>
      </c>
      <c r="H2734" s="25" t="str">
        <f t="shared" ref="H2734:H2744" si="349">IF(RIGHT(G2734,1)="M", LEFT(G2734,LEN(G2734)-1), G2734)</f>
        <v>WB211</v>
      </c>
      <c r="I2734" s="25" t="str">
        <f t="shared" ref="I2734:I2744" si="350">IF(RIGHT(G2734,1)="M","M","Non-M")</f>
        <v>M</v>
      </c>
      <c r="J2734" s="59"/>
      <c r="K2734" s="48" t="s">
        <v>445</v>
      </c>
    </row>
    <row r="2735" spans="1:12" ht="15" customHeight="1">
      <c r="A2735" s="18" t="s">
        <v>3303</v>
      </c>
      <c r="B2735" s="19" t="s">
        <v>2503</v>
      </c>
      <c r="C2735" s="19" t="s">
        <v>1748</v>
      </c>
      <c r="D2735" s="58" t="s">
        <v>1582</v>
      </c>
      <c r="E2735" s="19" t="s">
        <v>3302</v>
      </c>
      <c r="F2735" s="21"/>
      <c r="G2735" s="19" t="s">
        <v>76</v>
      </c>
      <c r="H2735" s="25" t="str">
        <f t="shared" si="349"/>
        <v>DC101</v>
      </c>
      <c r="I2735" s="25" t="str">
        <f t="shared" si="350"/>
        <v>Non-M</v>
      </c>
      <c r="J2735" s="59"/>
      <c r="K2735" s="48" t="s">
        <v>445</v>
      </c>
    </row>
    <row r="2736" spans="1:12" ht="15" customHeight="1">
      <c r="A2736" s="18" t="s">
        <v>3304</v>
      </c>
      <c r="B2736" s="19" t="s">
        <v>2503</v>
      </c>
      <c r="C2736" s="19" t="s">
        <v>1748</v>
      </c>
      <c r="D2736" s="58" t="s">
        <v>1582</v>
      </c>
      <c r="E2736" s="19" t="s">
        <v>3302</v>
      </c>
      <c r="F2736" s="21"/>
      <c r="G2736" s="19" t="s">
        <v>109</v>
      </c>
      <c r="H2736" s="25" t="str">
        <f t="shared" si="349"/>
        <v>DC202</v>
      </c>
      <c r="I2736" s="25" t="str">
        <f t="shared" si="350"/>
        <v>Non-M</v>
      </c>
      <c r="J2736" s="59"/>
      <c r="K2736" s="48" t="s">
        <v>445</v>
      </c>
    </row>
    <row r="2737" spans="1:11" ht="15" customHeight="1">
      <c r="A2737" s="18" t="s">
        <v>3305</v>
      </c>
      <c r="B2737" s="19" t="s">
        <v>2503</v>
      </c>
      <c r="C2737" s="19" t="s">
        <v>1748</v>
      </c>
      <c r="D2737" s="58" t="s">
        <v>1582</v>
      </c>
      <c r="E2737" s="19" t="s">
        <v>3302</v>
      </c>
      <c r="F2737" s="21"/>
      <c r="G2737" s="19" t="s">
        <v>191</v>
      </c>
      <c r="H2737" s="25" t="str">
        <f t="shared" si="349"/>
        <v>DC400</v>
      </c>
      <c r="I2737" s="25" t="str">
        <f t="shared" si="350"/>
        <v>Non-M</v>
      </c>
      <c r="J2737" s="59"/>
      <c r="K2737" s="48" t="s">
        <v>445</v>
      </c>
    </row>
    <row r="2738" spans="1:11" ht="15" customHeight="1">
      <c r="A2738" s="18" t="s">
        <v>3306</v>
      </c>
      <c r="B2738" s="19" t="s">
        <v>2503</v>
      </c>
      <c r="C2738" s="19" t="s">
        <v>1748</v>
      </c>
      <c r="D2738" s="58" t="s">
        <v>1582</v>
      </c>
      <c r="E2738" s="19" t="s">
        <v>3302</v>
      </c>
      <c r="F2738" s="21"/>
      <c r="G2738" s="19" t="s">
        <v>2355</v>
      </c>
      <c r="H2738" s="25" t="str">
        <f t="shared" si="349"/>
        <v>JS302</v>
      </c>
      <c r="I2738" s="25" t="str">
        <f t="shared" si="350"/>
        <v>Non-M</v>
      </c>
      <c r="J2738" s="59"/>
      <c r="K2738" s="48" t="s">
        <v>445</v>
      </c>
    </row>
    <row r="2739" spans="1:11" ht="15" customHeight="1">
      <c r="A2739" s="18" t="s">
        <v>3307</v>
      </c>
      <c r="B2739" s="19" t="s">
        <v>2503</v>
      </c>
      <c r="C2739" s="19" t="s">
        <v>1748</v>
      </c>
      <c r="D2739" s="58" t="s">
        <v>1582</v>
      </c>
      <c r="E2739" s="19" t="s">
        <v>3302</v>
      </c>
      <c r="F2739" s="21"/>
      <c r="G2739" s="19" t="s">
        <v>2899</v>
      </c>
      <c r="H2739" s="25" t="str">
        <f t="shared" si="349"/>
        <v>JS100</v>
      </c>
      <c r="I2739" s="25" t="str">
        <f t="shared" si="350"/>
        <v>Non-M</v>
      </c>
      <c r="J2739" s="59"/>
      <c r="K2739" s="48" t="s">
        <v>445</v>
      </c>
    </row>
    <row r="2740" spans="1:11" ht="15" customHeight="1">
      <c r="A2740" s="18" t="s">
        <v>3308</v>
      </c>
      <c r="B2740" s="19" t="s">
        <v>2503</v>
      </c>
      <c r="C2740" s="19" t="s">
        <v>1748</v>
      </c>
      <c r="D2740" s="58" t="s">
        <v>1582</v>
      </c>
      <c r="E2740" s="19" t="s">
        <v>3302</v>
      </c>
      <c r="F2740" s="21"/>
      <c r="G2740" s="19" t="s">
        <v>1565</v>
      </c>
      <c r="H2740" s="25" t="str">
        <f t="shared" si="349"/>
        <v>JS105</v>
      </c>
      <c r="I2740" s="25" t="str">
        <f t="shared" si="350"/>
        <v>Non-M</v>
      </c>
      <c r="J2740" s="59"/>
      <c r="K2740" s="48" t="s">
        <v>445</v>
      </c>
    </row>
    <row r="2741" spans="1:11" ht="15" customHeight="1">
      <c r="A2741" s="18" t="s">
        <v>3309</v>
      </c>
      <c r="B2741" s="19" t="s">
        <v>2503</v>
      </c>
      <c r="C2741" s="19" t="s">
        <v>1748</v>
      </c>
      <c r="D2741" s="58" t="s">
        <v>1582</v>
      </c>
      <c r="E2741" s="19" t="s">
        <v>3302</v>
      </c>
      <c r="F2741" s="21"/>
      <c r="G2741" s="19" t="s">
        <v>2279</v>
      </c>
      <c r="H2741" s="25" t="str">
        <f t="shared" si="349"/>
        <v>JS123</v>
      </c>
      <c r="I2741" s="25" t="str">
        <f t="shared" si="350"/>
        <v>Non-M</v>
      </c>
      <c r="J2741" s="59"/>
      <c r="K2741" s="48" t="s">
        <v>445</v>
      </c>
    </row>
    <row r="2742" spans="1:11" ht="15" customHeight="1">
      <c r="A2742" s="18" t="s">
        <v>3310</v>
      </c>
      <c r="B2742" s="19" t="s">
        <v>2503</v>
      </c>
      <c r="C2742" s="19" t="s">
        <v>1748</v>
      </c>
      <c r="D2742" s="58" t="s">
        <v>1582</v>
      </c>
      <c r="E2742" s="19" t="s">
        <v>3302</v>
      </c>
      <c r="F2742" s="21"/>
      <c r="G2742" s="19" t="s">
        <v>280</v>
      </c>
      <c r="H2742" s="25" t="str">
        <f t="shared" si="349"/>
        <v>PK200</v>
      </c>
      <c r="I2742" s="25" t="str">
        <f t="shared" si="350"/>
        <v>M</v>
      </c>
      <c r="J2742" s="59"/>
      <c r="K2742" s="48" t="s">
        <v>445</v>
      </c>
    </row>
    <row r="2743" spans="1:11" ht="15" customHeight="1">
      <c r="A2743" s="18" t="s">
        <v>3311</v>
      </c>
      <c r="B2743" s="19" t="s">
        <v>2503</v>
      </c>
      <c r="C2743" s="19" t="s">
        <v>1748</v>
      </c>
      <c r="D2743" s="58" t="s">
        <v>1582</v>
      </c>
      <c r="E2743" s="19" t="s">
        <v>3302</v>
      </c>
      <c r="F2743" s="21"/>
      <c r="G2743" s="19" t="s">
        <v>3312</v>
      </c>
      <c r="H2743" s="25" t="str">
        <f t="shared" si="349"/>
        <v>PB303</v>
      </c>
      <c r="I2743" s="25" t="str">
        <f t="shared" si="350"/>
        <v>Non-M</v>
      </c>
      <c r="J2743" s="59"/>
      <c r="K2743" s="48" t="s">
        <v>445</v>
      </c>
    </row>
    <row r="2744" spans="1:11" ht="15" customHeight="1">
      <c r="A2744" s="18" t="s">
        <v>3313</v>
      </c>
      <c r="B2744" s="19" t="s">
        <v>2503</v>
      </c>
      <c r="C2744" s="19" t="s">
        <v>1748</v>
      </c>
      <c r="D2744" s="58" t="s">
        <v>1582</v>
      </c>
      <c r="E2744" s="19" t="s">
        <v>3302</v>
      </c>
      <c r="F2744" s="21"/>
      <c r="G2744" s="19" t="s">
        <v>658</v>
      </c>
      <c r="H2744" s="25" t="str">
        <f t="shared" si="349"/>
        <v>HM414</v>
      </c>
      <c r="I2744" s="25" t="str">
        <f t="shared" si="350"/>
        <v>Non-M</v>
      </c>
      <c r="J2744" s="59"/>
      <c r="K2744" s="48" t="s">
        <v>445</v>
      </c>
    </row>
    <row r="2745" spans="1:11" ht="15" customHeight="1">
      <c r="A2745" s="18" t="s">
        <v>3314</v>
      </c>
      <c r="B2745" s="19" t="s">
        <v>2503</v>
      </c>
      <c r="C2745" s="19" t="s">
        <v>1055</v>
      </c>
      <c r="D2745" s="58" t="s">
        <v>1271</v>
      </c>
      <c r="E2745" s="19" t="s">
        <v>3315</v>
      </c>
      <c r="F2745" s="21"/>
      <c r="G2745" s="19" t="s">
        <v>1833</v>
      </c>
      <c r="H2745" s="25" t="str">
        <f t="shared" ref="H2745:H2749" si="351">IF(RIGHT(G2745,1)="M", LEFT(G2745,LEN(G2745)-1), G2745)</f>
        <v>WB306</v>
      </c>
      <c r="I2745" s="25" t="str">
        <f t="shared" ref="I2745:I2749" si="352">IF(RIGHT(G2745,1)="M","M","Non-M")</f>
        <v>M</v>
      </c>
      <c r="J2745" s="59" t="s">
        <v>2019</v>
      </c>
      <c r="K2745" s="48" t="s">
        <v>445</v>
      </c>
    </row>
    <row r="2746" spans="1:11" ht="15" customHeight="1">
      <c r="A2746" s="18" t="s">
        <v>3316</v>
      </c>
      <c r="B2746" s="19" t="s">
        <v>2503</v>
      </c>
      <c r="C2746" s="19" t="s">
        <v>1055</v>
      </c>
      <c r="D2746" s="58" t="s">
        <v>1271</v>
      </c>
      <c r="E2746" s="19" t="s">
        <v>3315</v>
      </c>
      <c r="F2746" s="21"/>
      <c r="G2746" s="19" t="s">
        <v>76</v>
      </c>
      <c r="H2746" s="25" t="str">
        <f t="shared" si="351"/>
        <v>DC101</v>
      </c>
      <c r="I2746" s="25" t="str">
        <f t="shared" si="352"/>
        <v>Non-M</v>
      </c>
      <c r="J2746" s="59"/>
      <c r="K2746" s="48" t="s">
        <v>445</v>
      </c>
    </row>
    <row r="2747" spans="1:11" ht="15" customHeight="1">
      <c r="A2747" s="18" t="s">
        <v>3317</v>
      </c>
      <c r="B2747" s="19" t="s">
        <v>2503</v>
      </c>
      <c r="C2747" s="19" t="s">
        <v>1055</v>
      </c>
      <c r="D2747" s="58" t="s">
        <v>1271</v>
      </c>
      <c r="E2747" s="19" t="s">
        <v>3315</v>
      </c>
      <c r="F2747" s="21"/>
      <c r="G2747" s="19" t="s">
        <v>150</v>
      </c>
      <c r="H2747" s="25" t="str">
        <f t="shared" si="351"/>
        <v>DC200</v>
      </c>
      <c r="I2747" s="25" t="str">
        <f t="shared" si="352"/>
        <v>Non-M</v>
      </c>
      <c r="J2747" s="59"/>
      <c r="K2747" s="48" t="s">
        <v>445</v>
      </c>
    </row>
    <row r="2748" spans="1:11" ht="15" customHeight="1">
      <c r="A2748" s="18" t="s">
        <v>3318</v>
      </c>
      <c r="B2748" s="19" t="s">
        <v>2503</v>
      </c>
      <c r="C2748" s="19" t="s">
        <v>1055</v>
      </c>
      <c r="D2748" s="58" t="s">
        <v>1271</v>
      </c>
      <c r="E2748" s="19" t="s">
        <v>3315</v>
      </c>
      <c r="F2748" s="21"/>
      <c r="G2748" s="19" t="s">
        <v>111</v>
      </c>
      <c r="H2748" s="25" t="str">
        <f t="shared" si="351"/>
        <v>DC300</v>
      </c>
      <c r="I2748" s="25" t="str">
        <f t="shared" si="352"/>
        <v>Non-M</v>
      </c>
      <c r="J2748" s="59"/>
      <c r="K2748" s="48" t="s">
        <v>445</v>
      </c>
    </row>
    <row r="2749" spans="1:11" ht="15" customHeight="1">
      <c r="A2749" s="18" t="s">
        <v>3319</v>
      </c>
      <c r="B2749" s="19" t="s">
        <v>2503</v>
      </c>
      <c r="C2749" s="19" t="s">
        <v>1055</v>
      </c>
      <c r="D2749" s="58" t="s">
        <v>1271</v>
      </c>
      <c r="E2749" s="19" t="s">
        <v>3315</v>
      </c>
      <c r="F2749" s="21"/>
      <c r="G2749" s="19" t="s">
        <v>191</v>
      </c>
      <c r="H2749" s="25" t="str">
        <f t="shared" si="351"/>
        <v>DC400</v>
      </c>
      <c r="I2749" s="25" t="str">
        <f t="shared" si="352"/>
        <v>Non-M</v>
      </c>
      <c r="J2749" s="59"/>
      <c r="K2749" s="48" t="s">
        <v>445</v>
      </c>
    </row>
    <row r="2750" spans="1:11" ht="15" customHeight="1">
      <c r="A2750" s="18" t="s">
        <v>3320</v>
      </c>
      <c r="B2750" s="19" t="s">
        <v>2503</v>
      </c>
      <c r="C2750" s="19" t="s">
        <v>1055</v>
      </c>
      <c r="D2750" s="58" t="s">
        <v>1271</v>
      </c>
      <c r="E2750" s="19" t="s">
        <v>3315</v>
      </c>
      <c r="F2750" s="21"/>
      <c r="G2750" s="19" t="s">
        <v>3168</v>
      </c>
      <c r="H2750" s="25" t="str">
        <f t="shared" ref="H2750:H2754" si="353">IF(RIGHT(G2750,1)="M", LEFT(G2750,LEN(G2750)-1), G2750)</f>
        <v>PK204</v>
      </c>
      <c r="I2750" s="25" t="str">
        <f t="shared" ref="I2750:I2754" si="354">IF(RIGHT(G2750,1)="M","M","Non-M")</f>
        <v>M</v>
      </c>
      <c r="J2750" s="59" t="s">
        <v>3199</v>
      </c>
      <c r="K2750" s="48" t="s">
        <v>445</v>
      </c>
    </row>
    <row r="2751" spans="1:11" ht="15" customHeight="1">
      <c r="A2751" s="18" t="s">
        <v>3321</v>
      </c>
      <c r="B2751" s="19" t="s">
        <v>2503</v>
      </c>
      <c r="C2751" s="19" t="s">
        <v>1055</v>
      </c>
      <c r="D2751" s="58" t="s">
        <v>1271</v>
      </c>
      <c r="E2751" s="19" t="s">
        <v>3315</v>
      </c>
      <c r="F2751" s="21"/>
      <c r="G2751" s="19" t="s">
        <v>194</v>
      </c>
      <c r="H2751" s="25" t="str">
        <f t="shared" si="353"/>
        <v>PB204</v>
      </c>
      <c r="I2751" s="25" t="str">
        <f t="shared" si="354"/>
        <v>Non-M</v>
      </c>
      <c r="J2751" s="59"/>
      <c r="K2751" s="48" t="s">
        <v>445</v>
      </c>
    </row>
    <row r="2752" spans="1:11" ht="15" customHeight="1">
      <c r="A2752" s="18" t="s">
        <v>3322</v>
      </c>
      <c r="B2752" s="19" t="s">
        <v>2503</v>
      </c>
      <c r="C2752" s="19" t="s">
        <v>1055</v>
      </c>
      <c r="D2752" s="58" t="s">
        <v>1271</v>
      </c>
      <c r="E2752" s="19" t="s">
        <v>3315</v>
      </c>
      <c r="F2752" s="21"/>
      <c r="G2752" s="19" t="s">
        <v>1578</v>
      </c>
      <c r="H2752" s="25" t="str">
        <f t="shared" si="353"/>
        <v>JS400</v>
      </c>
      <c r="I2752" s="25" t="str">
        <f t="shared" si="354"/>
        <v>Non-M</v>
      </c>
      <c r="J2752" s="59"/>
      <c r="K2752" s="48" t="s">
        <v>445</v>
      </c>
    </row>
    <row r="2753" spans="1:11" ht="15" customHeight="1">
      <c r="A2753" s="18" t="s">
        <v>3323</v>
      </c>
      <c r="B2753" s="19" t="s">
        <v>2503</v>
      </c>
      <c r="C2753" s="19" t="s">
        <v>1055</v>
      </c>
      <c r="D2753" s="58" t="s">
        <v>1271</v>
      </c>
      <c r="E2753" s="19" t="s">
        <v>3315</v>
      </c>
      <c r="F2753" s="21"/>
      <c r="G2753" s="19" t="s">
        <v>1619</v>
      </c>
      <c r="H2753" s="25" t="str">
        <f t="shared" si="353"/>
        <v>JS121</v>
      </c>
      <c r="I2753" s="25" t="str">
        <f t="shared" si="354"/>
        <v>Non-M</v>
      </c>
      <c r="J2753" s="59"/>
      <c r="K2753" s="48" t="s">
        <v>445</v>
      </c>
    </row>
    <row r="2754" spans="1:11" ht="15" customHeight="1">
      <c r="A2754" s="18" t="s">
        <v>3324</v>
      </c>
      <c r="B2754" s="19" t="s">
        <v>2503</v>
      </c>
      <c r="C2754" s="19" t="s">
        <v>1055</v>
      </c>
      <c r="D2754" s="58" t="s">
        <v>1271</v>
      </c>
      <c r="E2754" s="19" t="s">
        <v>3315</v>
      </c>
      <c r="F2754" s="21"/>
      <c r="G2754" s="19" t="s">
        <v>1565</v>
      </c>
      <c r="H2754" s="25" t="str">
        <f t="shared" si="353"/>
        <v>JS105</v>
      </c>
      <c r="I2754" s="25" t="str">
        <f t="shared" si="354"/>
        <v>Non-M</v>
      </c>
      <c r="J2754" s="59"/>
      <c r="K2754" s="48" t="s">
        <v>445</v>
      </c>
    </row>
    <row r="2755" spans="1:11" ht="15" customHeight="1">
      <c r="A2755" s="18" t="s">
        <v>3325</v>
      </c>
      <c r="B2755" s="19" t="s">
        <v>2503</v>
      </c>
      <c r="C2755" s="19" t="s">
        <v>1055</v>
      </c>
      <c r="D2755" s="58" t="s">
        <v>1271</v>
      </c>
      <c r="E2755" s="19" t="s">
        <v>3315</v>
      </c>
      <c r="F2755" s="21"/>
      <c r="G2755" s="19" t="s">
        <v>1592</v>
      </c>
      <c r="H2755" s="25" t="str">
        <f>IF(RIGHT(G2755,1)="M", LEFT(G2755,LEN(G2755)-1), G2755)</f>
        <v>HM702</v>
      </c>
      <c r="I2755" s="25" t="str">
        <f>IF(RIGHT(G2755,1)="M","M","Non-M")</f>
        <v>Non-M</v>
      </c>
      <c r="J2755" s="59"/>
      <c r="K2755" s="48" t="s">
        <v>445</v>
      </c>
    </row>
    <row r="2756" spans="1:11" ht="15" customHeight="1">
      <c r="A2756" s="18" t="s">
        <v>3326</v>
      </c>
      <c r="B2756" s="19" t="s">
        <v>2503</v>
      </c>
      <c r="C2756" s="19" t="s">
        <v>1055</v>
      </c>
      <c r="D2756" s="58" t="s">
        <v>1271</v>
      </c>
      <c r="E2756" s="19" t="s">
        <v>3315</v>
      </c>
      <c r="F2756" s="21"/>
      <c r="G2756" s="19" t="s">
        <v>693</v>
      </c>
      <c r="H2756" s="25" t="str">
        <f>IF(RIGHT(G2756,1)="M", LEFT(G2756,LEN(G2756)-1), G2756)</f>
        <v>HM506</v>
      </c>
      <c r="I2756" s="25" t="str">
        <f>IF(RIGHT(G2756,1)="M","M","Non-M")</f>
        <v>M</v>
      </c>
      <c r="J2756" s="59"/>
      <c r="K2756" s="48" t="s">
        <v>445</v>
      </c>
    </row>
    <row r="2757" spans="1:11" ht="15" customHeight="1">
      <c r="A2757" s="18" t="s">
        <v>3327</v>
      </c>
      <c r="B2757" s="19" t="s">
        <v>1533</v>
      </c>
      <c r="C2757" s="19" t="s">
        <v>895</v>
      </c>
      <c r="D2757" s="19" t="s">
        <v>1668</v>
      </c>
      <c r="E2757" s="19" t="s">
        <v>3328</v>
      </c>
      <c r="F2757" s="21"/>
      <c r="G2757" s="19" t="s">
        <v>1280</v>
      </c>
      <c r="H2757" s="25" t="str">
        <f t="shared" ref="H2757:H2759" si="355">IF(RIGHT(G2757,1)="M", LEFT(G2757,LEN(G2757)-1), G2757)</f>
        <v>JS111</v>
      </c>
      <c r="I2757" s="25" t="str">
        <f t="shared" ref="I2757:I2759" si="356">IF(RIGHT(G2757,1)="M","M","Non-M")</f>
        <v>Non-M</v>
      </c>
      <c r="J2757" s="59"/>
      <c r="K2757" s="48" t="s">
        <v>445</v>
      </c>
    </row>
    <row r="2758" spans="1:11" ht="15" customHeight="1">
      <c r="A2758" s="18" t="s">
        <v>3329</v>
      </c>
      <c r="B2758" s="19" t="s">
        <v>1533</v>
      </c>
      <c r="C2758" s="19" t="s">
        <v>895</v>
      </c>
      <c r="D2758" s="19" t="s">
        <v>1668</v>
      </c>
      <c r="E2758" s="19" t="s">
        <v>3328</v>
      </c>
      <c r="F2758" s="21"/>
      <c r="G2758" s="19" t="s">
        <v>368</v>
      </c>
      <c r="H2758" s="25" t="str">
        <f t="shared" si="355"/>
        <v>NK510</v>
      </c>
      <c r="I2758" s="25" t="str">
        <f t="shared" si="356"/>
        <v>Non-M</v>
      </c>
      <c r="J2758" s="59"/>
      <c r="K2758" s="48" t="s">
        <v>445</v>
      </c>
    </row>
    <row r="2759" spans="1:11" ht="15" customHeight="1">
      <c r="A2759" s="18" t="s">
        <v>3330</v>
      </c>
      <c r="B2759" s="19" t="s">
        <v>1533</v>
      </c>
      <c r="C2759" s="19" t="s">
        <v>895</v>
      </c>
      <c r="D2759" s="19" t="s">
        <v>1668</v>
      </c>
      <c r="E2759" s="19" t="s">
        <v>3328</v>
      </c>
      <c r="F2759" s="21"/>
      <c r="G2759" s="19" t="s">
        <v>421</v>
      </c>
      <c r="H2759" s="25" t="str">
        <f t="shared" si="355"/>
        <v>CL502</v>
      </c>
      <c r="I2759" s="25" t="str">
        <f t="shared" si="356"/>
        <v>M</v>
      </c>
      <c r="J2759" s="59"/>
      <c r="K2759" s="48" t="s">
        <v>445</v>
      </c>
    </row>
    <row r="2760" spans="1:11" ht="15" customHeight="1">
      <c r="A2760" s="18" t="s">
        <v>3331</v>
      </c>
      <c r="B2760" s="19" t="s">
        <v>1533</v>
      </c>
      <c r="C2760" s="19" t="s">
        <v>895</v>
      </c>
      <c r="D2760" s="19" t="s">
        <v>1668</v>
      </c>
      <c r="E2760" s="19" t="s">
        <v>3328</v>
      </c>
      <c r="F2760" s="21"/>
      <c r="G2760" s="19" t="s">
        <v>1274</v>
      </c>
      <c r="H2760" s="25" t="str">
        <f t="shared" ref="H2760:H2761" si="357">IF(RIGHT(G2760,1)="M", LEFT(G2760,LEN(G2760)-1), G2760)</f>
        <v>ZP101</v>
      </c>
      <c r="I2760" s="25" t="str">
        <f t="shared" ref="I2760:I2761" si="358">IF(RIGHT(G2760,1)="M","M","Non-M")</f>
        <v>M</v>
      </c>
      <c r="J2760" s="59"/>
      <c r="K2760" s="48" t="s">
        <v>445</v>
      </c>
    </row>
    <row r="2761" spans="1:11" ht="15" customHeight="1">
      <c r="A2761" s="18" t="s">
        <v>3332</v>
      </c>
      <c r="B2761" s="19" t="s">
        <v>1533</v>
      </c>
      <c r="C2761" s="19" t="s">
        <v>895</v>
      </c>
      <c r="D2761" s="19" t="s">
        <v>1668</v>
      </c>
      <c r="E2761" s="19" t="s">
        <v>3328</v>
      </c>
      <c r="F2761" s="21"/>
      <c r="G2761" s="19" t="s">
        <v>1417</v>
      </c>
      <c r="H2761" s="25" t="str">
        <f t="shared" si="357"/>
        <v>JS105</v>
      </c>
      <c r="I2761" s="25" t="str">
        <f t="shared" si="358"/>
        <v>M</v>
      </c>
      <c r="J2761" s="59" t="s">
        <v>1515</v>
      </c>
      <c r="K2761" s="48" t="s">
        <v>445</v>
      </c>
    </row>
    <row r="2762" spans="1:11" ht="15" customHeight="1">
      <c r="A2762" s="18" t="s">
        <v>3333</v>
      </c>
      <c r="B2762" s="19" t="s">
        <v>1533</v>
      </c>
      <c r="C2762" s="19" t="s">
        <v>895</v>
      </c>
      <c r="D2762" s="58" t="s">
        <v>1668</v>
      </c>
      <c r="E2762" s="19" t="s">
        <v>3328</v>
      </c>
      <c r="F2762" s="21"/>
      <c r="G2762" s="19" t="s">
        <v>3114</v>
      </c>
      <c r="H2762" s="25" t="str">
        <f>IF(RIGHT(G2762,1)="M", LEFT(G2762,LEN(G2762)-1), G2762)</f>
        <v>PK202</v>
      </c>
      <c r="I2762" s="25" t="str">
        <f>IF(RIGHT(G2762,1)="M","M","Non-M")</f>
        <v>M</v>
      </c>
      <c r="J2762" s="59" t="s">
        <v>3334</v>
      </c>
      <c r="K2762" s="48" t="s">
        <v>445</v>
      </c>
    </row>
    <row r="2763" spans="1:11" ht="15" customHeight="1">
      <c r="A2763" s="18" t="s">
        <v>3335</v>
      </c>
      <c r="B2763" s="19" t="s">
        <v>1533</v>
      </c>
      <c r="C2763" s="19" t="s">
        <v>895</v>
      </c>
      <c r="D2763" s="58" t="s">
        <v>1668</v>
      </c>
      <c r="E2763" s="19" t="s">
        <v>3328</v>
      </c>
      <c r="F2763" s="21"/>
      <c r="G2763" s="19" t="s">
        <v>1278</v>
      </c>
      <c r="H2763" s="25" t="str">
        <f t="shared" ref="H2763:H2765" si="359">IF(RIGHT(G2763,1)="M", LEFT(G2763,LEN(G2763)-1), G2763)</f>
        <v>PB206</v>
      </c>
      <c r="I2763" s="25" t="str">
        <f t="shared" ref="I2763:I2765" si="360">IF(RIGHT(G2763,1)="M","M","Non-M")</f>
        <v>M</v>
      </c>
      <c r="J2763" s="59"/>
      <c r="K2763" s="48" t="s">
        <v>445</v>
      </c>
    </row>
    <row r="2764" spans="1:11" ht="15" customHeight="1">
      <c r="A2764" s="18" t="s">
        <v>3336</v>
      </c>
      <c r="B2764" s="19" t="s">
        <v>1533</v>
      </c>
      <c r="C2764" s="19" t="s">
        <v>895</v>
      </c>
      <c r="D2764" s="58" t="s">
        <v>1668</v>
      </c>
      <c r="E2764" s="19" t="s">
        <v>3328</v>
      </c>
      <c r="F2764" s="21"/>
      <c r="G2764" s="19" t="s">
        <v>86</v>
      </c>
      <c r="H2764" s="25" t="str">
        <f t="shared" si="359"/>
        <v>HM500</v>
      </c>
      <c r="I2764" s="25" t="str">
        <f t="shared" si="360"/>
        <v>Non-M</v>
      </c>
      <c r="J2764" s="59"/>
      <c r="K2764" s="48" t="s">
        <v>445</v>
      </c>
    </row>
    <row r="2765" spans="1:11" ht="15" customHeight="1">
      <c r="A2765" s="18" t="s">
        <v>3337</v>
      </c>
      <c r="B2765" s="19" t="s">
        <v>1533</v>
      </c>
      <c r="C2765" s="19" t="s">
        <v>895</v>
      </c>
      <c r="D2765" s="58" t="s">
        <v>1668</v>
      </c>
      <c r="E2765" s="19" t="s">
        <v>3328</v>
      </c>
      <c r="F2765" s="21"/>
      <c r="G2765" s="19" t="s">
        <v>196</v>
      </c>
      <c r="H2765" s="25" t="str">
        <f t="shared" si="359"/>
        <v>HM504</v>
      </c>
      <c r="I2765" s="25" t="str">
        <f t="shared" si="360"/>
        <v>Non-M</v>
      </c>
      <c r="J2765" s="59"/>
      <c r="K2765" s="48" t="s">
        <v>445</v>
      </c>
    </row>
    <row r="2766" spans="1:11" ht="15" customHeight="1">
      <c r="A2766" s="18" t="s">
        <v>3338</v>
      </c>
      <c r="B2766" s="19" t="s">
        <v>1533</v>
      </c>
      <c r="C2766" s="19" t="s">
        <v>14</v>
      </c>
      <c r="D2766" s="58" t="s">
        <v>1668</v>
      </c>
      <c r="E2766" s="19" t="s">
        <v>15</v>
      </c>
      <c r="F2766" s="21"/>
      <c r="G2766" s="19" t="s">
        <v>1280</v>
      </c>
      <c r="H2766" s="25" t="str">
        <f t="shared" ref="H2766:H2791" si="361">IF(RIGHT(G2766,1)="M", LEFT(G2766,LEN(G2766)-1), G2766)</f>
        <v>JS111</v>
      </c>
      <c r="I2766" s="25" t="str">
        <f t="shared" ref="I2766:I2791" si="362">IF(RIGHT(G2766,1)="M","M","Non-M")</f>
        <v>Non-M</v>
      </c>
      <c r="J2766" s="59"/>
      <c r="K2766" s="48" t="s">
        <v>445</v>
      </c>
    </row>
    <row r="2767" spans="1:11" ht="15" customHeight="1">
      <c r="A2767" s="18" t="s">
        <v>3339</v>
      </c>
      <c r="B2767" s="19" t="s">
        <v>1533</v>
      </c>
      <c r="C2767" s="19" t="s">
        <v>14</v>
      </c>
      <c r="D2767" s="58" t="s">
        <v>1668</v>
      </c>
      <c r="E2767" s="19" t="s">
        <v>15</v>
      </c>
      <c r="F2767" s="21"/>
      <c r="G2767" s="19" t="s">
        <v>941</v>
      </c>
      <c r="H2767" s="25" t="str">
        <f t="shared" si="361"/>
        <v>ZP100</v>
      </c>
      <c r="I2767" s="25" t="str">
        <f t="shared" si="362"/>
        <v>Non-M</v>
      </c>
      <c r="J2767" s="59"/>
      <c r="K2767" s="48" t="s">
        <v>445</v>
      </c>
    </row>
    <row r="2768" spans="1:11" ht="15" customHeight="1">
      <c r="A2768" s="18" t="s">
        <v>3340</v>
      </c>
      <c r="B2768" s="19" t="s">
        <v>1533</v>
      </c>
      <c r="C2768" s="19" t="s">
        <v>14</v>
      </c>
      <c r="D2768" s="58" t="s">
        <v>1668</v>
      </c>
      <c r="E2768" s="19" t="s">
        <v>15</v>
      </c>
      <c r="F2768" s="21"/>
      <c r="G2768" s="19" t="s">
        <v>368</v>
      </c>
      <c r="H2768" s="25" t="str">
        <f t="shared" si="361"/>
        <v>NK510</v>
      </c>
      <c r="I2768" s="25" t="str">
        <f t="shared" si="362"/>
        <v>Non-M</v>
      </c>
      <c r="J2768" s="59"/>
      <c r="K2768" s="48" t="s">
        <v>445</v>
      </c>
    </row>
    <row r="2769" spans="1:12" ht="15" customHeight="1">
      <c r="A2769" s="18" t="s">
        <v>3341</v>
      </c>
      <c r="B2769" s="19" t="s">
        <v>1533</v>
      </c>
      <c r="C2769" s="19" t="s">
        <v>14</v>
      </c>
      <c r="D2769" s="58" t="s">
        <v>1668</v>
      </c>
      <c r="E2769" s="19" t="s">
        <v>15</v>
      </c>
      <c r="F2769" s="21"/>
      <c r="G2769" s="19" t="s">
        <v>24</v>
      </c>
      <c r="H2769" s="25" t="str">
        <f t="shared" si="361"/>
        <v>PK207</v>
      </c>
      <c r="I2769" s="25" t="str">
        <f t="shared" si="362"/>
        <v>Non-M</v>
      </c>
      <c r="J2769" s="59"/>
      <c r="K2769" s="48" t="s">
        <v>445</v>
      </c>
    </row>
    <row r="2770" spans="1:12" ht="15" customHeight="1">
      <c r="A2770" s="18" t="s">
        <v>3342</v>
      </c>
      <c r="B2770" s="19" t="s">
        <v>1533</v>
      </c>
      <c r="C2770" s="19" t="s">
        <v>14</v>
      </c>
      <c r="D2770" s="58" t="s">
        <v>1668</v>
      </c>
      <c r="E2770" s="19" t="s">
        <v>15</v>
      </c>
      <c r="F2770" s="21"/>
      <c r="G2770" s="19" t="s">
        <v>586</v>
      </c>
      <c r="H2770" s="25" t="str">
        <f t="shared" si="361"/>
        <v>HM703</v>
      </c>
      <c r="I2770" s="25" t="str">
        <f t="shared" si="362"/>
        <v>M</v>
      </c>
      <c r="J2770" s="59"/>
      <c r="K2770" s="48" t="s">
        <v>445</v>
      </c>
    </row>
    <row r="2771" spans="1:12" ht="15" customHeight="1">
      <c r="A2771" s="18" t="s">
        <v>3343</v>
      </c>
      <c r="B2771" s="19" t="s">
        <v>1533</v>
      </c>
      <c r="C2771" s="19" t="s">
        <v>14</v>
      </c>
      <c r="D2771" s="58" t="s">
        <v>1668</v>
      </c>
      <c r="E2771" s="19" t="s">
        <v>15</v>
      </c>
      <c r="F2771" s="21"/>
      <c r="G2771" s="19" t="s">
        <v>732</v>
      </c>
      <c r="H2771" s="25" t="str">
        <f t="shared" si="361"/>
        <v>HM502</v>
      </c>
      <c r="I2771" s="25" t="str">
        <f t="shared" si="362"/>
        <v>Non-M</v>
      </c>
      <c r="J2771" s="59"/>
      <c r="K2771" s="48" t="s">
        <v>445</v>
      </c>
    </row>
    <row r="2772" spans="1:12" ht="15" customHeight="1">
      <c r="A2772" s="18" t="s">
        <v>3344</v>
      </c>
      <c r="B2772" s="19" t="s">
        <v>1533</v>
      </c>
      <c r="C2772" s="19" t="s">
        <v>14</v>
      </c>
      <c r="D2772" s="58" t="s">
        <v>1668</v>
      </c>
      <c r="E2772" s="19" t="s">
        <v>15</v>
      </c>
      <c r="F2772" s="21"/>
      <c r="G2772" s="19" t="s">
        <v>3345</v>
      </c>
      <c r="H2772" s="25" t="str">
        <f t="shared" si="361"/>
        <v>TH203</v>
      </c>
      <c r="I2772" s="25" t="str">
        <f t="shared" si="362"/>
        <v>Non-M</v>
      </c>
      <c r="J2772" s="59"/>
      <c r="K2772" s="48" t="s">
        <v>445</v>
      </c>
    </row>
    <row r="2773" spans="1:12" ht="15" customHeight="1">
      <c r="A2773" s="18" t="s">
        <v>3346</v>
      </c>
      <c r="B2773" s="19" t="s">
        <v>1533</v>
      </c>
      <c r="C2773" s="19" t="s">
        <v>14</v>
      </c>
      <c r="D2773" s="58" t="s">
        <v>1668</v>
      </c>
      <c r="E2773" s="19" t="s">
        <v>15</v>
      </c>
      <c r="F2773" s="21"/>
      <c r="G2773" s="19" t="s">
        <v>392</v>
      </c>
      <c r="H2773" s="25" t="str">
        <f t="shared" si="361"/>
        <v>HM202</v>
      </c>
      <c r="I2773" s="25" t="str">
        <f t="shared" si="362"/>
        <v>M</v>
      </c>
      <c r="J2773" s="59" t="s">
        <v>1774</v>
      </c>
      <c r="K2773" s="48" t="s">
        <v>445</v>
      </c>
    </row>
    <row r="2774" spans="1:12" ht="15" customHeight="1">
      <c r="A2774" s="18" t="s">
        <v>3347</v>
      </c>
      <c r="B2774" s="19" t="s">
        <v>1533</v>
      </c>
      <c r="C2774" s="19" t="s">
        <v>14</v>
      </c>
      <c r="D2774" s="58" t="s">
        <v>1668</v>
      </c>
      <c r="E2774" s="19" t="s">
        <v>15</v>
      </c>
      <c r="F2774" s="21"/>
      <c r="G2774" s="19" t="s">
        <v>3035</v>
      </c>
      <c r="H2774" s="25" t="str">
        <f t="shared" si="361"/>
        <v>DC102</v>
      </c>
      <c r="I2774" s="25" t="str">
        <f t="shared" si="362"/>
        <v>M</v>
      </c>
      <c r="J2774" s="59"/>
      <c r="K2774" s="48" t="s">
        <v>445</v>
      </c>
    </row>
    <row r="2775" spans="1:12" ht="15" customHeight="1">
      <c r="A2775" s="18" t="s">
        <v>3348</v>
      </c>
      <c r="B2775" s="69" t="s">
        <v>1533</v>
      </c>
      <c r="C2775" s="69" t="s">
        <v>14</v>
      </c>
      <c r="D2775" s="58" t="s">
        <v>1668</v>
      </c>
      <c r="E2775" s="69" t="s">
        <v>15</v>
      </c>
      <c r="F2775" s="71"/>
      <c r="G2775" s="69" t="s">
        <v>2262</v>
      </c>
      <c r="H2775" s="72" t="str">
        <f t="shared" si="361"/>
        <v>HD702</v>
      </c>
      <c r="I2775" s="72" t="str">
        <f t="shared" si="362"/>
        <v>Non-M</v>
      </c>
      <c r="J2775" s="75"/>
      <c r="K2775" s="73" t="s">
        <v>445</v>
      </c>
      <c r="L2775" s="74"/>
    </row>
    <row r="2776" spans="1:12" ht="15" customHeight="1">
      <c r="A2776" s="18" t="s">
        <v>3349</v>
      </c>
      <c r="B2776" s="19" t="s">
        <v>1533</v>
      </c>
      <c r="C2776" s="19" t="s">
        <v>14</v>
      </c>
      <c r="D2776" s="58" t="s">
        <v>1668</v>
      </c>
      <c r="E2776" s="19" t="s">
        <v>3350</v>
      </c>
      <c r="F2776" s="21"/>
      <c r="G2776" s="19" t="s">
        <v>1280</v>
      </c>
      <c r="H2776" s="25" t="str">
        <f t="shared" si="361"/>
        <v>JS111</v>
      </c>
      <c r="I2776" s="25" t="str">
        <f t="shared" si="362"/>
        <v>Non-M</v>
      </c>
      <c r="J2776" s="59"/>
      <c r="K2776" s="48" t="s">
        <v>445</v>
      </c>
    </row>
    <row r="2777" spans="1:12" ht="15" customHeight="1">
      <c r="A2777" s="18" t="s">
        <v>3351</v>
      </c>
      <c r="B2777" s="19" t="s">
        <v>1533</v>
      </c>
      <c r="C2777" s="19" t="s">
        <v>14</v>
      </c>
      <c r="D2777" s="58" t="s">
        <v>1668</v>
      </c>
      <c r="E2777" s="19" t="s">
        <v>3350</v>
      </c>
      <c r="F2777" s="21"/>
      <c r="G2777" s="19" t="s">
        <v>941</v>
      </c>
      <c r="H2777" s="25" t="str">
        <f t="shared" si="361"/>
        <v>ZP100</v>
      </c>
      <c r="I2777" s="25" t="str">
        <f t="shared" si="362"/>
        <v>Non-M</v>
      </c>
      <c r="J2777" s="59"/>
      <c r="K2777" s="48" t="s">
        <v>445</v>
      </c>
    </row>
    <row r="2778" spans="1:12" ht="15" customHeight="1">
      <c r="A2778" s="18" t="s">
        <v>3352</v>
      </c>
      <c r="B2778" s="19" t="s">
        <v>1533</v>
      </c>
      <c r="C2778" s="19" t="s">
        <v>14</v>
      </c>
      <c r="D2778" s="58" t="s">
        <v>1668</v>
      </c>
      <c r="E2778" s="19" t="s">
        <v>3350</v>
      </c>
      <c r="F2778" s="21"/>
      <c r="G2778" s="19" t="s">
        <v>368</v>
      </c>
      <c r="H2778" s="25" t="str">
        <f t="shared" si="361"/>
        <v>NK510</v>
      </c>
      <c r="I2778" s="25" t="str">
        <f t="shared" si="362"/>
        <v>Non-M</v>
      </c>
      <c r="J2778" s="59"/>
      <c r="K2778" s="48" t="s">
        <v>445</v>
      </c>
    </row>
    <row r="2779" spans="1:12" ht="15" customHeight="1">
      <c r="A2779" s="18" t="s">
        <v>3353</v>
      </c>
      <c r="B2779" s="19" t="s">
        <v>1533</v>
      </c>
      <c r="C2779" s="19" t="s">
        <v>14</v>
      </c>
      <c r="D2779" s="58" t="s">
        <v>1668</v>
      </c>
      <c r="E2779" s="19" t="s">
        <v>3350</v>
      </c>
      <c r="F2779" s="21"/>
      <c r="G2779" s="19" t="s">
        <v>24</v>
      </c>
      <c r="H2779" s="25" t="str">
        <f t="shared" si="361"/>
        <v>PK207</v>
      </c>
      <c r="I2779" s="25" t="str">
        <f t="shared" si="362"/>
        <v>Non-M</v>
      </c>
      <c r="J2779" s="59"/>
      <c r="K2779" s="48" t="s">
        <v>445</v>
      </c>
    </row>
    <row r="2780" spans="1:12" ht="15" customHeight="1">
      <c r="A2780" s="18" t="s">
        <v>3354</v>
      </c>
      <c r="B2780" s="19" t="s">
        <v>1533</v>
      </c>
      <c r="C2780" s="19" t="s">
        <v>14</v>
      </c>
      <c r="D2780" s="58" t="s">
        <v>1668</v>
      </c>
      <c r="E2780" s="19" t="s">
        <v>3350</v>
      </c>
      <c r="F2780" s="21"/>
      <c r="G2780" s="19" t="s">
        <v>586</v>
      </c>
      <c r="H2780" s="25" t="str">
        <f t="shared" si="361"/>
        <v>HM703</v>
      </c>
      <c r="I2780" s="25" t="str">
        <f t="shared" si="362"/>
        <v>M</v>
      </c>
      <c r="J2780" s="59"/>
      <c r="K2780" s="48" t="s">
        <v>445</v>
      </c>
    </row>
    <row r="2781" spans="1:12" ht="15" customHeight="1">
      <c r="A2781" s="18" t="s">
        <v>3355</v>
      </c>
      <c r="B2781" s="19" t="s">
        <v>1533</v>
      </c>
      <c r="C2781" s="19" t="s">
        <v>14</v>
      </c>
      <c r="D2781" s="58" t="s">
        <v>1668</v>
      </c>
      <c r="E2781" s="19" t="s">
        <v>3350</v>
      </c>
      <c r="F2781" s="21"/>
      <c r="G2781" s="19" t="s">
        <v>732</v>
      </c>
      <c r="H2781" s="25" t="str">
        <f t="shared" si="361"/>
        <v>HM502</v>
      </c>
      <c r="I2781" s="25" t="str">
        <f t="shared" si="362"/>
        <v>Non-M</v>
      </c>
      <c r="J2781" s="59"/>
      <c r="K2781" s="48" t="s">
        <v>445</v>
      </c>
    </row>
    <row r="2782" spans="1:12" ht="15" customHeight="1">
      <c r="A2782" s="18" t="s">
        <v>3356</v>
      </c>
      <c r="B2782" s="19" t="s">
        <v>1533</v>
      </c>
      <c r="C2782" s="19" t="s">
        <v>14</v>
      </c>
      <c r="D2782" s="58" t="s">
        <v>1668</v>
      </c>
      <c r="E2782" s="19" t="s">
        <v>3350</v>
      </c>
      <c r="F2782" s="21"/>
      <c r="G2782" s="19" t="s">
        <v>3345</v>
      </c>
      <c r="H2782" s="25" t="str">
        <f t="shared" si="361"/>
        <v>TH203</v>
      </c>
      <c r="I2782" s="25" t="str">
        <f t="shared" si="362"/>
        <v>Non-M</v>
      </c>
      <c r="J2782" s="59"/>
      <c r="K2782" s="48" t="s">
        <v>445</v>
      </c>
    </row>
    <row r="2783" spans="1:12" ht="15" customHeight="1">
      <c r="A2783" s="18" t="s">
        <v>3357</v>
      </c>
      <c r="B2783" s="19" t="s">
        <v>1533</v>
      </c>
      <c r="C2783" s="19" t="s">
        <v>14</v>
      </c>
      <c r="D2783" s="58" t="s">
        <v>1668</v>
      </c>
      <c r="E2783" s="19" t="s">
        <v>3350</v>
      </c>
      <c r="F2783" s="21"/>
      <c r="G2783" s="19" t="s">
        <v>392</v>
      </c>
      <c r="H2783" s="25" t="str">
        <f t="shared" si="361"/>
        <v>HM202</v>
      </c>
      <c r="I2783" s="25" t="str">
        <f t="shared" si="362"/>
        <v>M</v>
      </c>
      <c r="J2783" s="59" t="s">
        <v>1774</v>
      </c>
      <c r="K2783" s="48" t="s">
        <v>445</v>
      </c>
    </row>
    <row r="2784" spans="1:12" ht="15" customHeight="1">
      <c r="A2784" s="18" t="s">
        <v>3358</v>
      </c>
      <c r="B2784" s="19" t="s">
        <v>1533</v>
      </c>
      <c r="C2784" s="19" t="s">
        <v>14</v>
      </c>
      <c r="D2784" s="58" t="s">
        <v>1668</v>
      </c>
      <c r="E2784" s="19" t="s">
        <v>3350</v>
      </c>
      <c r="F2784" s="21"/>
      <c r="G2784" s="19" t="s">
        <v>3035</v>
      </c>
      <c r="H2784" s="25" t="str">
        <f t="shared" si="361"/>
        <v>DC102</v>
      </c>
      <c r="I2784" s="25" t="str">
        <f t="shared" si="362"/>
        <v>M</v>
      </c>
      <c r="J2784" s="59"/>
      <c r="K2784" s="48" t="s">
        <v>445</v>
      </c>
    </row>
    <row r="2785" spans="1:12" ht="15" customHeight="1">
      <c r="A2785" s="18" t="s">
        <v>3359</v>
      </c>
      <c r="B2785" s="69" t="s">
        <v>1533</v>
      </c>
      <c r="C2785" s="69" t="s">
        <v>14</v>
      </c>
      <c r="D2785" s="58" t="s">
        <v>1668</v>
      </c>
      <c r="E2785" s="69" t="s">
        <v>3350</v>
      </c>
      <c r="F2785" s="71"/>
      <c r="G2785" s="69" t="s">
        <v>2262</v>
      </c>
      <c r="H2785" s="72" t="str">
        <f t="shared" si="361"/>
        <v>HD702</v>
      </c>
      <c r="I2785" s="72" t="str">
        <f t="shared" si="362"/>
        <v>Non-M</v>
      </c>
      <c r="J2785" s="75"/>
      <c r="K2785" s="73" t="s">
        <v>445</v>
      </c>
      <c r="L2785" s="74"/>
    </row>
    <row r="2786" spans="1:12" ht="15" customHeight="1">
      <c r="A2786" s="18" t="s">
        <v>3360</v>
      </c>
      <c r="B2786" s="19" t="s">
        <v>1533</v>
      </c>
      <c r="C2786" s="19" t="s">
        <v>14</v>
      </c>
      <c r="D2786" s="58" t="s">
        <v>1668</v>
      </c>
      <c r="E2786" s="19" t="s">
        <v>3361</v>
      </c>
      <c r="F2786" s="21"/>
      <c r="G2786" s="19" t="s">
        <v>1280</v>
      </c>
      <c r="H2786" s="25" t="str">
        <f t="shared" si="361"/>
        <v>JS111</v>
      </c>
      <c r="I2786" s="25" t="str">
        <f t="shared" si="362"/>
        <v>Non-M</v>
      </c>
      <c r="J2786" s="59"/>
      <c r="K2786" s="48" t="s">
        <v>445</v>
      </c>
    </row>
    <row r="2787" spans="1:12" ht="15" customHeight="1">
      <c r="A2787" s="18" t="s">
        <v>3362</v>
      </c>
      <c r="B2787" s="19" t="s">
        <v>1533</v>
      </c>
      <c r="C2787" s="19" t="s">
        <v>14</v>
      </c>
      <c r="D2787" s="58" t="s">
        <v>1668</v>
      </c>
      <c r="E2787" s="19" t="s">
        <v>3361</v>
      </c>
      <c r="F2787" s="21"/>
      <c r="G2787" s="19" t="s">
        <v>135</v>
      </c>
      <c r="H2787" s="25" t="str">
        <f t="shared" si="361"/>
        <v>JS124</v>
      </c>
      <c r="I2787" s="25" t="str">
        <f t="shared" si="362"/>
        <v>Non-M</v>
      </c>
      <c r="J2787" s="59" t="s">
        <v>3363</v>
      </c>
      <c r="K2787" s="48" t="s">
        <v>445</v>
      </c>
    </row>
    <row r="2788" spans="1:12" ht="15" customHeight="1">
      <c r="A2788" s="18" t="s">
        <v>3364</v>
      </c>
      <c r="B2788" s="19" t="s">
        <v>1533</v>
      </c>
      <c r="C2788" s="19" t="s">
        <v>14</v>
      </c>
      <c r="D2788" s="58" t="s">
        <v>1668</v>
      </c>
      <c r="E2788" s="19" t="s">
        <v>3361</v>
      </c>
      <c r="F2788" s="21"/>
      <c r="G2788" s="19" t="s">
        <v>3365</v>
      </c>
      <c r="H2788" s="25" t="str">
        <f t="shared" si="361"/>
        <v>NK505</v>
      </c>
      <c r="I2788" s="25" t="str">
        <f t="shared" si="362"/>
        <v>Non-M</v>
      </c>
      <c r="J2788" s="59"/>
      <c r="K2788" s="48" t="s">
        <v>445</v>
      </c>
    </row>
    <row r="2789" spans="1:12" ht="15" customHeight="1">
      <c r="A2789" s="18" t="s">
        <v>3366</v>
      </c>
      <c r="B2789" s="19" t="s">
        <v>1533</v>
      </c>
      <c r="C2789" s="19" t="s">
        <v>14</v>
      </c>
      <c r="D2789" s="58" t="s">
        <v>1668</v>
      </c>
      <c r="E2789" s="19" t="s">
        <v>3361</v>
      </c>
      <c r="F2789" s="21"/>
      <c r="G2789" s="19" t="s">
        <v>1827</v>
      </c>
      <c r="H2789" s="25" t="str">
        <f t="shared" si="361"/>
        <v>LP104</v>
      </c>
      <c r="I2789" s="25" t="str">
        <f t="shared" si="362"/>
        <v>Non-M</v>
      </c>
      <c r="J2789" s="59"/>
      <c r="K2789" s="48" t="s">
        <v>445</v>
      </c>
    </row>
    <row r="2790" spans="1:12" ht="15" customHeight="1">
      <c r="A2790" s="18" t="s">
        <v>3367</v>
      </c>
      <c r="B2790" s="19" t="s">
        <v>1533</v>
      </c>
      <c r="C2790" s="19" t="s">
        <v>14</v>
      </c>
      <c r="D2790" s="58" t="s">
        <v>1668</v>
      </c>
      <c r="E2790" s="19" t="s">
        <v>3361</v>
      </c>
      <c r="F2790" s="21"/>
      <c r="G2790" s="19" t="s">
        <v>941</v>
      </c>
      <c r="H2790" s="25" t="str">
        <f t="shared" si="361"/>
        <v>ZP100</v>
      </c>
      <c r="I2790" s="25" t="str">
        <f t="shared" si="362"/>
        <v>Non-M</v>
      </c>
      <c r="J2790" s="59"/>
      <c r="K2790" s="48" t="s">
        <v>445</v>
      </c>
    </row>
    <row r="2791" spans="1:12" ht="15" customHeight="1">
      <c r="A2791" s="18" t="s">
        <v>3368</v>
      </c>
      <c r="B2791" s="19" t="s">
        <v>1533</v>
      </c>
      <c r="C2791" s="19" t="s">
        <v>14</v>
      </c>
      <c r="D2791" s="58" t="s">
        <v>1668</v>
      </c>
      <c r="E2791" s="19" t="s">
        <v>3361</v>
      </c>
      <c r="F2791" s="21"/>
      <c r="G2791" s="19" t="s">
        <v>42</v>
      </c>
      <c r="H2791" s="25" t="str">
        <f t="shared" si="361"/>
        <v>HM203</v>
      </c>
      <c r="I2791" s="25" t="str">
        <f t="shared" si="362"/>
        <v>Non-M</v>
      </c>
      <c r="J2791" s="59"/>
      <c r="K2791" s="48" t="s">
        <v>445</v>
      </c>
      <c r="L2791" s="64"/>
    </row>
    <row r="2792" spans="1:12" ht="15" customHeight="1">
      <c r="A2792" s="18" t="s">
        <v>3369</v>
      </c>
      <c r="B2792" s="19" t="s">
        <v>2503</v>
      </c>
      <c r="C2792" s="19" t="s">
        <v>289</v>
      </c>
      <c r="D2792" s="58" t="s">
        <v>1271</v>
      </c>
      <c r="E2792" s="19" t="s">
        <v>3370</v>
      </c>
      <c r="F2792" s="21"/>
      <c r="G2792" s="19" t="s">
        <v>1504</v>
      </c>
      <c r="H2792" s="25" t="str">
        <f t="shared" ref="H2792:H2855" si="363">IF(RIGHT(G2792,1)="M", LEFT(G2792,LEN(G2792)-1), G2792)</f>
        <v>WB203</v>
      </c>
      <c r="I2792" s="25" t="str">
        <f t="shared" ref="I2792:I2855" si="364">IF(RIGHT(G2792,1)="M","M","Non-M")</f>
        <v>Non-M</v>
      </c>
      <c r="J2792" s="59" t="s">
        <v>3371</v>
      </c>
      <c r="K2792" s="48" t="s">
        <v>445</v>
      </c>
      <c r="L2792" s="64"/>
    </row>
    <row r="2793" spans="1:12" ht="15" customHeight="1">
      <c r="A2793" s="18" t="s">
        <v>3372</v>
      </c>
      <c r="B2793" s="19" t="s">
        <v>2503</v>
      </c>
      <c r="C2793" s="19" t="s">
        <v>289</v>
      </c>
      <c r="D2793" s="58" t="s">
        <v>1271</v>
      </c>
      <c r="E2793" s="19" t="s">
        <v>3370</v>
      </c>
      <c r="F2793" s="21"/>
      <c r="G2793" s="19" t="s">
        <v>76</v>
      </c>
      <c r="H2793" s="25" t="str">
        <f t="shared" si="363"/>
        <v>DC101</v>
      </c>
      <c r="I2793" s="25" t="str">
        <f t="shared" si="364"/>
        <v>Non-M</v>
      </c>
      <c r="J2793" s="59"/>
      <c r="K2793" s="48" t="s">
        <v>445</v>
      </c>
      <c r="L2793" s="64"/>
    </row>
    <row r="2794" spans="1:12" ht="15" customHeight="1">
      <c r="A2794" s="18" t="s">
        <v>3373</v>
      </c>
      <c r="B2794" s="19" t="s">
        <v>2503</v>
      </c>
      <c r="C2794" s="19" t="s">
        <v>289</v>
      </c>
      <c r="D2794" s="58" t="s">
        <v>1271</v>
      </c>
      <c r="E2794" s="19" t="s">
        <v>3370</v>
      </c>
      <c r="F2794" s="21"/>
      <c r="G2794" s="19" t="s">
        <v>109</v>
      </c>
      <c r="H2794" s="25" t="str">
        <f t="shared" si="363"/>
        <v>DC202</v>
      </c>
      <c r="I2794" s="25" t="str">
        <f t="shared" si="364"/>
        <v>Non-M</v>
      </c>
      <c r="J2794" s="59"/>
      <c r="K2794" s="48" t="s">
        <v>445</v>
      </c>
      <c r="L2794" s="64"/>
    </row>
    <row r="2795" spans="1:12" ht="15" customHeight="1">
      <c r="A2795" s="18" t="s">
        <v>3374</v>
      </c>
      <c r="B2795" s="19" t="s">
        <v>2503</v>
      </c>
      <c r="C2795" s="19" t="s">
        <v>289</v>
      </c>
      <c r="D2795" s="58" t="s">
        <v>1271</v>
      </c>
      <c r="E2795" s="19" t="s">
        <v>3370</v>
      </c>
      <c r="F2795" s="21"/>
      <c r="G2795" s="19" t="s">
        <v>191</v>
      </c>
      <c r="H2795" s="25" t="str">
        <f t="shared" si="363"/>
        <v>DC400</v>
      </c>
      <c r="I2795" s="25" t="str">
        <f t="shared" si="364"/>
        <v>Non-M</v>
      </c>
      <c r="J2795" s="59"/>
      <c r="K2795" s="48" t="s">
        <v>445</v>
      </c>
      <c r="L2795" s="64"/>
    </row>
    <row r="2796" spans="1:12" ht="15" customHeight="1">
      <c r="A2796" s="18" t="s">
        <v>3375</v>
      </c>
      <c r="B2796" s="19" t="s">
        <v>2503</v>
      </c>
      <c r="C2796" s="19" t="s">
        <v>289</v>
      </c>
      <c r="D2796" s="58" t="s">
        <v>1271</v>
      </c>
      <c r="E2796" s="19" t="s">
        <v>3370</v>
      </c>
      <c r="F2796" s="21"/>
      <c r="G2796" s="19" t="s">
        <v>114</v>
      </c>
      <c r="H2796" s="25" t="str">
        <f t="shared" si="363"/>
        <v>PK201</v>
      </c>
      <c r="I2796" s="25" t="str">
        <f t="shared" si="364"/>
        <v>Non-M</v>
      </c>
      <c r="J2796" s="59" t="s">
        <v>3376</v>
      </c>
      <c r="K2796" s="48" t="s">
        <v>445</v>
      </c>
      <c r="L2796" s="64"/>
    </row>
    <row r="2797" spans="1:12" ht="15" customHeight="1">
      <c r="A2797" s="18" t="s">
        <v>3377</v>
      </c>
      <c r="B2797" s="19" t="s">
        <v>2503</v>
      </c>
      <c r="C2797" s="19" t="s">
        <v>289</v>
      </c>
      <c r="D2797" s="58" t="s">
        <v>1271</v>
      </c>
      <c r="E2797" s="19" t="s">
        <v>3370</v>
      </c>
      <c r="F2797" s="21"/>
      <c r="G2797" s="19" t="s">
        <v>194</v>
      </c>
      <c r="H2797" s="25" t="str">
        <f t="shared" si="363"/>
        <v>PB204</v>
      </c>
      <c r="I2797" s="25" t="str">
        <f t="shared" si="364"/>
        <v>Non-M</v>
      </c>
      <c r="J2797" s="59"/>
      <c r="K2797" s="48" t="s">
        <v>445</v>
      </c>
      <c r="L2797" s="64"/>
    </row>
    <row r="2798" spans="1:12" ht="15" customHeight="1">
      <c r="A2798" s="18" t="s">
        <v>3378</v>
      </c>
      <c r="B2798" s="19" t="s">
        <v>2503</v>
      </c>
      <c r="C2798" s="19" t="s">
        <v>289</v>
      </c>
      <c r="D2798" s="58" t="s">
        <v>1271</v>
      </c>
      <c r="E2798" s="19" t="s">
        <v>3370</v>
      </c>
      <c r="F2798" s="21"/>
      <c r="G2798" s="19" t="s">
        <v>1745</v>
      </c>
      <c r="H2798" s="25" t="str">
        <f t="shared" si="363"/>
        <v>JS124</v>
      </c>
      <c r="I2798" s="25" t="str">
        <f t="shared" si="364"/>
        <v>M</v>
      </c>
      <c r="J2798" s="59" t="s">
        <v>3379</v>
      </c>
      <c r="K2798" s="48" t="s">
        <v>445</v>
      </c>
      <c r="L2798" s="64"/>
    </row>
    <row r="2799" spans="1:12" ht="15" customHeight="1">
      <c r="A2799" s="18" t="s">
        <v>3380</v>
      </c>
      <c r="B2799" s="19" t="s">
        <v>2503</v>
      </c>
      <c r="C2799" s="19" t="s">
        <v>289</v>
      </c>
      <c r="D2799" s="58" t="s">
        <v>1271</v>
      </c>
      <c r="E2799" s="19" t="s">
        <v>3370</v>
      </c>
      <c r="F2799" s="21"/>
      <c r="G2799" s="19" t="s">
        <v>1417</v>
      </c>
      <c r="H2799" s="25" t="str">
        <f t="shared" si="363"/>
        <v>JS105</v>
      </c>
      <c r="I2799" s="25" t="str">
        <f t="shared" si="364"/>
        <v>M</v>
      </c>
      <c r="J2799" s="59" t="s">
        <v>1515</v>
      </c>
      <c r="K2799" s="48" t="s">
        <v>445</v>
      </c>
      <c r="L2799" s="64"/>
    </row>
    <row r="2800" spans="1:12" ht="15" customHeight="1">
      <c r="A2800" s="18" t="s">
        <v>3381</v>
      </c>
      <c r="B2800" s="19" t="s">
        <v>2503</v>
      </c>
      <c r="C2800" s="19" t="s">
        <v>289</v>
      </c>
      <c r="D2800" s="58" t="s">
        <v>1271</v>
      </c>
      <c r="E2800" s="19" t="s">
        <v>3370</v>
      </c>
      <c r="F2800" s="21"/>
      <c r="G2800" s="19" t="s">
        <v>262</v>
      </c>
      <c r="H2800" s="25" t="str">
        <f t="shared" si="363"/>
        <v>HM503</v>
      </c>
      <c r="I2800" s="25" t="str">
        <f t="shared" si="364"/>
        <v>Non-M</v>
      </c>
      <c r="J2800" s="59"/>
      <c r="K2800" s="48" t="s">
        <v>445</v>
      </c>
      <c r="L2800" s="64"/>
    </row>
    <row r="2801" spans="1:12" ht="15" customHeight="1">
      <c r="A2801" s="18" t="s">
        <v>3382</v>
      </c>
      <c r="B2801" s="19" t="s">
        <v>2503</v>
      </c>
      <c r="C2801" s="19" t="s">
        <v>780</v>
      </c>
      <c r="D2801" s="58" t="s">
        <v>3383</v>
      </c>
      <c r="E2801" s="19" t="s">
        <v>3384</v>
      </c>
      <c r="F2801" s="21"/>
      <c r="G2801" s="19" t="s">
        <v>1345</v>
      </c>
      <c r="H2801" s="25" t="str">
        <f t="shared" si="363"/>
        <v>CL410</v>
      </c>
      <c r="I2801" s="25" t="str">
        <f t="shared" si="364"/>
        <v>M</v>
      </c>
      <c r="J2801" s="63" t="s">
        <v>3385</v>
      </c>
      <c r="K2801" s="48" t="s">
        <v>445</v>
      </c>
      <c r="L2801" s="64"/>
    </row>
    <row r="2802" spans="1:12" ht="15" customHeight="1">
      <c r="A2802" s="18" t="s">
        <v>3386</v>
      </c>
      <c r="B2802" s="19" t="s">
        <v>2503</v>
      </c>
      <c r="C2802" s="19" t="s">
        <v>780</v>
      </c>
      <c r="D2802" s="58" t="s">
        <v>3383</v>
      </c>
      <c r="E2802" s="19" t="s">
        <v>3384</v>
      </c>
      <c r="F2802" s="21"/>
      <c r="G2802" s="19" t="s">
        <v>3387</v>
      </c>
      <c r="H2802" s="25" t="str">
        <f t="shared" si="363"/>
        <v>ZP109</v>
      </c>
      <c r="I2802" s="25" t="str">
        <f t="shared" si="364"/>
        <v>M</v>
      </c>
      <c r="J2802" s="63" t="s">
        <v>3388</v>
      </c>
      <c r="K2802" s="48" t="s">
        <v>445</v>
      </c>
      <c r="L2802" s="64"/>
    </row>
    <row r="2803" spans="1:12" ht="15" customHeight="1">
      <c r="A2803" s="18" t="s">
        <v>3389</v>
      </c>
      <c r="B2803" s="19" t="s">
        <v>2503</v>
      </c>
      <c r="C2803" s="19" t="s">
        <v>780</v>
      </c>
      <c r="D2803" s="58" t="s">
        <v>3383</v>
      </c>
      <c r="E2803" s="19" t="s">
        <v>3384</v>
      </c>
      <c r="F2803" s="21"/>
      <c r="G2803" s="19" t="s">
        <v>1745</v>
      </c>
      <c r="H2803" s="25" t="str">
        <f t="shared" si="363"/>
        <v>JS124</v>
      </c>
      <c r="I2803" s="25" t="str">
        <f t="shared" si="364"/>
        <v>M</v>
      </c>
      <c r="J2803" s="59" t="s">
        <v>3371</v>
      </c>
      <c r="K2803" s="48" t="s">
        <v>445</v>
      </c>
      <c r="L2803" s="64"/>
    </row>
    <row r="2804" spans="1:12" ht="15" customHeight="1">
      <c r="A2804" s="18" t="s">
        <v>3390</v>
      </c>
      <c r="B2804" s="19" t="s">
        <v>2503</v>
      </c>
      <c r="C2804" s="19" t="s">
        <v>780</v>
      </c>
      <c r="D2804" s="58" t="s">
        <v>3383</v>
      </c>
      <c r="E2804" s="19" t="s">
        <v>3384</v>
      </c>
      <c r="F2804" s="21"/>
      <c r="G2804" s="19" t="s">
        <v>1565</v>
      </c>
      <c r="H2804" s="25" t="str">
        <f t="shared" si="363"/>
        <v>JS105</v>
      </c>
      <c r="I2804" s="25" t="str">
        <f t="shared" si="364"/>
        <v>Non-M</v>
      </c>
      <c r="J2804" s="59"/>
      <c r="K2804" s="48" t="s">
        <v>445</v>
      </c>
      <c r="L2804" s="64"/>
    </row>
    <row r="2805" spans="1:12" ht="15" customHeight="1">
      <c r="A2805" s="18" t="s">
        <v>3391</v>
      </c>
      <c r="B2805" s="19" t="s">
        <v>2503</v>
      </c>
      <c r="C2805" s="19" t="s">
        <v>780</v>
      </c>
      <c r="D2805" s="58" t="s">
        <v>3383</v>
      </c>
      <c r="E2805" s="19" t="s">
        <v>3384</v>
      </c>
      <c r="F2805" s="21"/>
      <c r="G2805" s="19" t="s">
        <v>1682</v>
      </c>
      <c r="H2805" s="25" t="str">
        <f t="shared" si="363"/>
        <v>JS401</v>
      </c>
      <c r="I2805" s="25" t="str">
        <f t="shared" si="364"/>
        <v>Non-M</v>
      </c>
      <c r="J2805" s="59"/>
      <c r="K2805" s="48" t="s">
        <v>445</v>
      </c>
      <c r="L2805" s="64"/>
    </row>
    <row r="2806" spans="1:12" ht="15" customHeight="1">
      <c r="A2806" s="18" t="s">
        <v>3392</v>
      </c>
      <c r="B2806" s="19" t="s">
        <v>2503</v>
      </c>
      <c r="C2806" s="19" t="s">
        <v>780</v>
      </c>
      <c r="D2806" s="58" t="s">
        <v>3383</v>
      </c>
      <c r="E2806" s="19" t="s">
        <v>3384</v>
      </c>
      <c r="F2806" s="21"/>
      <c r="G2806" s="19" t="s">
        <v>814</v>
      </c>
      <c r="H2806" s="25" t="str">
        <f t="shared" si="363"/>
        <v>PK100</v>
      </c>
      <c r="I2806" s="25" t="str">
        <f t="shared" si="364"/>
        <v>Non-M</v>
      </c>
      <c r="J2806" s="59"/>
      <c r="K2806" s="48" t="s">
        <v>445</v>
      </c>
      <c r="L2806" s="64"/>
    </row>
    <row r="2807" spans="1:12" ht="15" customHeight="1">
      <c r="A2807" s="18" t="s">
        <v>3393</v>
      </c>
      <c r="B2807" s="19" t="s">
        <v>2503</v>
      </c>
      <c r="C2807" s="19" t="s">
        <v>780</v>
      </c>
      <c r="D2807" s="58" t="s">
        <v>3383</v>
      </c>
      <c r="E2807" s="19" t="s">
        <v>3384</v>
      </c>
      <c r="F2807" s="21"/>
      <c r="G2807" s="19" t="s">
        <v>282</v>
      </c>
      <c r="H2807" s="25" t="str">
        <f t="shared" si="363"/>
        <v>PB201</v>
      </c>
      <c r="I2807" s="25" t="str">
        <f t="shared" si="364"/>
        <v>Non-M</v>
      </c>
      <c r="J2807" s="59"/>
      <c r="K2807" s="48" t="s">
        <v>445</v>
      </c>
      <c r="L2807" s="64"/>
    </row>
    <row r="2808" spans="1:12" ht="15" customHeight="1">
      <c r="A2808" s="18" t="s">
        <v>3394</v>
      </c>
      <c r="B2808" s="19" t="s">
        <v>2503</v>
      </c>
      <c r="C2808" s="19" t="s">
        <v>780</v>
      </c>
      <c r="D2808" s="58" t="s">
        <v>3383</v>
      </c>
      <c r="E2808" s="19" t="s">
        <v>3384</v>
      </c>
      <c r="F2808" s="21"/>
      <c r="G2808" s="19" t="s">
        <v>1403</v>
      </c>
      <c r="H2808" s="25" t="str">
        <f t="shared" si="363"/>
        <v>HM114</v>
      </c>
      <c r="I2808" s="25" t="str">
        <f t="shared" si="364"/>
        <v>Non-M</v>
      </c>
      <c r="J2808" s="59"/>
      <c r="K2808" s="48" t="s">
        <v>445</v>
      </c>
      <c r="L2808" s="64"/>
    </row>
    <row r="2809" spans="1:12" ht="15" customHeight="1">
      <c r="A2809" s="18" t="s">
        <v>3395</v>
      </c>
      <c r="B2809" s="19" t="s">
        <v>3396</v>
      </c>
      <c r="C2809" s="19" t="s">
        <v>3397</v>
      </c>
      <c r="D2809" s="58" t="s">
        <v>3398</v>
      </c>
      <c r="E2809" s="19" t="s">
        <v>3399</v>
      </c>
      <c r="F2809" s="21"/>
      <c r="G2809" s="19" t="s">
        <v>938</v>
      </c>
      <c r="H2809" s="25" t="str">
        <f t="shared" si="363"/>
        <v>CL500</v>
      </c>
      <c r="I2809" s="25" t="str">
        <f t="shared" si="364"/>
        <v>Non-M</v>
      </c>
      <c r="J2809" s="59"/>
      <c r="K2809" s="48" t="s">
        <v>445</v>
      </c>
      <c r="L2809" s="64"/>
    </row>
    <row r="2810" spans="1:12" ht="15" customHeight="1">
      <c r="A2810" s="18" t="s">
        <v>3400</v>
      </c>
      <c r="B2810" s="19" t="s">
        <v>3396</v>
      </c>
      <c r="C2810" s="19" t="s">
        <v>3397</v>
      </c>
      <c r="D2810" s="58" t="s">
        <v>3398</v>
      </c>
      <c r="E2810" s="19" t="s">
        <v>3399</v>
      </c>
      <c r="F2810" s="21"/>
      <c r="G2810" s="19" t="s">
        <v>3401</v>
      </c>
      <c r="H2810" s="25" t="str">
        <f t="shared" si="363"/>
        <v>ZPP102</v>
      </c>
      <c r="I2810" s="25" t="str">
        <f t="shared" si="364"/>
        <v>Non-M</v>
      </c>
      <c r="J2810" s="59"/>
      <c r="K2810" s="48" t="s">
        <v>445</v>
      </c>
      <c r="L2810" s="64"/>
    </row>
    <row r="2811" spans="1:12" ht="15" customHeight="1">
      <c r="A2811" s="18" t="s">
        <v>3402</v>
      </c>
      <c r="B2811" s="19" t="s">
        <v>3396</v>
      </c>
      <c r="C2811" s="19" t="s">
        <v>3397</v>
      </c>
      <c r="D2811" s="58" t="s">
        <v>3398</v>
      </c>
      <c r="E2811" s="19" t="s">
        <v>3399</v>
      </c>
      <c r="F2811" s="21"/>
      <c r="G2811" s="19" t="s">
        <v>1280</v>
      </c>
      <c r="H2811" s="25" t="str">
        <f t="shared" si="363"/>
        <v>JS111</v>
      </c>
      <c r="I2811" s="25" t="str">
        <f t="shared" si="364"/>
        <v>Non-M</v>
      </c>
      <c r="J2811" s="59"/>
      <c r="K2811" s="48" t="s">
        <v>445</v>
      </c>
      <c r="L2811" s="64"/>
    </row>
    <row r="2812" spans="1:12" ht="15" customHeight="1">
      <c r="A2812" s="18" t="s">
        <v>3403</v>
      </c>
      <c r="B2812" s="19" t="s">
        <v>3396</v>
      </c>
      <c r="C2812" s="19" t="s">
        <v>3397</v>
      </c>
      <c r="D2812" s="58" t="s">
        <v>3398</v>
      </c>
      <c r="E2812" s="19" t="s">
        <v>3399</v>
      </c>
      <c r="F2812" s="21"/>
      <c r="G2812" s="19" t="s">
        <v>3168</v>
      </c>
      <c r="H2812" s="25" t="str">
        <f t="shared" si="363"/>
        <v>PK204</v>
      </c>
      <c r="I2812" s="25" t="str">
        <f t="shared" si="364"/>
        <v>M</v>
      </c>
      <c r="J2812" s="59"/>
      <c r="K2812" s="48" t="s">
        <v>445</v>
      </c>
      <c r="L2812" s="64"/>
    </row>
    <row r="2813" spans="1:12" ht="15" customHeight="1">
      <c r="A2813" s="18" t="s">
        <v>3404</v>
      </c>
      <c r="B2813" s="19" t="s">
        <v>3396</v>
      </c>
      <c r="C2813" s="19" t="s">
        <v>3397</v>
      </c>
      <c r="D2813" s="58" t="s">
        <v>3398</v>
      </c>
      <c r="E2813" s="19" t="s">
        <v>3399</v>
      </c>
      <c r="F2813" s="21"/>
      <c r="G2813" s="19" t="s">
        <v>3405</v>
      </c>
      <c r="H2813" s="25" t="str">
        <f t="shared" si="363"/>
        <v>PB112</v>
      </c>
      <c r="I2813" s="25" t="str">
        <f t="shared" si="364"/>
        <v>Non-M</v>
      </c>
      <c r="J2813" s="59"/>
      <c r="K2813" s="48" t="s">
        <v>445</v>
      </c>
      <c r="L2813" s="64"/>
    </row>
    <row r="2814" spans="1:12" ht="15" customHeight="1">
      <c r="A2814" s="18" t="s">
        <v>3406</v>
      </c>
      <c r="B2814" s="19" t="s">
        <v>3396</v>
      </c>
      <c r="C2814" s="19" t="s">
        <v>3397</v>
      </c>
      <c r="D2814" s="58" t="s">
        <v>3398</v>
      </c>
      <c r="E2814" s="19" t="s">
        <v>3399</v>
      </c>
      <c r="F2814" s="21"/>
      <c r="G2814" s="19" t="s">
        <v>664</v>
      </c>
      <c r="H2814" s="25" t="str">
        <f t="shared" si="363"/>
        <v>DC100</v>
      </c>
      <c r="I2814" s="25" t="str">
        <f t="shared" si="364"/>
        <v>M</v>
      </c>
      <c r="J2814" s="59"/>
      <c r="K2814" s="48" t="s">
        <v>445</v>
      </c>
      <c r="L2814" s="64"/>
    </row>
    <row r="2815" spans="1:12" ht="15" customHeight="1">
      <c r="A2815" s="18" t="s">
        <v>3407</v>
      </c>
      <c r="B2815" s="19" t="s">
        <v>3396</v>
      </c>
      <c r="C2815" s="19" t="s">
        <v>3397</v>
      </c>
      <c r="D2815" s="58" t="s">
        <v>3398</v>
      </c>
      <c r="E2815" s="19" t="s">
        <v>3399</v>
      </c>
      <c r="F2815" s="21"/>
      <c r="G2815" s="19" t="s">
        <v>732</v>
      </c>
      <c r="H2815" s="25" t="str">
        <f t="shared" si="363"/>
        <v>HM502</v>
      </c>
      <c r="I2815" s="25" t="str">
        <f t="shared" si="364"/>
        <v>Non-M</v>
      </c>
      <c r="J2815" s="59"/>
      <c r="K2815" s="48" t="s">
        <v>445</v>
      </c>
      <c r="L2815" s="64"/>
    </row>
    <row r="2816" spans="1:12" ht="15" customHeight="1">
      <c r="A2816" s="18" t="s">
        <v>3408</v>
      </c>
      <c r="B2816" s="19" t="s">
        <v>3396</v>
      </c>
      <c r="C2816" s="19" t="s">
        <v>3397</v>
      </c>
      <c r="D2816" s="58" t="s">
        <v>3398</v>
      </c>
      <c r="E2816" s="19" t="s">
        <v>3399</v>
      </c>
      <c r="F2816" s="21"/>
      <c r="G2816" s="19" t="s">
        <v>650</v>
      </c>
      <c r="H2816" s="25" t="str">
        <f t="shared" si="363"/>
        <v>HM112</v>
      </c>
      <c r="I2816" s="25" t="str">
        <f t="shared" si="364"/>
        <v>Non-M</v>
      </c>
      <c r="J2816" s="59"/>
      <c r="K2816" s="48" t="s">
        <v>445</v>
      </c>
      <c r="L2816" s="64"/>
    </row>
    <row r="2817" spans="1:12" ht="15" customHeight="1">
      <c r="A2817" s="18" t="s">
        <v>3409</v>
      </c>
      <c r="B2817" s="19" t="s">
        <v>2759</v>
      </c>
      <c r="C2817" s="19" t="s">
        <v>289</v>
      </c>
      <c r="D2817" s="58" t="s">
        <v>1271</v>
      </c>
      <c r="E2817" s="19" t="s">
        <v>3410</v>
      </c>
      <c r="F2817" s="21"/>
      <c r="G2817" s="19" t="s">
        <v>800</v>
      </c>
      <c r="H2817" s="25" t="str">
        <f t="shared" si="363"/>
        <v>HD104</v>
      </c>
      <c r="I2817" s="25" t="str">
        <f t="shared" si="364"/>
        <v>Non-M</v>
      </c>
      <c r="J2817" s="59"/>
      <c r="K2817" s="48" t="s">
        <v>445</v>
      </c>
      <c r="L2817" s="64"/>
    </row>
    <row r="2818" spans="1:12" ht="15" customHeight="1">
      <c r="A2818" s="18" t="s">
        <v>3411</v>
      </c>
      <c r="B2818" s="19" t="s">
        <v>2759</v>
      </c>
      <c r="C2818" s="19" t="s">
        <v>289</v>
      </c>
      <c r="D2818" s="58" t="s">
        <v>1271</v>
      </c>
      <c r="E2818" s="19" t="s">
        <v>3410</v>
      </c>
      <c r="F2818" s="21"/>
      <c r="G2818" s="19" t="s">
        <v>2547</v>
      </c>
      <c r="H2818" s="25" t="str">
        <f t="shared" si="363"/>
        <v>JS404</v>
      </c>
      <c r="I2818" s="25" t="str">
        <f t="shared" si="364"/>
        <v>Non-M</v>
      </c>
      <c r="J2818" s="59"/>
      <c r="K2818" s="48" t="s">
        <v>445</v>
      </c>
      <c r="L2818" s="64"/>
    </row>
    <row r="2819" spans="1:12" ht="15" customHeight="1">
      <c r="A2819" s="18" t="s">
        <v>3412</v>
      </c>
      <c r="B2819" s="19" t="s">
        <v>2759</v>
      </c>
      <c r="C2819" s="19" t="s">
        <v>289</v>
      </c>
      <c r="D2819" s="58" t="s">
        <v>1271</v>
      </c>
      <c r="E2819" s="19" t="s">
        <v>3410</v>
      </c>
      <c r="F2819" s="21"/>
      <c r="G2819" s="19" t="s">
        <v>368</v>
      </c>
      <c r="H2819" s="25" t="str">
        <f t="shared" si="363"/>
        <v>NK510</v>
      </c>
      <c r="I2819" s="25" t="str">
        <f t="shared" si="364"/>
        <v>Non-M</v>
      </c>
      <c r="J2819" s="59"/>
      <c r="K2819" s="48" t="s">
        <v>445</v>
      </c>
      <c r="L2819" s="64"/>
    </row>
    <row r="2820" spans="1:12" ht="15" customHeight="1">
      <c r="A2820" s="18" t="s">
        <v>3413</v>
      </c>
      <c r="B2820" s="19" t="s">
        <v>2759</v>
      </c>
      <c r="C2820" s="19" t="s">
        <v>289</v>
      </c>
      <c r="D2820" s="58" t="s">
        <v>1271</v>
      </c>
      <c r="E2820" s="19" t="s">
        <v>3410</v>
      </c>
      <c r="F2820" s="21"/>
      <c r="G2820" s="19" t="s">
        <v>1274</v>
      </c>
      <c r="H2820" s="25" t="str">
        <f t="shared" si="363"/>
        <v>ZP101</v>
      </c>
      <c r="I2820" s="25" t="str">
        <f t="shared" si="364"/>
        <v>M</v>
      </c>
      <c r="J2820" s="59" t="s">
        <v>1716</v>
      </c>
      <c r="K2820" s="48" t="s">
        <v>445</v>
      </c>
      <c r="L2820" s="64"/>
    </row>
    <row r="2821" spans="1:12" ht="15" customHeight="1">
      <c r="A2821" s="18" t="s">
        <v>3414</v>
      </c>
      <c r="B2821" s="19" t="s">
        <v>2759</v>
      </c>
      <c r="C2821" s="19" t="s">
        <v>289</v>
      </c>
      <c r="D2821" s="58" t="s">
        <v>1271</v>
      </c>
      <c r="E2821" s="19" t="s">
        <v>3410</v>
      </c>
      <c r="F2821" s="21"/>
      <c r="G2821" s="19" t="s">
        <v>276</v>
      </c>
      <c r="H2821" s="25" t="str">
        <f t="shared" si="363"/>
        <v>ZP200</v>
      </c>
      <c r="I2821" s="25" t="str">
        <f t="shared" si="364"/>
        <v>M</v>
      </c>
      <c r="J2821" s="59"/>
      <c r="K2821" s="48" t="s">
        <v>445</v>
      </c>
      <c r="L2821" s="64"/>
    </row>
    <row r="2822" spans="1:12" ht="15" customHeight="1">
      <c r="A2822" s="18" t="s">
        <v>3415</v>
      </c>
      <c r="B2822" s="19" t="s">
        <v>2759</v>
      </c>
      <c r="C2822" s="19" t="s">
        <v>289</v>
      </c>
      <c r="D2822" s="58" t="s">
        <v>1271</v>
      </c>
      <c r="E2822" s="19" t="s">
        <v>3410</v>
      </c>
      <c r="F2822" s="21"/>
      <c r="G2822" s="19" t="s">
        <v>1280</v>
      </c>
      <c r="H2822" s="25" t="str">
        <f t="shared" si="363"/>
        <v>JS111</v>
      </c>
      <c r="I2822" s="25" t="str">
        <f t="shared" si="364"/>
        <v>Non-M</v>
      </c>
      <c r="J2822" s="59"/>
      <c r="K2822" s="48" t="s">
        <v>445</v>
      </c>
      <c r="L2822" s="64"/>
    </row>
    <row r="2823" spans="1:12" ht="15" customHeight="1">
      <c r="A2823" s="18" t="s">
        <v>3416</v>
      </c>
      <c r="B2823" s="19" t="s">
        <v>2759</v>
      </c>
      <c r="C2823" s="19" t="s">
        <v>289</v>
      </c>
      <c r="D2823" s="58" t="s">
        <v>1271</v>
      </c>
      <c r="E2823" s="19" t="s">
        <v>3410</v>
      </c>
      <c r="F2823" s="21"/>
      <c r="G2823" s="19" t="s">
        <v>1417</v>
      </c>
      <c r="H2823" s="25" t="str">
        <f t="shared" si="363"/>
        <v>JS105</v>
      </c>
      <c r="I2823" s="25" t="str">
        <f t="shared" si="364"/>
        <v>M</v>
      </c>
      <c r="J2823" s="59" t="s">
        <v>1515</v>
      </c>
      <c r="K2823" s="48" t="s">
        <v>445</v>
      </c>
      <c r="L2823" s="64"/>
    </row>
    <row r="2824" spans="1:12" ht="15" customHeight="1">
      <c r="A2824" s="18" t="s">
        <v>3417</v>
      </c>
      <c r="B2824" s="19" t="s">
        <v>2759</v>
      </c>
      <c r="C2824" s="19" t="s">
        <v>289</v>
      </c>
      <c r="D2824" s="58" t="s">
        <v>1271</v>
      </c>
      <c r="E2824" s="19" t="s">
        <v>3410</v>
      </c>
      <c r="F2824" s="21"/>
      <c r="G2824" s="19" t="s">
        <v>1745</v>
      </c>
      <c r="H2824" s="25" t="str">
        <f t="shared" si="363"/>
        <v>JS124</v>
      </c>
      <c r="I2824" s="25" t="str">
        <f t="shared" si="364"/>
        <v>M</v>
      </c>
      <c r="J2824" s="59" t="s">
        <v>3371</v>
      </c>
      <c r="K2824" s="48" t="s">
        <v>445</v>
      </c>
      <c r="L2824" s="64"/>
    </row>
    <row r="2825" spans="1:12" ht="15" customHeight="1">
      <c r="A2825" s="18" t="s">
        <v>3418</v>
      </c>
      <c r="B2825" s="19" t="s">
        <v>2759</v>
      </c>
      <c r="C2825" s="19" t="s">
        <v>289</v>
      </c>
      <c r="D2825" s="58" t="s">
        <v>1271</v>
      </c>
      <c r="E2825" s="19" t="s">
        <v>3410</v>
      </c>
      <c r="F2825" s="21"/>
      <c r="G2825" s="19" t="s">
        <v>3114</v>
      </c>
      <c r="H2825" s="25" t="str">
        <f t="shared" si="363"/>
        <v>PK202</v>
      </c>
      <c r="I2825" s="25" t="str">
        <f t="shared" si="364"/>
        <v>M</v>
      </c>
      <c r="J2825" s="59"/>
      <c r="K2825" s="48" t="s">
        <v>445</v>
      </c>
      <c r="L2825" s="64"/>
    </row>
    <row r="2826" spans="1:12" ht="15" customHeight="1">
      <c r="A2826" s="18" t="s">
        <v>3419</v>
      </c>
      <c r="B2826" s="19" t="s">
        <v>2759</v>
      </c>
      <c r="C2826" s="19" t="s">
        <v>289</v>
      </c>
      <c r="D2826" s="58" t="s">
        <v>1271</v>
      </c>
      <c r="E2826" s="19" t="s">
        <v>3410</v>
      </c>
      <c r="F2826" s="21"/>
      <c r="G2826" s="19" t="s">
        <v>282</v>
      </c>
      <c r="H2826" s="25" t="str">
        <f t="shared" si="363"/>
        <v>PB201</v>
      </c>
      <c r="I2826" s="25" t="str">
        <f t="shared" si="364"/>
        <v>Non-M</v>
      </c>
      <c r="J2826" s="59"/>
      <c r="K2826" s="48" t="s">
        <v>445</v>
      </c>
      <c r="L2826" s="64"/>
    </row>
    <row r="2827" spans="1:12" ht="15" customHeight="1">
      <c r="A2827" s="18" t="s">
        <v>3420</v>
      </c>
      <c r="B2827" s="19" t="s">
        <v>2759</v>
      </c>
      <c r="C2827" s="19" t="s">
        <v>289</v>
      </c>
      <c r="D2827" s="58" t="s">
        <v>1271</v>
      </c>
      <c r="E2827" s="19" t="s">
        <v>3410</v>
      </c>
      <c r="F2827" s="21"/>
      <c r="G2827" s="19" t="s">
        <v>86</v>
      </c>
      <c r="H2827" s="25" t="str">
        <f t="shared" si="363"/>
        <v>HM500</v>
      </c>
      <c r="I2827" s="25" t="str">
        <f t="shared" si="364"/>
        <v>Non-M</v>
      </c>
      <c r="J2827" s="59"/>
      <c r="K2827" s="48" t="s">
        <v>445</v>
      </c>
      <c r="L2827" s="64"/>
    </row>
    <row r="2828" spans="1:12" ht="15" customHeight="1">
      <c r="A2828" s="18" t="s">
        <v>3421</v>
      </c>
      <c r="B2828" s="69" t="s">
        <v>2759</v>
      </c>
      <c r="C2828" s="69" t="s">
        <v>289</v>
      </c>
      <c r="D2828" s="58" t="s">
        <v>1271</v>
      </c>
      <c r="E2828" s="69" t="s">
        <v>3410</v>
      </c>
      <c r="F2828" s="71"/>
      <c r="G2828" s="69" t="s">
        <v>196</v>
      </c>
      <c r="H2828" s="72" t="str">
        <f t="shared" si="363"/>
        <v>HM504</v>
      </c>
      <c r="I2828" s="72" t="str">
        <f t="shared" si="364"/>
        <v>Non-M</v>
      </c>
      <c r="J2828" s="75"/>
      <c r="K2828" s="73" t="s">
        <v>445</v>
      </c>
      <c r="L2828" s="74"/>
    </row>
    <row r="2829" spans="1:12" ht="15" customHeight="1">
      <c r="A2829" s="18" t="s">
        <v>3422</v>
      </c>
      <c r="B2829" s="19" t="s">
        <v>2759</v>
      </c>
      <c r="C2829" s="19" t="s">
        <v>895</v>
      </c>
      <c r="D2829" s="58" t="s">
        <v>1271</v>
      </c>
      <c r="E2829" s="19" t="s">
        <v>3423</v>
      </c>
      <c r="F2829" s="21"/>
      <c r="G2829" s="19" t="s">
        <v>800</v>
      </c>
      <c r="H2829" s="25" t="str">
        <f t="shared" si="363"/>
        <v>HD104</v>
      </c>
      <c r="I2829" s="25" t="str">
        <f t="shared" si="364"/>
        <v>Non-M</v>
      </c>
      <c r="J2829" s="59"/>
      <c r="K2829" s="48" t="s">
        <v>445</v>
      </c>
    </row>
    <row r="2830" spans="1:12" ht="15" customHeight="1">
      <c r="A2830" s="18" t="s">
        <v>3424</v>
      </c>
      <c r="B2830" s="19" t="s">
        <v>2759</v>
      </c>
      <c r="C2830" s="19" t="s">
        <v>895</v>
      </c>
      <c r="D2830" s="58" t="s">
        <v>1271</v>
      </c>
      <c r="E2830" s="19" t="s">
        <v>3423</v>
      </c>
      <c r="F2830" s="21"/>
      <c r="G2830" s="19" t="s">
        <v>3425</v>
      </c>
      <c r="H2830" s="25" t="str">
        <f t="shared" si="363"/>
        <v>HD702</v>
      </c>
      <c r="I2830" s="25" t="str">
        <f t="shared" si="364"/>
        <v>M</v>
      </c>
      <c r="J2830" s="59"/>
      <c r="K2830" s="48" t="s">
        <v>445</v>
      </c>
    </row>
    <row r="2831" spans="1:12" ht="15" customHeight="1">
      <c r="A2831" s="18" t="s">
        <v>3426</v>
      </c>
      <c r="B2831" s="19" t="s">
        <v>2759</v>
      </c>
      <c r="C2831" s="19" t="s">
        <v>895</v>
      </c>
      <c r="D2831" s="58" t="s">
        <v>1271</v>
      </c>
      <c r="E2831" s="19" t="s">
        <v>3423</v>
      </c>
      <c r="F2831" s="21"/>
      <c r="G2831" s="19" t="s">
        <v>368</v>
      </c>
      <c r="H2831" s="25" t="str">
        <f t="shared" si="363"/>
        <v>NK510</v>
      </c>
      <c r="I2831" s="25" t="str">
        <f t="shared" si="364"/>
        <v>Non-M</v>
      </c>
      <c r="J2831" s="59"/>
      <c r="K2831" s="48" t="s">
        <v>445</v>
      </c>
    </row>
    <row r="2832" spans="1:12" ht="15" customHeight="1">
      <c r="A2832" s="18" t="s">
        <v>3427</v>
      </c>
      <c r="B2832" s="19" t="s">
        <v>2759</v>
      </c>
      <c r="C2832" s="19" t="s">
        <v>895</v>
      </c>
      <c r="D2832" s="58" t="s">
        <v>1271</v>
      </c>
      <c r="E2832" s="19" t="s">
        <v>3423</v>
      </c>
      <c r="F2832" s="21"/>
      <c r="G2832" s="19" t="s">
        <v>1827</v>
      </c>
      <c r="H2832" s="25" t="str">
        <f t="shared" si="363"/>
        <v>LP104</v>
      </c>
      <c r="I2832" s="25" t="str">
        <f t="shared" si="364"/>
        <v>Non-M</v>
      </c>
      <c r="J2832" s="59"/>
      <c r="K2832" s="48" t="s">
        <v>445</v>
      </c>
    </row>
    <row r="2833" spans="1:11" ht="15" customHeight="1">
      <c r="A2833" s="18" t="s">
        <v>3428</v>
      </c>
      <c r="B2833" s="19" t="s">
        <v>2759</v>
      </c>
      <c r="C2833" s="19" t="s">
        <v>895</v>
      </c>
      <c r="D2833" s="58" t="s">
        <v>1271</v>
      </c>
      <c r="E2833" s="19" t="s">
        <v>3423</v>
      </c>
      <c r="F2833" s="21"/>
      <c r="G2833" s="19" t="s">
        <v>1274</v>
      </c>
      <c r="H2833" s="25" t="str">
        <f t="shared" si="363"/>
        <v>ZP101</v>
      </c>
      <c r="I2833" s="25" t="str">
        <f t="shared" si="364"/>
        <v>M</v>
      </c>
      <c r="J2833" s="59" t="s">
        <v>1716</v>
      </c>
      <c r="K2833" s="48" t="s">
        <v>445</v>
      </c>
    </row>
    <row r="2834" spans="1:11" ht="15" customHeight="1">
      <c r="A2834" s="18" t="s">
        <v>3429</v>
      </c>
      <c r="B2834" s="19" t="s">
        <v>2759</v>
      </c>
      <c r="C2834" s="19" t="s">
        <v>895</v>
      </c>
      <c r="D2834" s="58" t="s">
        <v>1271</v>
      </c>
      <c r="E2834" s="19" t="s">
        <v>3423</v>
      </c>
      <c r="F2834" s="21"/>
      <c r="G2834" s="19" t="s">
        <v>276</v>
      </c>
      <c r="H2834" s="25" t="str">
        <f t="shared" si="363"/>
        <v>ZP200</v>
      </c>
      <c r="I2834" s="25" t="str">
        <f t="shared" si="364"/>
        <v>M</v>
      </c>
      <c r="J2834" s="59"/>
      <c r="K2834" s="48" t="s">
        <v>445</v>
      </c>
    </row>
    <row r="2835" spans="1:11" ht="15" customHeight="1">
      <c r="A2835" s="18" t="s">
        <v>3430</v>
      </c>
      <c r="B2835" s="19" t="s">
        <v>2759</v>
      </c>
      <c r="C2835" s="19" t="s">
        <v>895</v>
      </c>
      <c r="D2835" s="58" t="s">
        <v>1271</v>
      </c>
      <c r="E2835" s="19" t="s">
        <v>3423</v>
      </c>
      <c r="F2835" s="21"/>
      <c r="G2835" s="19" t="s">
        <v>1417</v>
      </c>
      <c r="H2835" s="25" t="str">
        <f t="shared" si="363"/>
        <v>JS105</v>
      </c>
      <c r="I2835" s="25" t="str">
        <f t="shared" si="364"/>
        <v>M</v>
      </c>
      <c r="J2835" s="59" t="s">
        <v>1515</v>
      </c>
      <c r="K2835" s="48" t="s">
        <v>445</v>
      </c>
    </row>
    <row r="2836" spans="1:11" ht="15" customHeight="1">
      <c r="A2836" s="18" t="s">
        <v>3431</v>
      </c>
      <c r="B2836" s="19" t="s">
        <v>2759</v>
      </c>
      <c r="C2836" s="19" t="s">
        <v>895</v>
      </c>
      <c r="D2836" s="58" t="s">
        <v>1271</v>
      </c>
      <c r="E2836" s="19" t="s">
        <v>3423</v>
      </c>
      <c r="F2836" s="21"/>
      <c r="G2836" s="19" t="s">
        <v>1280</v>
      </c>
      <c r="H2836" s="25" t="str">
        <f t="shared" si="363"/>
        <v>JS111</v>
      </c>
      <c r="I2836" s="25" t="str">
        <f t="shared" si="364"/>
        <v>Non-M</v>
      </c>
      <c r="J2836" s="59"/>
      <c r="K2836" s="48" t="s">
        <v>445</v>
      </c>
    </row>
    <row r="2837" spans="1:11" ht="15" customHeight="1">
      <c r="A2837" s="18" t="s">
        <v>3432</v>
      </c>
      <c r="B2837" s="19" t="s">
        <v>2759</v>
      </c>
      <c r="C2837" s="19" t="s">
        <v>895</v>
      </c>
      <c r="D2837" s="58" t="s">
        <v>1271</v>
      </c>
      <c r="E2837" s="19" t="s">
        <v>3423</v>
      </c>
      <c r="F2837" s="21"/>
      <c r="G2837" s="19" t="s">
        <v>3114</v>
      </c>
      <c r="H2837" s="25" t="str">
        <f t="shared" ref="H2837:H2838" si="365">IF(RIGHT(G2837,1)="M", LEFT(G2837,LEN(G2837)-1), G2837)</f>
        <v>PK202</v>
      </c>
      <c r="I2837" s="25" t="str">
        <f t="shared" ref="I2837:I2838" si="366">IF(RIGHT(G2837,1)="M","M","Non-M")</f>
        <v>M</v>
      </c>
      <c r="J2837" s="59"/>
      <c r="K2837" s="48" t="s">
        <v>445</v>
      </c>
    </row>
    <row r="2838" spans="1:11" ht="15" customHeight="1">
      <c r="A2838" s="18" t="s">
        <v>3433</v>
      </c>
      <c r="B2838" s="19" t="s">
        <v>2759</v>
      </c>
      <c r="C2838" s="19" t="s">
        <v>895</v>
      </c>
      <c r="D2838" s="58" t="s">
        <v>1271</v>
      </c>
      <c r="E2838" s="19" t="s">
        <v>3423</v>
      </c>
      <c r="F2838" s="21"/>
      <c r="G2838" s="19" t="s">
        <v>282</v>
      </c>
      <c r="H2838" s="25" t="str">
        <f t="shared" si="365"/>
        <v>PB201</v>
      </c>
      <c r="I2838" s="25" t="str">
        <f t="shared" si="366"/>
        <v>Non-M</v>
      </c>
      <c r="J2838" s="59"/>
      <c r="K2838" s="48" t="s">
        <v>445</v>
      </c>
    </row>
    <row r="2839" spans="1:11" ht="15" customHeight="1">
      <c r="A2839" s="18" t="s">
        <v>3434</v>
      </c>
      <c r="B2839" s="19" t="s">
        <v>2759</v>
      </c>
      <c r="C2839" s="19" t="s">
        <v>895</v>
      </c>
      <c r="D2839" s="58" t="s">
        <v>1271</v>
      </c>
      <c r="E2839" s="19" t="s">
        <v>3423</v>
      </c>
      <c r="F2839" s="21"/>
      <c r="G2839" s="19" t="s">
        <v>86</v>
      </c>
      <c r="H2839" s="25" t="str">
        <f t="shared" si="363"/>
        <v>HM500</v>
      </c>
      <c r="I2839" s="25" t="str">
        <f t="shared" si="364"/>
        <v>Non-M</v>
      </c>
      <c r="J2839" s="59"/>
      <c r="K2839" s="48" t="s">
        <v>445</v>
      </c>
    </row>
    <row r="2840" spans="1:11" ht="15" customHeight="1">
      <c r="A2840" s="18" t="s">
        <v>3435</v>
      </c>
      <c r="B2840" s="19" t="s">
        <v>2759</v>
      </c>
      <c r="C2840" s="19" t="s">
        <v>895</v>
      </c>
      <c r="D2840" s="58" t="s">
        <v>1271</v>
      </c>
      <c r="E2840" s="19" t="s">
        <v>3423</v>
      </c>
      <c r="F2840" s="21"/>
      <c r="G2840" s="19" t="s">
        <v>196</v>
      </c>
      <c r="H2840" s="25" t="str">
        <f t="shared" si="363"/>
        <v>HM504</v>
      </c>
      <c r="I2840" s="25" t="str">
        <f t="shared" si="364"/>
        <v>Non-M</v>
      </c>
      <c r="J2840" s="59"/>
      <c r="K2840" s="48" t="s">
        <v>445</v>
      </c>
    </row>
    <row r="2841" spans="1:11" ht="15" customHeight="1">
      <c r="A2841" s="18" t="s">
        <v>3436</v>
      </c>
      <c r="B2841" s="19" t="s">
        <v>3396</v>
      </c>
      <c r="C2841" s="19" t="s">
        <v>1748</v>
      </c>
      <c r="D2841" s="58" t="s">
        <v>1534</v>
      </c>
      <c r="E2841" s="19" t="s">
        <v>3437</v>
      </c>
      <c r="F2841" s="21"/>
      <c r="G2841" s="19" t="s">
        <v>253</v>
      </c>
      <c r="H2841" s="25" t="str">
        <f t="shared" si="363"/>
        <v>WB208</v>
      </c>
      <c r="I2841" s="25" t="str">
        <f t="shared" si="364"/>
        <v>Non-M</v>
      </c>
      <c r="J2841" s="59"/>
      <c r="K2841" s="48" t="s">
        <v>445</v>
      </c>
    </row>
    <row r="2842" spans="1:11" ht="15" customHeight="1">
      <c r="A2842" s="18" t="s">
        <v>3438</v>
      </c>
      <c r="B2842" s="19" t="s">
        <v>3396</v>
      </c>
      <c r="C2842" s="19" t="s">
        <v>1748</v>
      </c>
      <c r="D2842" s="58" t="s">
        <v>1534</v>
      </c>
      <c r="E2842" s="19" t="s">
        <v>3437</v>
      </c>
      <c r="F2842" s="21"/>
      <c r="G2842" s="19" t="s">
        <v>109</v>
      </c>
      <c r="H2842" s="25" t="str">
        <f t="shared" si="363"/>
        <v>DC202</v>
      </c>
      <c r="I2842" s="25" t="str">
        <f t="shared" si="364"/>
        <v>Non-M</v>
      </c>
      <c r="J2842" s="59"/>
      <c r="K2842" s="48" t="s">
        <v>445</v>
      </c>
    </row>
    <row r="2843" spans="1:11" ht="15" customHeight="1">
      <c r="A2843" s="18" t="s">
        <v>3439</v>
      </c>
      <c r="B2843" s="19" t="s">
        <v>3396</v>
      </c>
      <c r="C2843" s="19" t="s">
        <v>1748</v>
      </c>
      <c r="D2843" s="58" t="s">
        <v>1534</v>
      </c>
      <c r="E2843" s="19" t="s">
        <v>3437</v>
      </c>
      <c r="F2843" s="21"/>
      <c r="G2843" s="19" t="s">
        <v>256</v>
      </c>
      <c r="H2843" s="25" t="str">
        <f t="shared" si="363"/>
        <v>JS207</v>
      </c>
      <c r="I2843" s="25" t="str">
        <f t="shared" si="364"/>
        <v>Non-M</v>
      </c>
      <c r="J2843" s="59"/>
      <c r="K2843" s="48" t="s">
        <v>445</v>
      </c>
    </row>
    <row r="2844" spans="1:11" ht="15" customHeight="1">
      <c r="A2844" s="18" t="s">
        <v>3440</v>
      </c>
      <c r="B2844" s="19" t="s">
        <v>3396</v>
      </c>
      <c r="C2844" s="19" t="s">
        <v>1748</v>
      </c>
      <c r="D2844" s="58" t="s">
        <v>1534</v>
      </c>
      <c r="E2844" s="19" t="s">
        <v>3437</v>
      </c>
      <c r="F2844" s="21"/>
      <c r="G2844" s="19" t="s">
        <v>1488</v>
      </c>
      <c r="H2844" s="25" t="str">
        <f t="shared" si="363"/>
        <v>PK306</v>
      </c>
      <c r="I2844" s="25" t="str">
        <f t="shared" si="364"/>
        <v>Non-M</v>
      </c>
      <c r="J2844" s="59"/>
      <c r="K2844" s="48" t="s">
        <v>445</v>
      </c>
    </row>
    <row r="2845" spans="1:11" ht="15" customHeight="1">
      <c r="A2845" s="18" t="s">
        <v>3441</v>
      </c>
      <c r="B2845" s="19" t="s">
        <v>3396</v>
      </c>
      <c r="C2845" s="19" t="s">
        <v>1748</v>
      </c>
      <c r="D2845" s="58" t="s">
        <v>1534</v>
      </c>
      <c r="E2845" s="19" t="s">
        <v>3437</v>
      </c>
      <c r="F2845" s="21"/>
      <c r="G2845" s="19" t="s">
        <v>3114</v>
      </c>
      <c r="H2845" s="25" t="str">
        <f t="shared" si="363"/>
        <v>PK202</v>
      </c>
      <c r="I2845" s="25" t="str">
        <f t="shared" si="364"/>
        <v>M</v>
      </c>
      <c r="J2845" s="59"/>
      <c r="K2845" s="48" t="s">
        <v>445</v>
      </c>
    </row>
    <row r="2846" spans="1:11" ht="15" customHeight="1">
      <c r="A2846" s="18" t="s">
        <v>3442</v>
      </c>
      <c r="B2846" s="19" t="s">
        <v>3396</v>
      </c>
      <c r="C2846" s="19" t="s">
        <v>1748</v>
      </c>
      <c r="D2846" s="58" t="s">
        <v>1534</v>
      </c>
      <c r="E2846" s="19" t="s">
        <v>3437</v>
      </c>
      <c r="F2846" s="21"/>
      <c r="G2846" s="19" t="s">
        <v>3443</v>
      </c>
      <c r="H2846" s="25" t="str">
        <f t="shared" si="363"/>
        <v>PB208</v>
      </c>
      <c r="I2846" s="25" t="str">
        <f t="shared" si="364"/>
        <v>M</v>
      </c>
      <c r="J2846" s="59"/>
      <c r="K2846" s="48" t="s">
        <v>445</v>
      </c>
    </row>
    <row r="2847" spans="1:11" ht="15" customHeight="1">
      <c r="A2847" s="18" t="s">
        <v>3444</v>
      </c>
      <c r="B2847" s="19" t="s">
        <v>3396</v>
      </c>
      <c r="C2847" s="19" t="s">
        <v>1748</v>
      </c>
      <c r="D2847" s="58" t="s">
        <v>1534</v>
      </c>
      <c r="E2847" s="19" t="s">
        <v>3437</v>
      </c>
      <c r="F2847" s="21"/>
      <c r="G2847" s="19" t="s">
        <v>1619</v>
      </c>
      <c r="H2847" s="25" t="str">
        <f t="shared" si="363"/>
        <v>JS121</v>
      </c>
      <c r="I2847" s="25" t="str">
        <f t="shared" si="364"/>
        <v>Non-M</v>
      </c>
      <c r="J2847" s="59"/>
      <c r="K2847" s="48" t="s">
        <v>445</v>
      </c>
    </row>
    <row r="2848" spans="1:11" ht="15" customHeight="1">
      <c r="A2848" s="18" t="s">
        <v>3445</v>
      </c>
      <c r="B2848" s="19" t="s">
        <v>3396</v>
      </c>
      <c r="C2848" s="19" t="s">
        <v>1748</v>
      </c>
      <c r="D2848" s="58" t="s">
        <v>1534</v>
      </c>
      <c r="E2848" s="19" t="s">
        <v>3437</v>
      </c>
      <c r="F2848" s="21"/>
      <c r="G2848" s="19" t="s">
        <v>1565</v>
      </c>
      <c r="H2848" s="25" t="str">
        <f t="shared" si="363"/>
        <v>JS105</v>
      </c>
      <c r="I2848" s="25" t="str">
        <f t="shared" si="364"/>
        <v>Non-M</v>
      </c>
      <c r="J2848" s="59"/>
      <c r="K2848" s="48" t="s">
        <v>445</v>
      </c>
    </row>
    <row r="2849" spans="1:11" ht="15" customHeight="1">
      <c r="A2849" s="18" t="s">
        <v>3446</v>
      </c>
      <c r="B2849" s="19" t="s">
        <v>3396</v>
      </c>
      <c r="C2849" s="19" t="s">
        <v>1748</v>
      </c>
      <c r="D2849" s="58" t="s">
        <v>1534</v>
      </c>
      <c r="E2849" s="19" t="s">
        <v>3437</v>
      </c>
      <c r="F2849" s="21"/>
      <c r="G2849" s="19" t="s">
        <v>86</v>
      </c>
      <c r="H2849" s="25" t="str">
        <f t="shared" si="363"/>
        <v>HM500</v>
      </c>
      <c r="I2849" s="25" t="str">
        <f t="shared" si="364"/>
        <v>Non-M</v>
      </c>
      <c r="J2849" s="59"/>
      <c r="K2849" s="48" t="s">
        <v>445</v>
      </c>
    </row>
    <row r="2850" spans="1:11" ht="15" customHeight="1">
      <c r="A2850" s="18" t="s">
        <v>3447</v>
      </c>
      <c r="B2850" s="19" t="s">
        <v>3396</v>
      </c>
      <c r="C2850" s="19" t="s">
        <v>1748</v>
      </c>
      <c r="D2850" s="58" t="s">
        <v>1534</v>
      </c>
      <c r="E2850" s="19" t="s">
        <v>3437</v>
      </c>
      <c r="F2850" s="21"/>
      <c r="G2850" s="19" t="s">
        <v>249</v>
      </c>
      <c r="H2850" s="25" t="str">
        <f t="shared" si="363"/>
        <v>HM402</v>
      </c>
      <c r="I2850" s="25" t="str">
        <f t="shared" si="364"/>
        <v>Non-M</v>
      </c>
      <c r="J2850" s="59"/>
      <c r="K2850" s="48" t="s">
        <v>445</v>
      </c>
    </row>
    <row r="2851" spans="1:11" ht="15" customHeight="1">
      <c r="A2851" s="18" t="s">
        <v>3448</v>
      </c>
      <c r="B2851" s="19" t="s">
        <v>2503</v>
      </c>
      <c r="C2851" s="19" t="s">
        <v>443</v>
      </c>
      <c r="D2851" s="58" t="s">
        <v>1271</v>
      </c>
      <c r="E2851" s="19" t="s">
        <v>3449</v>
      </c>
      <c r="F2851" s="21"/>
      <c r="G2851" s="19" t="s">
        <v>170</v>
      </c>
      <c r="H2851" s="25" t="str">
        <f t="shared" si="363"/>
        <v>WB406</v>
      </c>
      <c r="I2851" s="25" t="str">
        <f t="shared" si="364"/>
        <v>M</v>
      </c>
      <c r="J2851" s="59"/>
      <c r="K2851" s="48" t="s">
        <v>445</v>
      </c>
    </row>
    <row r="2852" spans="1:11" ht="15" customHeight="1">
      <c r="A2852" s="18" t="s">
        <v>3450</v>
      </c>
      <c r="B2852" s="19" t="s">
        <v>2503</v>
      </c>
      <c r="C2852" s="19" t="s">
        <v>443</v>
      </c>
      <c r="D2852" s="58" t="s">
        <v>1271</v>
      </c>
      <c r="E2852" s="19" t="s">
        <v>3449</v>
      </c>
      <c r="F2852" s="21"/>
      <c r="G2852" s="19" t="s">
        <v>1126</v>
      </c>
      <c r="H2852" s="25" t="str">
        <f t="shared" si="363"/>
        <v>DC102</v>
      </c>
      <c r="I2852" s="25" t="str">
        <f t="shared" si="364"/>
        <v>Non-M</v>
      </c>
      <c r="J2852" s="59"/>
      <c r="K2852" s="48" t="s">
        <v>445</v>
      </c>
    </row>
    <row r="2853" spans="1:11" ht="15" customHeight="1">
      <c r="A2853" s="18" t="s">
        <v>3451</v>
      </c>
      <c r="B2853" s="19" t="s">
        <v>2503</v>
      </c>
      <c r="C2853" s="19" t="s">
        <v>443</v>
      </c>
      <c r="D2853" s="58" t="s">
        <v>1271</v>
      </c>
      <c r="E2853" s="19" t="s">
        <v>3449</v>
      </c>
      <c r="F2853" s="21"/>
      <c r="G2853" s="19" t="s">
        <v>150</v>
      </c>
      <c r="H2853" s="25" t="str">
        <f t="shared" si="363"/>
        <v>DC200</v>
      </c>
      <c r="I2853" s="25" t="str">
        <f t="shared" si="364"/>
        <v>Non-M</v>
      </c>
      <c r="J2853" s="59"/>
      <c r="K2853" s="48" t="s">
        <v>445</v>
      </c>
    </row>
    <row r="2854" spans="1:11" ht="15" customHeight="1">
      <c r="A2854" s="18" t="s">
        <v>3452</v>
      </c>
      <c r="B2854" s="19" t="s">
        <v>2503</v>
      </c>
      <c r="C2854" s="19" t="s">
        <v>443</v>
      </c>
      <c r="D2854" s="58" t="s">
        <v>1271</v>
      </c>
      <c r="E2854" s="19" t="s">
        <v>3449</v>
      </c>
      <c r="F2854" s="21"/>
      <c r="G2854" s="19" t="s">
        <v>191</v>
      </c>
      <c r="H2854" s="25" t="str">
        <f t="shared" si="363"/>
        <v>DC400</v>
      </c>
      <c r="I2854" s="25" t="str">
        <f t="shared" si="364"/>
        <v>Non-M</v>
      </c>
      <c r="J2854" s="59"/>
      <c r="K2854" s="48" t="s">
        <v>445</v>
      </c>
    </row>
    <row r="2855" spans="1:11" ht="15" customHeight="1">
      <c r="A2855" s="18" t="s">
        <v>3453</v>
      </c>
      <c r="B2855" s="19" t="s">
        <v>2503</v>
      </c>
      <c r="C2855" s="19" t="s">
        <v>443</v>
      </c>
      <c r="D2855" s="58" t="s">
        <v>1271</v>
      </c>
      <c r="E2855" s="19" t="s">
        <v>3449</v>
      </c>
      <c r="F2855" s="21"/>
      <c r="G2855" s="19" t="s">
        <v>1745</v>
      </c>
      <c r="H2855" s="25" t="str">
        <f t="shared" si="363"/>
        <v>JS124</v>
      </c>
      <c r="I2855" s="25" t="str">
        <f t="shared" si="364"/>
        <v>M</v>
      </c>
      <c r="J2855" s="59" t="s">
        <v>3371</v>
      </c>
      <c r="K2855" s="48" t="s">
        <v>445</v>
      </c>
    </row>
    <row r="2856" spans="1:11" ht="15" customHeight="1">
      <c r="A2856" s="18" t="s">
        <v>3454</v>
      </c>
      <c r="B2856" s="19" t="s">
        <v>2503</v>
      </c>
      <c r="C2856" s="19" t="s">
        <v>443</v>
      </c>
      <c r="D2856" s="58" t="s">
        <v>1271</v>
      </c>
      <c r="E2856" s="19" t="s">
        <v>3449</v>
      </c>
      <c r="F2856" s="21"/>
      <c r="G2856" s="19" t="s">
        <v>1565</v>
      </c>
      <c r="H2856" s="25" t="str">
        <f t="shared" ref="H2856:H2919" si="367">IF(RIGHT(G2856,1)="M", LEFT(G2856,LEN(G2856)-1), G2856)</f>
        <v>JS105</v>
      </c>
      <c r="I2856" s="25" t="str">
        <f t="shared" ref="I2856:I2919" si="368">IF(RIGHT(G2856,1)="M","M","Non-M")</f>
        <v>Non-M</v>
      </c>
      <c r="J2856" s="59"/>
      <c r="K2856" s="48" t="s">
        <v>445</v>
      </c>
    </row>
    <row r="2857" spans="1:11" ht="15" customHeight="1">
      <c r="A2857" s="18" t="s">
        <v>3455</v>
      </c>
      <c r="B2857" s="19" t="s">
        <v>2503</v>
      </c>
      <c r="C2857" s="19" t="s">
        <v>443</v>
      </c>
      <c r="D2857" s="58" t="s">
        <v>1271</v>
      </c>
      <c r="E2857" s="19" t="s">
        <v>3449</v>
      </c>
      <c r="F2857" s="21"/>
      <c r="G2857" s="19" t="s">
        <v>1578</v>
      </c>
      <c r="H2857" s="25" t="str">
        <f t="shared" si="367"/>
        <v>JS400</v>
      </c>
      <c r="I2857" s="25" t="str">
        <f t="shared" si="368"/>
        <v>Non-M</v>
      </c>
      <c r="J2857" s="59"/>
      <c r="K2857" s="48" t="s">
        <v>445</v>
      </c>
    </row>
    <row r="2858" spans="1:11" ht="15" customHeight="1">
      <c r="A2858" s="18" t="s">
        <v>3456</v>
      </c>
      <c r="B2858" s="19" t="s">
        <v>2503</v>
      </c>
      <c r="C2858" s="19" t="s">
        <v>443</v>
      </c>
      <c r="D2858" s="58" t="s">
        <v>1271</v>
      </c>
      <c r="E2858" s="19" t="s">
        <v>3449</v>
      </c>
      <c r="F2858" s="21"/>
      <c r="G2858" s="19" t="s">
        <v>499</v>
      </c>
      <c r="H2858" s="25" t="str">
        <f t="shared" si="367"/>
        <v>PK205</v>
      </c>
      <c r="I2858" s="25" t="str">
        <f t="shared" si="368"/>
        <v>Non-M</v>
      </c>
      <c r="J2858" s="59"/>
      <c r="K2858" s="48" t="s">
        <v>445</v>
      </c>
    </row>
    <row r="2859" spans="1:11" ht="15" customHeight="1">
      <c r="A2859" s="18" t="s">
        <v>3457</v>
      </c>
      <c r="B2859" s="19" t="s">
        <v>2503</v>
      </c>
      <c r="C2859" s="19" t="s">
        <v>443</v>
      </c>
      <c r="D2859" s="58" t="s">
        <v>1271</v>
      </c>
      <c r="E2859" s="19" t="s">
        <v>3449</v>
      </c>
      <c r="F2859" s="21"/>
      <c r="G2859" s="19" t="s">
        <v>1603</v>
      </c>
      <c r="H2859" s="25" t="str">
        <f t="shared" si="367"/>
        <v>PB214</v>
      </c>
      <c r="I2859" s="25" t="str">
        <f t="shared" si="368"/>
        <v>Non-M</v>
      </c>
      <c r="J2859" s="59"/>
      <c r="K2859" s="48" t="s">
        <v>445</v>
      </c>
    </row>
    <row r="2860" spans="1:11" ht="15" customHeight="1">
      <c r="A2860" s="18" t="s">
        <v>3458</v>
      </c>
      <c r="B2860" s="19" t="s">
        <v>2503</v>
      </c>
      <c r="C2860" s="19" t="s">
        <v>443</v>
      </c>
      <c r="D2860" s="58" t="s">
        <v>1271</v>
      </c>
      <c r="E2860" s="19" t="s">
        <v>3449</v>
      </c>
      <c r="F2860" s="21"/>
      <c r="G2860" s="19" t="s">
        <v>693</v>
      </c>
      <c r="H2860" s="25" t="str">
        <f t="shared" si="367"/>
        <v>HM506</v>
      </c>
      <c r="I2860" s="25" t="str">
        <f t="shared" si="368"/>
        <v>M</v>
      </c>
      <c r="J2860" s="59"/>
      <c r="K2860" s="48" t="s">
        <v>445</v>
      </c>
    </row>
    <row r="2861" spans="1:11" ht="15" customHeight="1">
      <c r="A2861" s="18" t="s">
        <v>3459</v>
      </c>
      <c r="B2861" s="19" t="s">
        <v>2503</v>
      </c>
      <c r="C2861" s="19" t="s">
        <v>443</v>
      </c>
      <c r="D2861" s="58" t="s">
        <v>1271</v>
      </c>
      <c r="E2861" s="19" t="s">
        <v>3449</v>
      </c>
      <c r="F2861" s="21"/>
      <c r="G2861" s="19" t="s">
        <v>2203</v>
      </c>
      <c r="H2861" s="25" t="str">
        <f t="shared" si="367"/>
        <v>HM703</v>
      </c>
      <c r="I2861" s="25" t="str">
        <f t="shared" si="368"/>
        <v>Non-M</v>
      </c>
      <c r="J2861" s="59"/>
      <c r="K2861" s="48" t="s">
        <v>445</v>
      </c>
    </row>
    <row r="2862" spans="1:11" ht="15" customHeight="1">
      <c r="A2862" s="18" t="s">
        <v>3460</v>
      </c>
      <c r="B2862" s="19" t="s">
        <v>2503</v>
      </c>
      <c r="C2862" s="19" t="s">
        <v>443</v>
      </c>
      <c r="D2862" s="58" t="s">
        <v>1271</v>
      </c>
      <c r="E2862" s="19" t="s">
        <v>3449</v>
      </c>
      <c r="F2862" s="21"/>
      <c r="G2862" s="19" t="s">
        <v>177</v>
      </c>
      <c r="H2862" s="25" t="str">
        <f t="shared" si="367"/>
        <v>DC402</v>
      </c>
      <c r="I2862" s="25" t="str">
        <f t="shared" si="368"/>
        <v>Non-M</v>
      </c>
      <c r="J2862" s="59"/>
      <c r="K2862" s="48" t="s">
        <v>445</v>
      </c>
    </row>
    <row r="2863" spans="1:11" ht="15" customHeight="1">
      <c r="A2863" s="18" t="s">
        <v>3461</v>
      </c>
      <c r="B2863" s="19" t="s">
        <v>2759</v>
      </c>
      <c r="C2863" s="19" t="s">
        <v>443</v>
      </c>
      <c r="D2863" s="58" t="s">
        <v>1271</v>
      </c>
      <c r="E2863" s="19" t="s">
        <v>3462</v>
      </c>
      <c r="F2863" s="21"/>
      <c r="G2863" s="19" t="s">
        <v>170</v>
      </c>
      <c r="H2863" s="25" t="str">
        <f t="shared" si="367"/>
        <v>WB406</v>
      </c>
      <c r="I2863" s="25" t="str">
        <f t="shared" si="368"/>
        <v>M</v>
      </c>
      <c r="J2863" s="59"/>
      <c r="K2863" s="48" t="s">
        <v>445</v>
      </c>
    </row>
    <row r="2864" spans="1:11" ht="15" customHeight="1">
      <c r="A2864" s="18" t="s">
        <v>3463</v>
      </c>
      <c r="B2864" s="19" t="s">
        <v>2759</v>
      </c>
      <c r="C2864" s="19" t="s">
        <v>443</v>
      </c>
      <c r="D2864" s="58" t="s">
        <v>1271</v>
      </c>
      <c r="E2864" s="19" t="s">
        <v>3462</v>
      </c>
      <c r="F2864" s="21"/>
      <c r="G2864" s="19" t="s">
        <v>1126</v>
      </c>
      <c r="H2864" s="25" t="str">
        <f t="shared" si="367"/>
        <v>DC102</v>
      </c>
      <c r="I2864" s="25" t="str">
        <f t="shared" si="368"/>
        <v>Non-M</v>
      </c>
      <c r="J2864" s="59"/>
      <c r="K2864" s="48" t="s">
        <v>445</v>
      </c>
    </row>
    <row r="2865" spans="1:12" ht="15" customHeight="1">
      <c r="A2865" s="18" t="s">
        <v>3464</v>
      </c>
      <c r="B2865" s="19" t="s">
        <v>2759</v>
      </c>
      <c r="C2865" s="19" t="s">
        <v>443</v>
      </c>
      <c r="D2865" s="58" t="s">
        <v>1271</v>
      </c>
      <c r="E2865" s="19" t="s">
        <v>3462</v>
      </c>
      <c r="F2865" s="21"/>
      <c r="G2865" s="19" t="s">
        <v>150</v>
      </c>
      <c r="H2865" s="25" t="str">
        <f t="shared" si="367"/>
        <v>DC200</v>
      </c>
      <c r="I2865" s="25" t="str">
        <f t="shared" si="368"/>
        <v>Non-M</v>
      </c>
      <c r="J2865" s="59"/>
      <c r="K2865" s="48" t="s">
        <v>445</v>
      </c>
    </row>
    <row r="2866" spans="1:12" ht="15" customHeight="1">
      <c r="A2866" s="18" t="s">
        <v>3465</v>
      </c>
      <c r="B2866" s="19" t="s">
        <v>2759</v>
      </c>
      <c r="C2866" s="19" t="s">
        <v>443</v>
      </c>
      <c r="D2866" s="58" t="s">
        <v>1271</v>
      </c>
      <c r="E2866" s="19" t="s">
        <v>3462</v>
      </c>
      <c r="F2866" s="21"/>
      <c r="G2866" s="19" t="s">
        <v>111</v>
      </c>
      <c r="H2866" s="25" t="str">
        <f t="shared" si="367"/>
        <v>DC300</v>
      </c>
      <c r="I2866" s="25" t="str">
        <f t="shared" si="368"/>
        <v>Non-M</v>
      </c>
      <c r="J2866" s="59"/>
      <c r="K2866" s="48" t="s">
        <v>445</v>
      </c>
    </row>
    <row r="2867" spans="1:12" ht="15" customHeight="1">
      <c r="A2867" s="18" t="s">
        <v>3466</v>
      </c>
      <c r="B2867" s="19" t="s">
        <v>2759</v>
      </c>
      <c r="C2867" s="19" t="s">
        <v>443</v>
      </c>
      <c r="D2867" s="58" t="s">
        <v>1271</v>
      </c>
      <c r="E2867" s="19" t="s">
        <v>3462</v>
      </c>
      <c r="F2867" s="21"/>
      <c r="G2867" s="19" t="s">
        <v>191</v>
      </c>
      <c r="H2867" s="25" t="str">
        <f t="shared" si="367"/>
        <v>DC400</v>
      </c>
      <c r="I2867" s="25" t="str">
        <f t="shared" si="368"/>
        <v>Non-M</v>
      </c>
      <c r="J2867" s="59"/>
      <c r="K2867" s="48" t="s">
        <v>445</v>
      </c>
    </row>
    <row r="2868" spans="1:12" ht="15" customHeight="1">
      <c r="A2868" s="18" t="s">
        <v>3467</v>
      </c>
      <c r="B2868" s="19" t="s">
        <v>2759</v>
      </c>
      <c r="C2868" s="19" t="s">
        <v>443</v>
      </c>
      <c r="D2868" s="58" t="s">
        <v>1271</v>
      </c>
      <c r="E2868" s="19" t="s">
        <v>3462</v>
      </c>
      <c r="F2868" s="21"/>
      <c r="G2868" s="19" t="s">
        <v>1565</v>
      </c>
      <c r="H2868" s="25" t="str">
        <f t="shared" si="367"/>
        <v>JS105</v>
      </c>
      <c r="I2868" s="25" t="str">
        <f t="shared" si="368"/>
        <v>Non-M</v>
      </c>
      <c r="J2868" s="59"/>
      <c r="K2868" s="48" t="s">
        <v>445</v>
      </c>
    </row>
    <row r="2869" spans="1:12" ht="15" customHeight="1">
      <c r="A2869" s="18" t="s">
        <v>3468</v>
      </c>
      <c r="B2869" s="19" t="s">
        <v>2759</v>
      </c>
      <c r="C2869" s="19" t="s">
        <v>443</v>
      </c>
      <c r="D2869" s="58" t="s">
        <v>1271</v>
      </c>
      <c r="E2869" s="19" t="s">
        <v>3462</v>
      </c>
      <c r="F2869" s="21"/>
      <c r="G2869" s="19" t="s">
        <v>135</v>
      </c>
      <c r="H2869" s="25" t="str">
        <f t="shared" si="367"/>
        <v>JS124</v>
      </c>
      <c r="I2869" s="25" t="str">
        <f t="shared" si="368"/>
        <v>Non-M</v>
      </c>
      <c r="J2869" s="59"/>
      <c r="K2869" s="48" t="s">
        <v>445</v>
      </c>
    </row>
    <row r="2870" spans="1:12" ht="15" customHeight="1">
      <c r="A2870" s="18" t="s">
        <v>3469</v>
      </c>
      <c r="B2870" s="19" t="s">
        <v>2759</v>
      </c>
      <c r="C2870" s="19" t="s">
        <v>443</v>
      </c>
      <c r="D2870" s="58" t="s">
        <v>1271</v>
      </c>
      <c r="E2870" s="19" t="s">
        <v>3462</v>
      </c>
      <c r="F2870" s="21"/>
      <c r="G2870" s="19" t="s">
        <v>3470</v>
      </c>
      <c r="H2870" s="25" t="str">
        <f t="shared" si="367"/>
        <v>PK205</v>
      </c>
      <c r="I2870" s="25" t="str">
        <f t="shared" si="368"/>
        <v>M</v>
      </c>
      <c r="J2870" s="59"/>
      <c r="K2870" s="48" t="s">
        <v>445</v>
      </c>
    </row>
    <row r="2871" spans="1:12" ht="15" customHeight="1">
      <c r="A2871" s="18" t="s">
        <v>3471</v>
      </c>
      <c r="B2871" s="19" t="s">
        <v>2759</v>
      </c>
      <c r="C2871" s="19" t="s">
        <v>443</v>
      </c>
      <c r="D2871" s="58" t="s">
        <v>1271</v>
      </c>
      <c r="E2871" s="19" t="s">
        <v>3462</v>
      </c>
      <c r="F2871" s="21"/>
      <c r="G2871" s="19" t="s">
        <v>194</v>
      </c>
      <c r="H2871" s="25" t="str">
        <f t="shared" si="367"/>
        <v>PB204</v>
      </c>
      <c r="I2871" s="25" t="str">
        <f t="shared" si="368"/>
        <v>Non-M</v>
      </c>
      <c r="J2871" s="59"/>
      <c r="K2871" s="48" t="s">
        <v>445</v>
      </c>
    </row>
    <row r="2872" spans="1:12" ht="15" customHeight="1">
      <c r="A2872" s="18" t="s">
        <v>3472</v>
      </c>
      <c r="B2872" s="19" t="s">
        <v>2759</v>
      </c>
      <c r="C2872" s="19" t="s">
        <v>443</v>
      </c>
      <c r="D2872" s="58" t="s">
        <v>1271</v>
      </c>
      <c r="E2872" s="19" t="s">
        <v>3462</v>
      </c>
      <c r="F2872" s="21"/>
      <c r="G2872" s="19" t="s">
        <v>2203</v>
      </c>
      <c r="H2872" s="25" t="str">
        <f t="shared" si="367"/>
        <v>HM703</v>
      </c>
      <c r="I2872" s="25" t="str">
        <f t="shared" si="368"/>
        <v>Non-M</v>
      </c>
      <c r="J2872" s="59"/>
      <c r="K2872" s="48" t="s">
        <v>445</v>
      </c>
    </row>
    <row r="2873" spans="1:12" ht="15" customHeight="1">
      <c r="A2873" s="18" t="s">
        <v>3473</v>
      </c>
      <c r="B2873" s="69" t="s">
        <v>2759</v>
      </c>
      <c r="C2873" s="69" t="s">
        <v>443</v>
      </c>
      <c r="D2873" s="58" t="s">
        <v>1271</v>
      </c>
      <c r="E2873" s="69" t="s">
        <v>3462</v>
      </c>
      <c r="F2873" s="71"/>
      <c r="G2873" s="69" t="s">
        <v>505</v>
      </c>
      <c r="H2873" s="72" t="str">
        <f t="shared" si="367"/>
        <v>HM509</v>
      </c>
      <c r="I2873" s="72" t="str">
        <f t="shared" si="368"/>
        <v>M</v>
      </c>
      <c r="J2873" s="75"/>
      <c r="K2873" s="73" t="s">
        <v>445</v>
      </c>
      <c r="L2873" s="74"/>
    </row>
    <row r="2874" spans="1:12" ht="15" customHeight="1">
      <c r="A2874" s="18" t="s">
        <v>3474</v>
      </c>
      <c r="B2874" s="19" t="s">
        <v>1533</v>
      </c>
      <c r="C2874" s="19" t="s">
        <v>1055</v>
      </c>
      <c r="D2874" s="58" t="s">
        <v>1668</v>
      </c>
      <c r="E2874" s="19" t="s">
        <v>3475</v>
      </c>
      <c r="F2874" s="21"/>
      <c r="G2874" s="19" t="s">
        <v>828</v>
      </c>
      <c r="H2874" s="25" t="str">
        <f t="shared" si="367"/>
        <v>CU103</v>
      </c>
      <c r="I2874" s="25" t="str">
        <f t="shared" si="368"/>
        <v>Non-M</v>
      </c>
      <c r="J2874" s="59"/>
      <c r="K2874" s="48" t="s">
        <v>445</v>
      </c>
    </row>
    <row r="2875" spans="1:12" ht="15" customHeight="1">
      <c r="A2875" s="18" t="s">
        <v>3476</v>
      </c>
      <c r="B2875" s="19" t="s">
        <v>1533</v>
      </c>
      <c r="C2875" s="19" t="s">
        <v>1055</v>
      </c>
      <c r="D2875" s="58" t="s">
        <v>1668</v>
      </c>
      <c r="E2875" s="19" t="s">
        <v>3475</v>
      </c>
      <c r="F2875" s="21"/>
      <c r="G2875" s="19" t="s">
        <v>3477</v>
      </c>
      <c r="H2875" s="25" t="str">
        <f t="shared" si="367"/>
        <v>PK405</v>
      </c>
      <c r="I2875" s="25" t="str">
        <f t="shared" si="368"/>
        <v>Non-M</v>
      </c>
      <c r="J2875" s="59"/>
      <c r="K2875" s="48" t="s">
        <v>445</v>
      </c>
    </row>
    <row r="2876" spans="1:12" ht="15" customHeight="1">
      <c r="A2876" s="18" t="s">
        <v>3478</v>
      </c>
      <c r="B2876" s="19" t="s">
        <v>1533</v>
      </c>
      <c r="C2876" s="19" t="s">
        <v>1055</v>
      </c>
      <c r="D2876" s="58" t="s">
        <v>1668</v>
      </c>
      <c r="E2876" s="19" t="s">
        <v>3475</v>
      </c>
      <c r="F2876" s="21"/>
      <c r="G2876" s="19" t="s">
        <v>1745</v>
      </c>
      <c r="H2876" s="25" t="str">
        <f t="shared" si="367"/>
        <v>JS124</v>
      </c>
      <c r="I2876" s="25" t="str">
        <f t="shared" si="368"/>
        <v>M</v>
      </c>
      <c r="J2876" s="59" t="s">
        <v>3479</v>
      </c>
      <c r="K2876" s="48" t="s">
        <v>445</v>
      </c>
    </row>
    <row r="2877" spans="1:12" ht="15" customHeight="1">
      <c r="A2877" s="18" t="s">
        <v>3480</v>
      </c>
      <c r="B2877" s="19" t="s">
        <v>1533</v>
      </c>
      <c r="C2877" s="19" t="s">
        <v>1055</v>
      </c>
      <c r="D2877" s="58" t="s">
        <v>1668</v>
      </c>
      <c r="E2877" s="19" t="s">
        <v>3475</v>
      </c>
      <c r="F2877" s="21"/>
      <c r="G2877" s="19" t="s">
        <v>86</v>
      </c>
      <c r="H2877" s="25" t="str">
        <f t="shared" si="367"/>
        <v>HM500</v>
      </c>
      <c r="I2877" s="25" t="str">
        <f t="shared" si="368"/>
        <v>Non-M</v>
      </c>
      <c r="J2877" s="59"/>
      <c r="K2877" s="48" t="s">
        <v>445</v>
      </c>
    </row>
    <row r="2878" spans="1:12" ht="15" customHeight="1">
      <c r="A2878" s="18" t="s">
        <v>3481</v>
      </c>
      <c r="B2878" s="19" t="s">
        <v>1533</v>
      </c>
      <c r="C2878" s="19" t="s">
        <v>1055</v>
      </c>
      <c r="D2878" s="58" t="s">
        <v>1668</v>
      </c>
      <c r="E2878" s="19" t="s">
        <v>3475</v>
      </c>
      <c r="F2878" s="21"/>
      <c r="G2878" s="19" t="s">
        <v>1417</v>
      </c>
      <c r="H2878" s="25" t="str">
        <f t="shared" si="367"/>
        <v>JS105</v>
      </c>
      <c r="I2878" s="25" t="str">
        <f t="shared" si="368"/>
        <v>M</v>
      </c>
      <c r="J2878" s="59" t="s">
        <v>1515</v>
      </c>
      <c r="K2878" s="48" t="s">
        <v>445</v>
      </c>
    </row>
    <row r="2879" spans="1:12" ht="15" customHeight="1">
      <c r="A2879" s="18" t="s">
        <v>3482</v>
      </c>
      <c r="B2879" s="19" t="s">
        <v>1533</v>
      </c>
      <c r="C2879" s="19" t="s">
        <v>1055</v>
      </c>
      <c r="D2879" s="58" t="s">
        <v>1668</v>
      </c>
      <c r="E2879" s="19" t="s">
        <v>3483</v>
      </c>
      <c r="F2879" s="21"/>
      <c r="G2879" s="19" t="s">
        <v>828</v>
      </c>
      <c r="H2879" s="25" t="str">
        <f t="shared" ref="H2879:H2883" si="369">IF(RIGHT(G2879,1)="M", LEFT(G2879,LEN(G2879)-1), G2879)</f>
        <v>CU103</v>
      </c>
      <c r="I2879" s="25" t="str">
        <f t="shared" ref="I2879:I2883" si="370">IF(RIGHT(G2879,1)="M","M","Non-M")</f>
        <v>Non-M</v>
      </c>
      <c r="J2879" s="59"/>
      <c r="K2879" s="48" t="s">
        <v>445</v>
      </c>
    </row>
    <row r="2880" spans="1:12" ht="15" customHeight="1">
      <c r="A2880" s="18" t="s">
        <v>3484</v>
      </c>
      <c r="B2880" s="19" t="s">
        <v>1533</v>
      </c>
      <c r="C2880" s="19" t="s">
        <v>1055</v>
      </c>
      <c r="D2880" s="58" t="s">
        <v>1668</v>
      </c>
      <c r="E2880" s="19" t="s">
        <v>3483</v>
      </c>
      <c r="F2880" s="21"/>
      <c r="G2880" s="19" t="s">
        <v>3477</v>
      </c>
      <c r="H2880" s="25" t="str">
        <f t="shared" si="369"/>
        <v>PK405</v>
      </c>
      <c r="I2880" s="25" t="str">
        <f t="shared" si="370"/>
        <v>Non-M</v>
      </c>
      <c r="J2880" s="59"/>
      <c r="K2880" s="48" t="s">
        <v>445</v>
      </c>
    </row>
    <row r="2881" spans="1:11" ht="15" customHeight="1">
      <c r="A2881" s="18" t="s">
        <v>3485</v>
      </c>
      <c r="B2881" s="19" t="s">
        <v>1533</v>
      </c>
      <c r="C2881" s="19" t="s">
        <v>1055</v>
      </c>
      <c r="D2881" s="58" t="s">
        <v>1668</v>
      </c>
      <c r="E2881" s="19" t="s">
        <v>3483</v>
      </c>
      <c r="F2881" s="21"/>
      <c r="G2881" s="19" t="s">
        <v>1745</v>
      </c>
      <c r="H2881" s="25" t="str">
        <f t="shared" si="369"/>
        <v>JS124</v>
      </c>
      <c r="I2881" s="25" t="str">
        <f t="shared" si="370"/>
        <v>M</v>
      </c>
      <c r="J2881" s="59" t="s">
        <v>3479</v>
      </c>
      <c r="K2881" s="48" t="s">
        <v>445</v>
      </c>
    </row>
    <row r="2882" spans="1:11" ht="15" customHeight="1">
      <c r="A2882" s="18" t="s">
        <v>3486</v>
      </c>
      <c r="B2882" s="19" t="s">
        <v>1533</v>
      </c>
      <c r="C2882" s="19" t="s">
        <v>1055</v>
      </c>
      <c r="D2882" s="58" t="s">
        <v>1668</v>
      </c>
      <c r="E2882" s="19" t="s">
        <v>3483</v>
      </c>
      <c r="F2882" s="21"/>
      <c r="G2882" s="19" t="s">
        <v>86</v>
      </c>
      <c r="H2882" s="25" t="str">
        <f t="shared" si="369"/>
        <v>HM500</v>
      </c>
      <c r="I2882" s="25" t="str">
        <f t="shared" si="370"/>
        <v>Non-M</v>
      </c>
      <c r="J2882" s="59"/>
      <c r="K2882" s="48" t="s">
        <v>445</v>
      </c>
    </row>
    <row r="2883" spans="1:11" ht="15" customHeight="1">
      <c r="A2883" s="18" t="s">
        <v>3487</v>
      </c>
      <c r="B2883" s="19" t="s">
        <v>1533</v>
      </c>
      <c r="C2883" s="19" t="s">
        <v>1055</v>
      </c>
      <c r="D2883" s="58" t="s">
        <v>1668</v>
      </c>
      <c r="E2883" s="19" t="s">
        <v>3483</v>
      </c>
      <c r="F2883" s="21"/>
      <c r="G2883" s="19" t="s">
        <v>1417</v>
      </c>
      <c r="H2883" s="25" t="str">
        <f t="shared" si="369"/>
        <v>JS105</v>
      </c>
      <c r="I2883" s="25" t="str">
        <f t="shared" si="370"/>
        <v>M</v>
      </c>
      <c r="J2883" s="59" t="s">
        <v>1515</v>
      </c>
      <c r="K2883" s="48" t="s">
        <v>445</v>
      </c>
    </row>
    <row r="2884" spans="1:11" ht="15" customHeight="1">
      <c r="A2884" s="18" t="s">
        <v>3488</v>
      </c>
      <c r="B2884" s="19" t="s">
        <v>2759</v>
      </c>
      <c r="C2884" s="19" t="s">
        <v>289</v>
      </c>
      <c r="D2884" s="58" t="s">
        <v>1271</v>
      </c>
      <c r="E2884" s="19" t="s">
        <v>3489</v>
      </c>
      <c r="F2884" s="21"/>
      <c r="G2884" s="19" t="s">
        <v>2193</v>
      </c>
      <c r="H2884" s="25" t="str">
        <f t="shared" si="367"/>
        <v>CL501</v>
      </c>
      <c r="I2884" s="25" t="str">
        <f t="shared" si="368"/>
        <v>Non-M</v>
      </c>
      <c r="J2884" s="59"/>
      <c r="K2884" s="48" t="s">
        <v>445</v>
      </c>
    </row>
    <row r="2885" spans="1:11" ht="15" customHeight="1">
      <c r="A2885" s="18" t="s">
        <v>3490</v>
      </c>
      <c r="B2885" s="19" t="s">
        <v>2759</v>
      </c>
      <c r="C2885" s="19" t="s">
        <v>289</v>
      </c>
      <c r="D2885" s="58" t="s">
        <v>1271</v>
      </c>
      <c r="E2885" s="19" t="s">
        <v>3489</v>
      </c>
      <c r="F2885" s="21"/>
      <c r="G2885" s="19" t="s">
        <v>276</v>
      </c>
      <c r="H2885" s="25" t="str">
        <f t="shared" si="367"/>
        <v>ZP200</v>
      </c>
      <c r="I2885" s="25" t="str">
        <f t="shared" si="368"/>
        <v>M</v>
      </c>
      <c r="J2885" s="59"/>
      <c r="K2885" s="48" t="s">
        <v>445</v>
      </c>
    </row>
    <row r="2886" spans="1:11" ht="15" customHeight="1">
      <c r="A2886" s="18" t="s">
        <v>3491</v>
      </c>
      <c r="B2886" s="19" t="s">
        <v>2759</v>
      </c>
      <c r="C2886" s="19" t="s">
        <v>289</v>
      </c>
      <c r="D2886" s="58" t="s">
        <v>1271</v>
      </c>
      <c r="E2886" s="19" t="s">
        <v>3489</v>
      </c>
      <c r="F2886" s="21"/>
      <c r="G2886" s="19" t="s">
        <v>2228</v>
      </c>
      <c r="H2886" s="25" t="str">
        <f t="shared" si="367"/>
        <v>ZP103</v>
      </c>
      <c r="I2886" s="25" t="str">
        <f t="shared" si="368"/>
        <v>Non-M</v>
      </c>
      <c r="J2886" s="59"/>
      <c r="K2886" s="48" t="s">
        <v>445</v>
      </c>
    </row>
    <row r="2887" spans="1:11" ht="15" customHeight="1">
      <c r="A2887" s="18" t="s">
        <v>3492</v>
      </c>
      <c r="B2887" s="19" t="s">
        <v>2759</v>
      </c>
      <c r="C2887" s="19" t="s">
        <v>289</v>
      </c>
      <c r="D2887" s="58" t="s">
        <v>1271</v>
      </c>
      <c r="E2887" s="19" t="s">
        <v>3489</v>
      </c>
      <c r="F2887" s="21"/>
      <c r="G2887" s="19" t="s">
        <v>1745</v>
      </c>
      <c r="H2887" s="25" t="str">
        <f t="shared" si="367"/>
        <v>JS124</v>
      </c>
      <c r="I2887" s="25" t="str">
        <f t="shared" si="368"/>
        <v>M</v>
      </c>
      <c r="J2887" s="32" t="s">
        <v>3479</v>
      </c>
      <c r="K2887" s="48" t="s">
        <v>445</v>
      </c>
    </row>
    <row r="2888" spans="1:11" ht="15" customHeight="1">
      <c r="A2888" s="18" t="s">
        <v>3493</v>
      </c>
      <c r="B2888" s="19" t="s">
        <v>2759</v>
      </c>
      <c r="C2888" s="19" t="s">
        <v>289</v>
      </c>
      <c r="D2888" s="58" t="s">
        <v>1271</v>
      </c>
      <c r="E2888" s="19" t="s">
        <v>3489</v>
      </c>
      <c r="F2888" s="21"/>
      <c r="G2888" s="19" t="s">
        <v>1417</v>
      </c>
      <c r="H2888" s="25" t="str">
        <f t="shared" si="367"/>
        <v>JS105</v>
      </c>
      <c r="I2888" s="25" t="str">
        <f t="shared" si="368"/>
        <v>M</v>
      </c>
      <c r="J2888" s="59" t="s">
        <v>1515</v>
      </c>
      <c r="K2888" s="48" t="s">
        <v>445</v>
      </c>
    </row>
    <row r="2889" spans="1:11" ht="15" customHeight="1">
      <c r="A2889" s="18" t="s">
        <v>3494</v>
      </c>
      <c r="B2889" s="19" t="s">
        <v>2759</v>
      </c>
      <c r="C2889" s="19" t="s">
        <v>289</v>
      </c>
      <c r="D2889" s="58" t="s">
        <v>1271</v>
      </c>
      <c r="E2889" s="19" t="s">
        <v>3489</v>
      </c>
      <c r="F2889" s="21"/>
      <c r="G2889" s="19" t="s">
        <v>297</v>
      </c>
      <c r="H2889" s="25" t="str">
        <f t="shared" si="367"/>
        <v>PK201</v>
      </c>
      <c r="I2889" s="25" t="str">
        <f t="shared" si="368"/>
        <v>M</v>
      </c>
      <c r="J2889" s="59"/>
      <c r="K2889" s="48" t="s">
        <v>445</v>
      </c>
    </row>
    <row r="2890" spans="1:11" ht="15" customHeight="1">
      <c r="A2890" s="18" t="s">
        <v>3495</v>
      </c>
      <c r="B2890" s="19" t="s">
        <v>2759</v>
      </c>
      <c r="C2890" s="19" t="s">
        <v>289</v>
      </c>
      <c r="D2890" s="58" t="s">
        <v>1271</v>
      </c>
      <c r="E2890" s="19" t="s">
        <v>3489</v>
      </c>
      <c r="F2890" s="21"/>
      <c r="G2890" s="19" t="s">
        <v>3496</v>
      </c>
      <c r="H2890" s="25" t="str">
        <f t="shared" si="367"/>
        <v>HM512</v>
      </c>
      <c r="I2890" s="25" t="str">
        <f t="shared" si="368"/>
        <v>M</v>
      </c>
      <c r="J2890" s="59" t="s">
        <v>3171</v>
      </c>
      <c r="K2890" s="48" t="s">
        <v>445</v>
      </c>
    </row>
    <row r="2891" spans="1:11" ht="15" customHeight="1">
      <c r="A2891" s="18" t="s">
        <v>3497</v>
      </c>
      <c r="B2891" s="19" t="s">
        <v>2759</v>
      </c>
      <c r="C2891" s="19" t="s">
        <v>289</v>
      </c>
      <c r="D2891" s="58" t="s">
        <v>1271</v>
      </c>
      <c r="E2891" s="19" t="s">
        <v>3489</v>
      </c>
      <c r="F2891" s="21"/>
      <c r="G2891" s="19" t="s">
        <v>810</v>
      </c>
      <c r="H2891" s="25" t="str">
        <f t="shared" si="367"/>
        <v>HM507</v>
      </c>
      <c r="I2891" s="25" t="str">
        <f t="shared" si="368"/>
        <v>Non-M</v>
      </c>
      <c r="J2891" s="59"/>
      <c r="K2891" s="48" t="s">
        <v>445</v>
      </c>
    </row>
    <row r="2892" spans="1:11" ht="15" customHeight="1">
      <c r="A2892" s="18" t="s">
        <v>3498</v>
      </c>
      <c r="B2892" s="19" t="s">
        <v>54</v>
      </c>
      <c r="C2892" s="19" t="s">
        <v>780</v>
      </c>
      <c r="D2892" s="58" t="s">
        <v>1271</v>
      </c>
      <c r="E2892" s="19" t="s">
        <v>3499</v>
      </c>
      <c r="F2892" s="21"/>
      <c r="G2892" s="19" t="s">
        <v>91</v>
      </c>
      <c r="H2892" s="25" t="str">
        <f t="shared" si="367"/>
        <v>CL413</v>
      </c>
      <c r="I2892" s="25" t="str">
        <f t="shared" si="368"/>
        <v>M</v>
      </c>
      <c r="J2892" s="59" t="s">
        <v>3371</v>
      </c>
      <c r="K2892" s="48" t="s">
        <v>445</v>
      </c>
    </row>
    <row r="2893" spans="1:11" ht="15" customHeight="1">
      <c r="A2893" s="18" t="s">
        <v>3500</v>
      </c>
      <c r="B2893" s="19" t="s">
        <v>54</v>
      </c>
      <c r="C2893" s="19" t="s">
        <v>780</v>
      </c>
      <c r="D2893" s="58" t="s">
        <v>1271</v>
      </c>
      <c r="E2893" s="19" t="s">
        <v>3499</v>
      </c>
      <c r="F2893" s="21"/>
      <c r="G2893" s="19" t="s">
        <v>2011</v>
      </c>
      <c r="H2893" s="25" t="str">
        <f t="shared" si="367"/>
        <v>ZP105</v>
      </c>
      <c r="I2893" s="25" t="str">
        <f t="shared" si="368"/>
        <v>Non-M</v>
      </c>
      <c r="J2893" s="59"/>
      <c r="K2893" s="48" t="s">
        <v>445</v>
      </c>
    </row>
    <row r="2894" spans="1:11" ht="15" customHeight="1">
      <c r="A2894" s="18" t="s">
        <v>3501</v>
      </c>
      <c r="B2894" s="19" t="s">
        <v>54</v>
      </c>
      <c r="C2894" s="19" t="s">
        <v>780</v>
      </c>
      <c r="D2894" s="58" t="s">
        <v>1271</v>
      </c>
      <c r="E2894" s="19" t="s">
        <v>3499</v>
      </c>
      <c r="F2894" s="21"/>
      <c r="G2894" s="19" t="s">
        <v>1745</v>
      </c>
      <c r="H2894" s="25" t="str">
        <f t="shared" si="367"/>
        <v>JS124</v>
      </c>
      <c r="I2894" s="25" t="str">
        <f t="shared" si="368"/>
        <v>M</v>
      </c>
      <c r="J2894" s="59" t="s">
        <v>3371</v>
      </c>
      <c r="K2894" s="48" t="s">
        <v>445</v>
      </c>
    </row>
    <row r="2895" spans="1:11" ht="15" customHeight="1">
      <c r="A2895" s="18" t="s">
        <v>3502</v>
      </c>
      <c r="B2895" s="19" t="s">
        <v>54</v>
      </c>
      <c r="C2895" s="19" t="s">
        <v>780</v>
      </c>
      <c r="D2895" s="58" t="s">
        <v>1271</v>
      </c>
      <c r="E2895" s="19" t="s">
        <v>3499</v>
      </c>
      <c r="F2895" s="21"/>
      <c r="G2895" s="19" t="s">
        <v>1565</v>
      </c>
      <c r="H2895" s="25" t="str">
        <f t="shared" si="367"/>
        <v>JS105</v>
      </c>
      <c r="I2895" s="25" t="str">
        <f t="shared" si="368"/>
        <v>Non-M</v>
      </c>
      <c r="J2895" s="59"/>
      <c r="K2895" s="48" t="s">
        <v>445</v>
      </c>
    </row>
    <row r="2896" spans="1:11" ht="15" customHeight="1">
      <c r="A2896" s="18" t="s">
        <v>3503</v>
      </c>
      <c r="B2896" s="19" t="s">
        <v>54</v>
      </c>
      <c r="C2896" s="19" t="s">
        <v>780</v>
      </c>
      <c r="D2896" s="58" t="s">
        <v>1271</v>
      </c>
      <c r="E2896" s="19" t="s">
        <v>3499</v>
      </c>
      <c r="F2896" s="21"/>
      <c r="G2896" s="19" t="s">
        <v>814</v>
      </c>
      <c r="H2896" s="25" t="str">
        <f t="shared" si="367"/>
        <v>PK100</v>
      </c>
      <c r="I2896" s="25" t="str">
        <f t="shared" si="368"/>
        <v>Non-M</v>
      </c>
      <c r="J2896" s="59"/>
      <c r="K2896" s="48" t="s">
        <v>445</v>
      </c>
    </row>
    <row r="2897" spans="1:11" ht="15" customHeight="1">
      <c r="A2897" s="18" t="s">
        <v>3504</v>
      </c>
      <c r="B2897" s="19" t="s">
        <v>54</v>
      </c>
      <c r="C2897" s="19" t="s">
        <v>780</v>
      </c>
      <c r="D2897" s="58" t="s">
        <v>1271</v>
      </c>
      <c r="E2897" s="19" t="s">
        <v>3499</v>
      </c>
      <c r="F2897" s="21"/>
      <c r="G2897" s="19" t="s">
        <v>282</v>
      </c>
      <c r="H2897" s="25" t="str">
        <f t="shared" si="367"/>
        <v>PB201</v>
      </c>
      <c r="I2897" s="25" t="str">
        <f t="shared" si="368"/>
        <v>Non-M</v>
      </c>
      <c r="J2897" s="59"/>
      <c r="K2897" s="48" t="s">
        <v>445</v>
      </c>
    </row>
    <row r="2898" spans="1:11" ht="15" customHeight="1">
      <c r="A2898" s="18" t="s">
        <v>3505</v>
      </c>
      <c r="B2898" s="19" t="s">
        <v>54</v>
      </c>
      <c r="C2898" s="19" t="s">
        <v>780</v>
      </c>
      <c r="D2898" s="58" t="s">
        <v>1271</v>
      </c>
      <c r="E2898" s="19" t="s">
        <v>3499</v>
      </c>
      <c r="F2898" s="21"/>
      <c r="G2898" s="19" t="s">
        <v>1682</v>
      </c>
      <c r="H2898" s="25" t="str">
        <f t="shared" si="367"/>
        <v>JS401</v>
      </c>
      <c r="I2898" s="25" t="str">
        <f t="shared" si="368"/>
        <v>Non-M</v>
      </c>
      <c r="J2898" s="59"/>
      <c r="K2898" s="48" t="s">
        <v>445</v>
      </c>
    </row>
    <row r="2899" spans="1:11" ht="15" customHeight="1">
      <c r="A2899" s="18" t="s">
        <v>3506</v>
      </c>
      <c r="B2899" s="19" t="s">
        <v>54</v>
      </c>
      <c r="C2899" s="19" t="s">
        <v>780</v>
      </c>
      <c r="D2899" s="58" t="s">
        <v>1271</v>
      </c>
      <c r="E2899" s="19" t="s">
        <v>3499</v>
      </c>
      <c r="F2899" s="21"/>
      <c r="G2899" s="19" t="s">
        <v>147</v>
      </c>
      <c r="H2899" s="25" t="str">
        <f t="shared" si="367"/>
        <v>HM420</v>
      </c>
      <c r="I2899" s="25" t="str">
        <f t="shared" si="368"/>
        <v>M</v>
      </c>
      <c r="J2899" s="59"/>
      <c r="K2899" s="48" t="s">
        <v>445</v>
      </c>
    </row>
    <row r="2900" spans="1:11" ht="15" customHeight="1">
      <c r="A2900" s="18" t="s">
        <v>3507</v>
      </c>
      <c r="B2900" s="19" t="s">
        <v>1533</v>
      </c>
      <c r="C2900" s="19" t="s">
        <v>1055</v>
      </c>
      <c r="D2900" s="58" t="s">
        <v>1271</v>
      </c>
      <c r="E2900" s="19" t="s">
        <v>3508</v>
      </c>
      <c r="F2900" s="21"/>
      <c r="G2900" s="19" t="s">
        <v>938</v>
      </c>
      <c r="H2900" s="25" t="str">
        <f t="shared" si="367"/>
        <v>CL500</v>
      </c>
      <c r="I2900" s="25" t="str">
        <f t="shared" si="368"/>
        <v>Non-M</v>
      </c>
      <c r="J2900" s="59"/>
      <c r="K2900" s="48" t="s">
        <v>445</v>
      </c>
    </row>
    <row r="2901" spans="1:11" ht="15" customHeight="1">
      <c r="A2901" s="18" t="s">
        <v>3509</v>
      </c>
      <c r="B2901" s="19" t="s">
        <v>1533</v>
      </c>
      <c r="C2901" s="19" t="s">
        <v>1055</v>
      </c>
      <c r="D2901" s="58" t="s">
        <v>1271</v>
      </c>
      <c r="E2901" s="19" t="s">
        <v>3508</v>
      </c>
      <c r="F2901" s="21"/>
      <c r="G2901" s="19" t="s">
        <v>2075</v>
      </c>
      <c r="H2901" s="25" t="str">
        <f t="shared" si="367"/>
        <v>ZP109</v>
      </c>
      <c r="I2901" s="25" t="str">
        <f t="shared" si="368"/>
        <v>Non-M</v>
      </c>
      <c r="J2901" s="59"/>
      <c r="K2901" s="48" t="s">
        <v>445</v>
      </c>
    </row>
    <row r="2902" spans="1:11" ht="15" customHeight="1">
      <c r="A2902" s="18" t="s">
        <v>3510</v>
      </c>
      <c r="B2902" s="19" t="s">
        <v>1533</v>
      </c>
      <c r="C2902" s="19" t="s">
        <v>1055</v>
      </c>
      <c r="D2902" s="58" t="s">
        <v>1271</v>
      </c>
      <c r="E2902" s="19" t="s">
        <v>3508</v>
      </c>
      <c r="F2902" s="21"/>
      <c r="G2902" s="19" t="s">
        <v>1417</v>
      </c>
      <c r="H2902" s="25" t="str">
        <f t="shared" si="367"/>
        <v>JS105</v>
      </c>
      <c r="I2902" s="25" t="str">
        <f t="shared" si="368"/>
        <v>M</v>
      </c>
      <c r="J2902" s="59" t="s">
        <v>1515</v>
      </c>
      <c r="K2902" s="48" t="s">
        <v>445</v>
      </c>
    </row>
    <row r="2903" spans="1:11" ht="15" customHeight="1">
      <c r="A2903" s="18" t="s">
        <v>3511</v>
      </c>
      <c r="B2903" s="19" t="s">
        <v>1533</v>
      </c>
      <c r="C2903" s="19" t="s">
        <v>1055</v>
      </c>
      <c r="D2903" s="58" t="s">
        <v>1271</v>
      </c>
      <c r="E2903" s="19" t="s">
        <v>3508</v>
      </c>
      <c r="F2903" s="21"/>
      <c r="G2903" s="19" t="s">
        <v>1488</v>
      </c>
      <c r="H2903" s="25" t="str">
        <f t="shared" si="367"/>
        <v>PK306</v>
      </c>
      <c r="I2903" s="25" t="str">
        <f t="shared" si="368"/>
        <v>Non-M</v>
      </c>
      <c r="J2903" s="59"/>
      <c r="K2903" s="48" t="s">
        <v>445</v>
      </c>
    </row>
    <row r="2904" spans="1:11" ht="15" customHeight="1">
      <c r="A2904" s="18" t="s">
        <v>3512</v>
      </c>
      <c r="B2904" s="19" t="s">
        <v>1533</v>
      </c>
      <c r="C2904" s="19" t="s">
        <v>1055</v>
      </c>
      <c r="D2904" s="58" t="s">
        <v>1271</v>
      </c>
      <c r="E2904" s="19" t="s">
        <v>3508</v>
      </c>
      <c r="F2904" s="21"/>
      <c r="G2904" s="19" t="s">
        <v>3513</v>
      </c>
      <c r="H2904" s="25" t="str">
        <f t="shared" si="367"/>
        <v>PB203</v>
      </c>
      <c r="I2904" s="25" t="str">
        <f t="shared" si="368"/>
        <v>M</v>
      </c>
      <c r="J2904" s="59"/>
      <c r="K2904" s="48" t="s">
        <v>445</v>
      </c>
    </row>
    <row r="2905" spans="1:11" ht="15" customHeight="1">
      <c r="A2905" s="18" t="s">
        <v>3514</v>
      </c>
      <c r="B2905" s="19" t="s">
        <v>1533</v>
      </c>
      <c r="C2905" s="19" t="s">
        <v>1055</v>
      </c>
      <c r="D2905" s="58" t="s">
        <v>1271</v>
      </c>
      <c r="E2905" s="19" t="s">
        <v>3508</v>
      </c>
      <c r="F2905" s="21"/>
      <c r="G2905" s="19" t="s">
        <v>196</v>
      </c>
      <c r="H2905" s="25" t="str">
        <f t="shared" si="367"/>
        <v>HM504</v>
      </c>
      <c r="I2905" s="25" t="str">
        <f t="shared" si="368"/>
        <v>Non-M</v>
      </c>
      <c r="J2905" s="59"/>
      <c r="K2905" s="48" t="s">
        <v>445</v>
      </c>
    </row>
    <row r="2906" spans="1:11" ht="15" customHeight="1">
      <c r="A2906" s="18" t="s">
        <v>3515</v>
      </c>
      <c r="B2906" s="19" t="s">
        <v>2759</v>
      </c>
      <c r="C2906" s="19" t="s">
        <v>245</v>
      </c>
      <c r="D2906" s="58" t="s">
        <v>1271</v>
      </c>
      <c r="E2906" s="19" t="s">
        <v>3516</v>
      </c>
      <c r="F2906" s="21"/>
      <c r="G2906" s="19" t="s">
        <v>3517</v>
      </c>
      <c r="H2906" s="25" t="str">
        <f t="shared" si="367"/>
        <v>WW206</v>
      </c>
      <c r="I2906" s="25" t="str">
        <f t="shared" si="368"/>
        <v>M</v>
      </c>
      <c r="J2906" s="59" t="s">
        <v>2052</v>
      </c>
      <c r="K2906" s="48" t="s">
        <v>445</v>
      </c>
    </row>
    <row r="2907" spans="1:11" ht="15" customHeight="1">
      <c r="A2907" s="18" t="s">
        <v>3518</v>
      </c>
      <c r="B2907" s="19" t="s">
        <v>2759</v>
      </c>
      <c r="C2907" s="19" t="s">
        <v>245</v>
      </c>
      <c r="D2907" s="58" t="s">
        <v>1271</v>
      </c>
      <c r="E2907" s="19" t="s">
        <v>3516</v>
      </c>
      <c r="F2907" s="21"/>
      <c r="G2907" s="19" t="s">
        <v>114</v>
      </c>
      <c r="H2907" s="25" t="str">
        <f t="shared" si="367"/>
        <v>PK201</v>
      </c>
      <c r="I2907" s="25" t="str">
        <f t="shared" si="368"/>
        <v>Non-M</v>
      </c>
      <c r="J2907" s="59"/>
      <c r="K2907" s="48" t="s">
        <v>445</v>
      </c>
    </row>
    <row r="2908" spans="1:11" ht="15" customHeight="1">
      <c r="A2908" s="18" t="s">
        <v>3519</v>
      </c>
      <c r="B2908" s="19" t="s">
        <v>2759</v>
      </c>
      <c r="C2908" s="19" t="s">
        <v>245</v>
      </c>
      <c r="D2908" s="58" t="s">
        <v>1271</v>
      </c>
      <c r="E2908" s="19" t="s">
        <v>3516</v>
      </c>
      <c r="F2908" s="21"/>
      <c r="G2908" s="19" t="s">
        <v>3443</v>
      </c>
      <c r="H2908" s="25" t="str">
        <f t="shared" si="367"/>
        <v>PB208</v>
      </c>
      <c r="I2908" s="25" t="str">
        <f t="shared" si="368"/>
        <v>M</v>
      </c>
      <c r="J2908" s="59"/>
      <c r="K2908" s="48" t="s">
        <v>445</v>
      </c>
    </row>
    <row r="2909" spans="1:11" ht="15" customHeight="1">
      <c r="A2909" s="18" t="s">
        <v>3520</v>
      </c>
      <c r="B2909" s="19" t="s">
        <v>2759</v>
      </c>
      <c r="C2909" s="19" t="s">
        <v>245</v>
      </c>
      <c r="D2909" s="58" t="s">
        <v>1271</v>
      </c>
      <c r="E2909" s="19" t="s">
        <v>3516</v>
      </c>
      <c r="F2909" s="21"/>
      <c r="G2909" s="19" t="s">
        <v>726</v>
      </c>
      <c r="H2909" s="25" t="str">
        <f t="shared" si="367"/>
        <v>PK102</v>
      </c>
      <c r="I2909" s="25" t="str">
        <f t="shared" si="368"/>
        <v>M</v>
      </c>
      <c r="J2909" s="59" t="s">
        <v>3521</v>
      </c>
      <c r="K2909" s="48" t="s">
        <v>445</v>
      </c>
    </row>
    <row r="2910" spans="1:11" ht="15" customHeight="1">
      <c r="A2910" s="18" t="s">
        <v>3522</v>
      </c>
      <c r="B2910" s="19" t="s">
        <v>2759</v>
      </c>
      <c r="C2910" s="19" t="s">
        <v>245</v>
      </c>
      <c r="D2910" s="58" t="s">
        <v>1271</v>
      </c>
      <c r="E2910" s="19" t="s">
        <v>3516</v>
      </c>
      <c r="F2910" s="21"/>
      <c r="G2910" s="19" t="s">
        <v>728</v>
      </c>
      <c r="H2910" s="25" t="str">
        <f t="shared" si="367"/>
        <v>PB105</v>
      </c>
      <c r="I2910" s="25" t="str">
        <f t="shared" si="368"/>
        <v>M</v>
      </c>
      <c r="J2910" s="59"/>
      <c r="K2910" s="48" t="s">
        <v>445</v>
      </c>
    </row>
    <row r="2911" spans="1:11" ht="15" customHeight="1">
      <c r="A2911" s="18" t="s">
        <v>3523</v>
      </c>
      <c r="B2911" s="19" t="s">
        <v>2759</v>
      </c>
      <c r="C2911" s="19" t="s">
        <v>245</v>
      </c>
      <c r="D2911" s="58" t="s">
        <v>1271</v>
      </c>
      <c r="E2911" s="19" t="s">
        <v>3516</v>
      </c>
      <c r="F2911" s="21"/>
      <c r="G2911" s="19" t="s">
        <v>1417</v>
      </c>
      <c r="H2911" s="25" t="str">
        <f t="shared" si="367"/>
        <v>JS105</v>
      </c>
      <c r="I2911" s="25" t="str">
        <f t="shared" si="368"/>
        <v>M</v>
      </c>
      <c r="J2911" s="59" t="s">
        <v>1515</v>
      </c>
      <c r="K2911" s="48" t="s">
        <v>445</v>
      </c>
    </row>
    <row r="2912" spans="1:11" ht="15" customHeight="1">
      <c r="A2912" s="18" t="s">
        <v>3524</v>
      </c>
      <c r="B2912" s="19" t="s">
        <v>2759</v>
      </c>
      <c r="C2912" s="19" t="s">
        <v>245</v>
      </c>
      <c r="D2912" s="58" t="s">
        <v>1271</v>
      </c>
      <c r="E2912" s="19" t="s">
        <v>3516</v>
      </c>
      <c r="F2912" s="21"/>
      <c r="G2912" s="19" t="s">
        <v>65</v>
      </c>
      <c r="H2912" s="25" t="str">
        <f t="shared" si="367"/>
        <v>HM311</v>
      </c>
      <c r="I2912" s="25" t="str">
        <f t="shared" si="368"/>
        <v>Non-M</v>
      </c>
      <c r="J2912" s="59"/>
      <c r="K2912" s="48" t="s">
        <v>445</v>
      </c>
    </row>
    <row r="2913" spans="1:12" ht="15" customHeight="1">
      <c r="A2913" s="18" t="s">
        <v>3525</v>
      </c>
      <c r="B2913" s="19" t="s">
        <v>2503</v>
      </c>
      <c r="C2913" s="19" t="s">
        <v>1055</v>
      </c>
      <c r="D2913" s="58" t="s">
        <v>1271</v>
      </c>
      <c r="E2913" s="19" t="s">
        <v>3526</v>
      </c>
      <c r="F2913" s="21"/>
      <c r="G2913" s="19" t="s">
        <v>3527</v>
      </c>
      <c r="H2913" s="25" t="str">
        <f t="shared" si="367"/>
        <v>CL501</v>
      </c>
      <c r="I2913" s="25" t="str">
        <f t="shared" si="368"/>
        <v>M</v>
      </c>
      <c r="J2913" s="59"/>
      <c r="K2913" s="48" t="s">
        <v>445</v>
      </c>
    </row>
    <row r="2914" spans="1:12" ht="15" customHeight="1">
      <c r="A2914" s="18" t="s">
        <v>3528</v>
      </c>
      <c r="B2914" s="19" t="s">
        <v>2503</v>
      </c>
      <c r="C2914" s="19" t="s">
        <v>1055</v>
      </c>
      <c r="D2914" s="58" t="s">
        <v>1271</v>
      </c>
      <c r="E2914" s="19" t="s">
        <v>3526</v>
      </c>
      <c r="F2914" s="21"/>
      <c r="G2914" s="19" t="s">
        <v>372</v>
      </c>
      <c r="H2914" s="25" t="str">
        <f t="shared" si="367"/>
        <v>ZP101</v>
      </c>
      <c r="I2914" s="25" t="str">
        <f t="shared" si="368"/>
        <v>Non-M</v>
      </c>
      <c r="J2914" s="59"/>
      <c r="K2914" s="48" t="s">
        <v>445</v>
      </c>
    </row>
    <row r="2915" spans="1:12" ht="15" customHeight="1">
      <c r="A2915" s="18" t="s">
        <v>3529</v>
      </c>
      <c r="B2915" s="19" t="s">
        <v>2503</v>
      </c>
      <c r="C2915" s="19" t="s">
        <v>1055</v>
      </c>
      <c r="D2915" s="58" t="s">
        <v>1271</v>
      </c>
      <c r="E2915" s="19" t="s">
        <v>3526</v>
      </c>
      <c r="F2915" s="21"/>
      <c r="G2915" s="19" t="s">
        <v>1280</v>
      </c>
      <c r="H2915" s="25" t="str">
        <f t="shared" si="367"/>
        <v>JS111</v>
      </c>
      <c r="I2915" s="25" t="str">
        <f t="shared" si="368"/>
        <v>Non-M</v>
      </c>
      <c r="J2915" s="59"/>
      <c r="K2915" s="48" t="s">
        <v>445</v>
      </c>
    </row>
    <row r="2916" spans="1:12" ht="15" customHeight="1">
      <c r="A2916" s="18" t="s">
        <v>3530</v>
      </c>
      <c r="B2916" s="19" t="s">
        <v>2503</v>
      </c>
      <c r="C2916" s="19" t="s">
        <v>1055</v>
      </c>
      <c r="D2916" s="58" t="s">
        <v>1271</v>
      </c>
      <c r="E2916" s="19" t="s">
        <v>3526</v>
      </c>
      <c r="F2916" s="21"/>
      <c r="G2916" s="19" t="s">
        <v>3531</v>
      </c>
      <c r="H2916" s="25" t="str">
        <f t="shared" si="367"/>
        <v>PK207</v>
      </c>
      <c r="I2916" s="25" t="str">
        <f t="shared" si="368"/>
        <v>M</v>
      </c>
      <c r="J2916" s="59" t="s">
        <v>2052</v>
      </c>
      <c r="K2916" s="48" t="s">
        <v>445</v>
      </c>
    </row>
    <row r="2917" spans="1:12" ht="15" customHeight="1">
      <c r="A2917" s="18" t="s">
        <v>3532</v>
      </c>
      <c r="B2917" s="19" t="s">
        <v>2503</v>
      </c>
      <c r="C2917" s="19" t="s">
        <v>1055</v>
      </c>
      <c r="D2917" s="58" t="s">
        <v>1271</v>
      </c>
      <c r="E2917" s="19" t="s">
        <v>3526</v>
      </c>
      <c r="F2917" s="21"/>
      <c r="G2917" s="19" t="s">
        <v>1881</v>
      </c>
      <c r="H2917" s="25" t="str">
        <f t="shared" si="367"/>
        <v>PB206</v>
      </c>
      <c r="I2917" s="25" t="str">
        <f t="shared" si="368"/>
        <v>Non-M</v>
      </c>
      <c r="J2917" s="59"/>
      <c r="K2917" s="48" t="s">
        <v>445</v>
      </c>
    </row>
    <row r="2918" spans="1:12" ht="15" customHeight="1">
      <c r="A2918" s="18" t="s">
        <v>3533</v>
      </c>
      <c r="B2918" s="19" t="s">
        <v>2503</v>
      </c>
      <c r="C2918" s="19" t="s">
        <v>1055</v>
      </c>
      <c r="D2918" s="58" t="s">
        <v>1271</v>
      </c>
      <c r="E2918" s="19" t="s">
        <v>3526</v>
      </c>
      <c r="F2918" s="21"/>
      <c r="G2918" s="19" t="s">
        <v>586</v>
      </c>
      <c r="H2918" s="25" t="str">
        <f t="shared" si="367"/>
        <v>HM703</v>
      </c>
      <c r="I2918" s="25" t="str">
        <f t="shared" si="368"/>
        <v>M</v>
      </c>
      <c r="J2918" s="59" t="s">
        <v>3534</v>
      </c>
      <c r="K2918" s="48" t="s">
        <v>445</v>
      </c>
    </row>
    <row r="2919" spans="1:12" ht="15" customHeight="1">
      <c r="A2919" s="18" t="s">
        <v>3535</v>
      </c>
      <c r="B2919" s="19" t="s">
        <v>2503</v>
      </c>
      <c r="C2919" s="19" t="s">
        <v>1055</v>
      </c>
      <c r="D2919" s="58" t="s">
        <v>1271</v>
      </c>
      <c r="E2919" s="19" t="s">
        <v>3526</v>
      </c>
      <c r="F2919" s="21"/>
      <c r="G2919" s="19" t="s">
        <v>65</v>
      </c>
      <c r="H2919" s="25" t="str">
        <f t="shared" si="367"/>
        <v>HM311</v>
      </c>
      <c r="I2919" s="25" t="str">
        <f t="shared" si="368"/>
        <v>Non-M</v>
      </c>
      <c r="J2919" s="59"/>
      <c r="K2919" s="48" t="s">
        <v>445</v>
      </c>
    </row>
    <row r="2920" spans="1:12" ht="15" customHeight="1">
      <c r="A2920" s="18" t="s">
        <v>3536</v>
      </c>
      <c r="B2920" s="19" t="s">
        <v>2503</v>
      </c>
      <c r="C2920" s="69" t="s">
        <v>1055</v>
      </c>
      <c r="D2920" s="58" t="s">
        <v>1271</v>
      </c>
      <c r="E2920" s="69" t="s">
        <v>3526</v>
      </c>
      <c r="F2920" s="71"/>
      <c r="G2920" s="69" t="s">
        <v>3537</v>
      </c>
      <c r="H2920" s="72" t="str">
        <f t="shared" ref="H2920:H2983" si="371">IF(RIGHT(G2920,1)="M", LEFT(G2920,LEN(G2920)-1), G2920)</f>
        <v>HM112</v>
      </c>
      <c r="I2920" s="72" t="str">
        <f t="shared" ref="I2920:I2983" si="372">IF(RIGHT(G2920,1)="M","M","Non-M")</f>
        <v>M</v>
      </c>
      <c r="J2920" s="75"/>
      <c r="K2920" s="73" t="s">
        <v>445</v>
      </c>
      <c r="L2920" s="74"/>
    </row>
    <row r="2921" spans="1:12" ht="15" customHeight="1">
      <c r="A2921" s="18" t="s">
        <v>3538</v>
      </c>
      <c r="B2921" s="19" t="s">
        <v>2503</v>
      </c>
      <c r="C2921" s="19" t="s">
        <v>289</v>
      </c>
      <c r="D2921" s="58" t="s">
        <v>1271</v>
      </c>
      <c r="E2921" s="19" t="s">
        <v>3539</v>
      </c>
      <c r="F2921" s="21"/>
      <c r="G2921" s="19" t="s">
        <v>1383</v>
      </c>
      <c r="H2921" s="25" t="str">
        <f t="shared" si="371"/>
        <v>WB407</v>
      </c>
      <c r="I2921" s="25" t="str">
        <f t="shared" si="372"/>
        <v>M</v>
      </c>
      <c r="J2921" s="59"/>
      <c r="K2921" s="48" t="s">
        <v>445</v>
      </c>
    </row>
    <row r="2922" spans="1:12" ht="15" customHeight="1">
      <c r="A2922" s="18" t="s">
        <v>3540</v>
      </c>
      <c r="B2922" s="19" t="s">
        <v>2503</v>
      </c>
      <c r="C2922" s="19" t="s">
        <v>289</v>
      </c>
      <c r="D2922" s="58" t="s">
        <v>1271</v>
      </c>
      <c r="E2922" s="19" t="s">
        <v>3539</v>
      </c>
      <c r="F2922" s="21"/>
      <c r="G2922" s="19" t="s">
        <v>76</v>
      </c>
      <c r="H2922" s="25" t="str">
        <f t="shared" si="371"/>
        <v>DC101</v>
      </c>
      <c r="I2922" s="25" t="str">
        <f t="shared" si="372"/>
        <v>Non-M</v>
      </c>
      <c r="J2922" s="59"/>
      <c r="K2922" s="48" t="s">
        <v>445</v>
      </c>
    </row>
    <row r="2923" spans="1:12" ht="15" customHeight="1">
      <c r="A2923" s="18" t="s">
        <v>3541</v>
      </c>
      <c r="B2923" s="19" t="s">
        <v>2503</v>
      </c>
      <c r="C2923" s="19" t="s">
        <v>289</v>
      </c>
      <c r="D2923" s="58" t="s">
        <v>1271</v>
      </c>
      <c r="E2923" s="19" t="s">
        <v>3539</v>
      </c>
      <c r="F2923" s="21"/>
      <c r="G2923" s="19" t="s">
        <v>109</v>
      </c>
      <c r="H2923" s="25" t="str">
        <f t="shared" si="371"/>
        <v>DC202</v>
      </c>
      <c r="I2923" s="25" t="str">
        <f t="shared" si="372"/>
        <v>Non-M</v>
      </c>
      <c r="J2923" s="59"/>
      <c r="K2923" s="48" t="s">
        <v>445</v>
      </c>
    </row>
    <row r="2924" spans="1:12" ht="15" customHeight="1">
      <c r="A2924" s="18" t="s">
        <v>3542</v>
      </c>
      <c r="B2924" s="19" t="s">
        <v>2503</v>
      </c>
      <c r="C2924" s="19" t="s">
        <v>289</v>
      </c>
      <c r="D2924" s="58" t="s">
        <v>1271</v>
      </c>
      <c r="E2924" s="19" t="s">
        <v>3539</v>
      </c>
      <c r="F2924" s="21"/>
      <c r="G2924" s="19" t="s">
        <v>111</v>
      </c>
      <c r="H2924" s="25" t="str">
        <f t="shared" si="371"/>
        <v>DC300</v>
      </c>
      <c r="I2924" s="25" t="str">
        <f t="shared" si="372"/>
        <v>Non-M</v>
      </c>
      <c r="J2924" s="59"/>
      <c r="K2924" s="48" t="s">
        <v>445</v>
      </c>
    </row>
    <row r="2925" spans="1:12" ht="15" customHeight="1">
      <c r="A2925" s="18" t="s">
        <v>3543</v>
      </c>
      <c r="B2925" s="19" t="s">
        <v>2503</v>
      </c>
      <c r="C2925" s="19" t="s">
        <v>289</v>
      </c>
      <c r="D2925" s="58" t="s">
        <v>1271</v>
      </c>
      <c r="E2925" s="19" t="s">
        <v>3539</v>
      </c>
      <c r="F2925" s="21"/>
      <c r="G2925" s="19" t="s">
        <v>191</v>
      </c>
      <c r="H2925" s="25" t="str">
        <f t="shared" si="371"/>
        <v>DC400</v>
      </c>
      <c r="I2925" s="25" t="str">
        <f t="shared" si="372"/>
        <v>Non-M</v>
      </c>
      <c r="J2925" s="59"/>
      <c r="K2925" s="48" t="s">
        <v>445</v>
      </c>
    </row>
    <row r="2926" spans="1:12" ht="15" customHeight="1">
      <c r="A2926" s="18" t="s">
        <v>3544</v>
      </c>
      <c r="B2926" s="19" t="s">
        <v>2503</v>
      </c>
      <c r="C2926" s="19" t="s">
        <v>289</v>
      </c>
      <c r="D2926" s="58" t="s">
        <v>1271</v>
      </c>
      <c r="E2926" s="19" t="s">
        <v>3539</v>
      </c>
      <c r="F2926" s="21"/>
      <c r="G2926" s="19" t="s">
        <v>1578</v>
      </c>
      <c r="H2926" s="25" t="str">
        <f t="shared" si="371"/>
        <v>JS400</v>
      </c>
      <c r="I2926" s="25" t="str">
        <f t="shared" si="372"/>
        <v>Non-M</v>
      </c>
      <c r="J2926" s="59"/>
      <c r="K2926" s="48" t="s">
        <v>445</v>
      </c>
      <c r="L2926" s="64"/>
    </row>
    <row r="2927" spans="1:12" ht="15" customHeight="1">
      <c r="A2927" s="18" t="s">
        <v>3545</v>
      </c>
      <c r="B2927" s="19" t="s">
        <v>2503</v>
      </c>
      <c r="C2927" s="19" t="s">
        <v>289</v>
      </c>
      <c r="D2927" s="58" t="s">
        <v>1271</v>
      </c>
      <c r="E2927" s="19" t="s">
        <v>3539</v>
      </c>
      <c r="F2927" s="21"/>
      <c r="G2927" s="19" t="s">
        <v>114</v>
      </c>
      <c r="H2927" s="25" t="str">
        <f t="shared" si="371"/>
        <v>PK201</v>
      </c>
      <c r="I2927" s="25" t="str">
        <f t="shared" si="372"/>
        <v>Non-M</v>
      </c>
      <c r="J2927" s="59"/>
      <c r="K2927" s="48" t="s">
        <v>445</v>
      </c>
      <c r="L2927" s="64"/>
    </row>
    <row r="2928" spans="1:12" ht="15" customHeight="1">
      <c r="A2928" s="18" t="s">
        <v>3546</v>
      </c>
      <c r="B2928" s="19" t="s">
        <v>2503</v>
      </c>
      <c r="C2928" s="19" t="s">
        <v>289</v>
      </c>
      <c r="D2928" s="58" t="s">
        <v>1271</v>
      </c>
      <c r="E2928" s="19" t="s">
        <v>3539</v>
      </c>
      <c r="F2928" s="21"/>
      <c r="G2928" s="19" t="s">
        <v>194</v>
      </c>
      <c r="H2928" s="25" t="str">
        <f t="shared" si="371"/>
        <v>PB204</v>
      </c>
      <c r="I2928" s="25" t="str">
        <f t="shared" si="372"/>
        <v>Non-M</v>
      </c>
      <c r="J2928" s="59"/>
      <c r="K2928" s="48" t="s">
        <v>445</v>
      </c>
      <c r="L2928" s="64"/>
    </row>
    <row r="2929" spans="1:12" ht="15" customHeight="1">
      <c r="A2929" s="18" t="s">
        <v>3547</v>
      </c>
      <c r="B2929" s="19" t="s">
        <v>2503</v>
      </c>
      <c r="C2929" s="19" t="s">
        <v>289</v>
      </c>
      <c r="D2929" s="58" t="s">
        <v>1271</v>
      </c>
      <c r="E2929" s="19" t="s">
        <v>3539</v>
      </c>
      <c r="F2929" s="21"/>
      <c r="G2929" s="19" t="s">
        <v>1745</v>
      </c>
      <c r="H2929" s="25" t="str">
        <f t="shared" si="371"/>
        <v>JS124</v>
      </c>
      <c r="I2929" s="25" t="str">
        <f t="shared" si="372"/>
        <v>M</v>
      </c>
      <c r="J2929" s="59" t="s">
        <v>3371</v>
      </c>
      <c r="K2929" s="48" t="s">
        <v>445</v>
      </c>
      <c r="L2929" s="64"/>
    </row>
    <row r="2930" spans="1:12" ht="15" customHeight="1">
      <c r="A2930" s="18" t="s">
        <v>3548</v>
      </c>
      <c r="B2930" s="19" t="s">
        <v>2503</v>
      </c>
      <c r="C2930" s="19" t="s">
        <v>289</v>
      </c>
      <c r="D2930" s="58" t="s">
        <v>1271</v>
      </c>
      <c r="E2930" s="19" t="s">
        <v>3539</v>
      </c>
      <c r="F2930" s="21"/>
      <c r="G2930" s="19" t="s">
        <v>1565</v>
      </c>
      <c r="H2930" s="25" t="str">
        <f t="shared" si="371"/>
        <v>JS105</v>
      </c>
      <c r="I2930" s="25" t="str">
        <f t="shared" si="372"/>
        <v>Non-M</v>
      </c>
      <c r="J2930" s="59"/>
      <c r="K2930" s="48" t="s">
        <v>445</v>
      </c>
      <c r="L2930" s="64"/>
    </row>
    <row r="2931" spans="1:12" ht="15" customHeight="1">
      <c r="A2931" s="18" t="s">
        <v>3549</v>
      </c>
      <c r="B2931" s="19" t="s">
        <v>2503</v>
      </c>
      <c r="C2931" s="19" t="s">
        <v>289</v>
      </c>
      <c r="D2931" s="58" t="s">
        <v>1271</v>
      </c>
      <c r="E2931" s="19" t="s">
        <v>3539</v>
      </c>
      <c r="F2931" s="21"/>
      <c r="G2931" s="19" t="s">
        <v>475</v>
      </c>
      <c r="H2931" s="25" t="str">
        <f t="shared" si="371"/>
        <v>HM509</v>
      </c>
      <c r="I2931" s="25" t="str">
        <f t="shared" si="372"/>
        <v>Non-M</v>
      </c>
      <c r="J2931" s="59"/>
      <c r="K2931" s="48" t="s">
        <v>445</v>
      </c>
      <c r="L2931" s="64"/>
    </row>
    <row r="2932" spans="1:12" ht="15" customHeight="1">
      <c r="A2932" s="18" t="s">
        <v>3550</v>
      </c>
      <c r="B2932" s="19" t="s">
        <v>2503</v>
      </c>
      <c r="C2932" s="19" t="s">
        <v>780</v>
      </c>
      <c r="D2932" s="58" t="s">
        <v>3551</v>
      </c>
      <c r="E2932" s="19" t="s">
        <v>3552</v>
      </c>
      <c r="F2932" s="21"/>
      <c r="G2932" s="19" t="s">
        <v>1280</v>
      </c>
      <c r="H2932" s="25" t="str">
        <f t="shared" si="371"/>
        <v>JS111</v>
      </c>
      <c r="I2932" s="25" t="str">
        <f t="shared" si="372"/>
        <v>Non-M</v>
      </c>
      <c r="J2932" s="59"/>
      <c r="K2932" s="48" t="s">
        <v>445</v>
      </c>
      <c r="L2932" s="64"/>
    </row>
    <row r="2933" spans="1:12" ht="15" customHeight="1">
      <c r="A2933" s="18" t="s">
        <v>3553</v>
      </c>
      <c r="B2933" s="19" t="s">
        <v>2503</v>
      </c>
      <c r="C2933" s="19" t="s">
        <v>780</v>
      </c>
      <c r="D2933" s="58" t="s">
        <v>3551</v>
      </c>
      <c r="E2933" s="19" t="s">
        <v>3552</v>
      </c>
      <c r="F2933" s="21"/>
      <c r="G2933" s="19" t="s">
        <v>3387</v>
      </c>
      <c r="H2933" s="25" t="str">
        <f t="shared" si="371"/>
        <v>ZP109</v>
      </c>
      <c r="I2933" s="25" t="str">
        <f t="shared" si="372"/>
        <v>M</v>
      </c>
      <c r="J2933" s="63" t="s">
        <v>3554</v>
      </c>
      <c r="K2933" s="48" t="s">
        <v>445</v>
      </c>
      <c r="L2933" s="64"/>
    </row>
    <row r="2934" spans="1:12" ht="15" customHeight="1">
      <c r="A2934" s="18" t="s">
        <v>3555</v>
      </c>
      <c r="B2934" s="19" t="s">
        <v>2503</v>
      </c>
      <c r="C2934" s="19" t="s">
        <v>780</v>
      </c>
      <c r="D2934" s="58" t="s">
        <v>3551</v>
      </c>
      <c r="E2934" s="19" t="s">
        <v>3552</v>
      </c>
      <c r="F2934" s="21"/>
      <c r="G2934" s="19" t="s">
        <v>3556</v>
      </c>
      <c r="H2934" s="25" t="str">
        <f t="shared" si="371"/>
        <v>JS121</v>
      </c>
      <c r="I2934" s="25" t="str">
        <f t="shared" si="372"/>
        <v>M</v>
      </c>
      <c r="J2934" s="59" t="s">
        <v>3371</v>
      </c>
      <c r="K2934" s="48" t="s">
        <v>445</v>
      </c>
      <c r="L2934" s="64"/>
    </row>
    <row r="2935" spans="1:12" ht="15" customHeight="1">
      <c r="A2935" s="18" t="s">
        <v>3557</v>
      </c>
      <c r="B2935" s="19" t="s">
        <v>2503</v>
      </c>
      <c r="C2935" s="19" t="s">
        <v>780</v>
      </c>
      <c r="D2935" s="58" t="s">
        <v>3551</v>
      </c>
      <c r="E2935" s="19" t="s">
        <v>3552</v>
      </c>
      <c r="F2935" s="21"/>
      <c r="G2935" s="19" t="s">
        <v>1417</v>
      </c>
      <c r="H2935" s="25" t="str">
        <f t="shared" si="371"/>
        <v>JS105</v>
      </c>
      <c r="I2935" s="25" t="str">
        <f t="shared" si="372"/>
        <v>M</v>
      </c>
      <c r="J2935" s="59" t="s">
        <v>1515</v>
      </c>
      <c r="K2935" s="48" t="s">
        <v>445</v>
      </c>
      <c r="L2935" s="64"/>
    </row>
    <row r="2936" spans="1:12" ht="15" customHeight="1">
      <c r="A2936" s="18" t="s">
        <v>3558</v>
      </c>
      <c r="B2936" s="19" t="s">
        <v>2503</v>
      </c>
      <c r="C2936" s="19" t="s">
        <v>780</v>
      </c>
      <c r="D2936" s="58" t="s">
        <v>3551</v>
      </c>
      <c r="E2936" s="19" t="s">
        <v>3552</v>
      </c>
      <c r="F2936" s="21"/>
      <c r="G2936" s="19" t="s">
        <v>1122</v>
      </c>
      <c r="H2936" s="25" t="str">
        <f t="shared" si="371"/>
        <v>PK209</v>
      </c>
      <c r="I2936" s="25" t="str">
        <f t="shared" si="372"/>
        <v>Non-M</v>
      </c>
      <c r="J2936" s="59"/>
      <c r="K2936" s="48" t="s">
        <v>445</v>
      </c>
      <c r="L2936" s="64"/>
    </row>
    <row r="2937" spans="1:12" ht="15" customHeight="1">
      <c r="A2937" s="18" t="s">
        <v>3559</v>
      </c>
      <c r="B2937" s="19" t="s">
        <v>2503</v>
      </c>
      <c r="C2937" s="19" t="s">
        <v>780</v>
      </c>
      <c r="D2937" s="58" t="s">
        <v>3551</v>
      </c>
      <c r="E2937" s="19" t="s">
        <v>3552</v>
      </c>
      <c r="F2937" s="21"/>
      <c r="G2937" s="19" t="s">
        <v>1769</v>
      </c>
      <c r="H2937" s="25" t="str">
        <f t="shared" si="371"/>
        <v>PB101</v>
      </c>
      <c r="I2937" s="25" t="str">
        <f t="shared" si="372"/>
        <v>Non-M</v>
      </c>
      <c r="J2937" s="59"/>
      <c r="K2937" s="48" t="s">
        <v>445</v>
      </c>
      <c r="L2937" s="64"/>
    </row>
    <row r="2938" spans="1:12" ht="15" customHeight="1">
      <c r="A2938" s="18" t="s">
        <v>3560</v>
      </c>
      <c r="B2938" s="19" t="s">
        <v>2503</v>
      </c>
      <c r="C2938" s="19" t="s">
        <v>780</v>
      </c>
      <c r="D2938" s="58" t="s">
        <v>3551</v>
      </c>
      <c r="E2938" s="19" t="s">
        <v>3552</v>
      </c>
      <c r="F2938" s="21"/>
      <c r="G2938" s="19" t="s">
        <v>883</v>
      </c>
      <c r="H2938" s="25" t="str">
        <f t="shared" si="371"/>
        <v>HM512</v>
      </c>
      <c r="I2938" s="25" t="str">
        <f t="shared" si="372"/>
        <v>Non-M</v>
      </c>
      <c r="J2938" s="59"/>
      <c r="K2938" s="48" t="s">
        <v>445</v>
      </c>
      <c r="L2938" s="64"/>
    </row>
    <row r="2939" spans="1:12" ht="15" customHeight="1">
      <c r="A2939" s="18" t="s">
        <v>3561</v>
      </c>
      <c r="B2939" s="19" t="s">
        <v>3396</v>
      </c>
      <c r="C2939" s="19" t="s">
        <v>289</v>
      </c>
      <c r="D2939" s="58" t="s">
        <v>916</v>
      </c>
      <c r="E2939" s="19">
        <v>842737</v>
      </c>
      <c r="F2939" s="21"/>
      <c r="G2939" s="19" t="s">
        <v>76</v>
      </c>
      <c r="H2939" s="25" t="str">
        <f t="shared" si="371"/>
        <v>DC101</v>
      </c>
      <c r="I2939" s="25" t="str">
        <f t="shared" si="372"/>
        <v>Non-M</v>
      </c>
      <c r="J2939" s="59"/>
      <c r="K2939" s="48" t="s">
        <v>445</v>
      </c>
      <c r="L2939" s="64"/>
    </row>
    <row r="2940" spans="1:12" ht="15" customHeight="1">
      <c r="A2940" s="18" t="s">
        <v>3562</v>
      </c>
      <c r="B2940" s="19" t="s">
        <v>3396</v>
      </c>
      <c r="C2940" s="19" t="s">
        <v>289</v>
      </c>
      <c r="D2940" s="58" t="s">
        <v>916</v>
      </c>
      <c r="E2940" s="19">
        <v>842737</v>
      </c>
      <c r="F2940" s="21"/>
      <c r="G2940" s="19" t="s">
        <v>109</v>
      </c>
      <c r="H2940" s="25" t="str">
        <f t="shared" si="371"/>
        <v>DC202</v>
      </c>
      <c r="I2940" s="25" t="str">
        <f t="shared" si="372"/>
        <v>Non-M</v>
      </c>
      <c r="J2940" s="59"/>
      <c r="K2940" s="48" t="s">
        <v>445</v>
      </c>
      <c r="L2940" s="64"/>
    </row>
    <row r="2941" spans="1:12" ht="15" customHeight="1">
      <c r="A2941" s="18" t="s">
        <v>3563</v>
      </c>
      <c r="B2941" s="19" t="s">
        <v>3396</v>
      </c>
      <c r="C2941" s="19" t="s">
        <v>289</v>
      </c>
      <c r="D2941" s="58" t="s">
        <v>916</v>
      </c>
      <c r="E2941" s="19">
        <v>842737</v>
      </c>
      <c r="F2941" s="21"/>
      <c r="G2941" s="19" t="s">
        <v>111</v>
      </c>
      <c r="H2941" s="25" t="str">
        <f t="shared" si="371"/>
        <v>DC300</v>
      </c>
      <c r="I2941" s="25" t="str">
        <f t="shared" si="372"/>
        <v>Non-M</v>
      </c>
      <c r="J2941" s="59"/>
      <c r="K2941" s="48" t="s">
        <v>445</v>
      </c>
      <c r="L2941" s="64"/>
    </row>
    <row r="2942" spans="1:12" ht="15" customHeight="1">
      <c r="A2942" s="18" t="s">
        <v>3564</v>
      </c>
      <c r="B2942" s="19" t="s">
        <v>3396</v>
      </c>
      <c r="C2942" s="19" t="s">
        <v>289</v>
      </c>
      <c r="D2942" s="58" t="s">
        <v>916</v>
      </c>
      <c r="E2942" s="19">
        <v>842737</v>
      </c>
      <c r="F2942" s="21"/>
      <c r="G2942" s="19" t="s">
        <v>191</v>
      </c>
      <c r="H2942" s="25" t="str">
        <f t="shared" si="371"/>
        <v>DC400</v>
      </c>
      <c r="I2942" s="25" t="str">
        <f t="shared" si="372"/>
        <v>Non-M</v>
      </c>
      <c r="J2942" s="59"/>
      <c r="K2942" s="48" t="s">
        <v>445</v>
      </c>
      <c r="L2942" s="64"/>
    </row>
    <row r="2943" spans="1:12" ht="15" customHeight="1">
      <c r="A2943" s="18" t="s">
        <v>3565</v>
      </c>
      <c r="B2943" s="19" t="s">
        <v>3396</v>
      </c>
      <c r="C2943" s="19" t="s">
        <v>289</v>
      </c>
      <c r="D2943" s="58" t="s">
        <v>916</v>
      </c>
      <c r="E2943" s="19">
        <v>842737</v>
      </c>
      <c r="F2943" s="21"/>
      <c r="G2943" s="19" t="s">
        <v>280</v>
      </c>
      <c r="H2943" s="25" t="str">
        <f t="shared" si="371"/>
        <v>PK200</v>
      </c>
      <c r="I2943" s="25" t="str">
        <f t="shared" si="372"/>
        <v>M</v>
      </c>
      <c r="J2943" s="59"/>
      <c r="K2943" s="48" t="s">
        <v>445</v>
      </c>
      <c r="L2943" s="64"/>
    </row>
    <row r="2944" spans="1:12" ht="15" customHeight="1">
      <c r="A2944" s="18" t="s">
        <v>3566</v>
      </c>
      <c r="B2944" s="19" t="s">
        <v>3396</v>
      </c>
      <c r="C2944" s="19" t="s">
        <v>289</v>
      </c>
      <c r="D2944" s="58" t="s">
        <v>916</v>
      </c>
      <c r="E2944" s="19">
        <v>842737</v>
      </c>
      <c r="F2944" s="21"/>
      <c r="G2944" s="19" t="s">
        <v>194</v>
      </c>
      <c r="H2944" s="25" t="str">
        <f t="shared" si="371"/>
        <v>PB204</v>
      </c>
      <c r="I2944" s="25" t="str">
        <f t="shared" si="372"/>
        <v>Non-M</v>
      </c>
      <c r="J2944" s="59"/>
      <c r="K2944" s="48" t="s">
        <v>445</v>
      </c>
      <c r="L2944" s="64"/>
    </row>
    <row r="2945" spans="1:12" ht="15" customHeight="1">
      <c r="A2945" s="18" t="s">
        <v>3567</v>
      </c>
      <c r="B2945" s="19" t="s">
        <v>3396</v>
      </c>
      <c r="C2945" s="19" t="s">
        <v>289</v>
      </c>
      <c r="D2945" s="58" t="s">
        <v>916</v>
      </c>
      <c r="E2945" s="19">
        <v>842737</v>
      </c>
      <c r="F2945" s="21"/>
      <c r="G2945" s="19" t="s">
        <v>86</v>
      </c>
      <c r="H2945" s="25" t="str">
        <f t="shared" si="371"/>
        <v>HM500</v>
      </c>
      <c r="I2945" s="25" t="str">
        <f t="shared" si="372"/>
        <v>Non-M</v>
      </c>
      <c r="J2945" s="59"/>
      <c r="K2945" s="48" t="s">
        <v>445</v>
      </c>
      <c r="L2945" s="64"/>
    </row>
    <row r="2946" spans="1:12" ht="15" customHeight="1">
      <c r="A2946" s="18" t="s">
        <v>3568</v>
      </c>
      <c r="B2946" s="19" t="s">
        <v>3396</v>
      </c>
      <c r="C2946" s="19" t="s">
        <v>289</v>
      </c>
      <c r="D2946" s="58" t="s">
        <v>916</v>
      </c>
      <c r="E2946" s="19">
        <v>842737</v>
      </c>
      <c r="F2946" s="21"/>
      <c r="G2946" s="19" t="s">
        <v>61</v>
      </c>
      <c r="H2946" s="25" t="str">
        <f t="shared" si="371"/>
        <v>HM208</v>
      </c>
      <c r="I2946" s="25" t="str">
        <f t="shared" si="372"/>
        <v>Non-M</v>
      </c>
      <c r="J2946" s="59"/>
      <c r="K2946" s="48" t="s">
        <v>445</v>
      </c>
      <c r="L2946" s="64"/>
    </row>
    <row r="2947" spans="1:12" ht="15" customHeight="1">
      <c r="A2947" s="18" t="s">
        <v>3569</v>
      </c>
      <c r="B2947" s="19" t="s">
        <v>3396</v>
      </c>
      <c r="C2947" s="19" t="s">
        <v>289</v>
      </c>
      <c r="D2947" s="58" t="s">
        <v>916</v>
      </c>
      <c r="E2947" s="19">
        <v>842746</v>
      </c>
      <c r="F2947" s="21"/>
      <c r="G2947" s="19" t="s">
        <v>341</v>
      </c>
      <c r="H2947" s="25" t="str">
        <f t="shared" si="371"/>
        <v>WB204</v>
      </c>
      <c r="I2947" s="25" t="str">
        <f t="shared" si="372"/>
        <v>M</v>
      </c>
      <c r="J2947" s="59"/>
      <c r="K2947" s="48" t="s">
        <v>445</v>
      </c>
      <c r="L2947" s="64"/>
    </row>
    <row r="2948" spans="1:12" ht="15" customHeight="1">
      <c r="A2948" s="18" t="s">
        <v>3570</v>
      </c>
      <c r="B2948" s="19" t="s">
        <v>3396</v>
      </c>
      <c r="C2948" s="19" t="s">
        <v>289</v>
      </c>
      <c r="D2948" s="58" t="s">
        <v>916</v>
      </c>
      <c r="E2948" s="19">
        <v>842746</v>
      </c>
      <c r="F2948" s="21"/>
      <c r="G2948" s="19" t="s">
        <v>76</v>
      </c>
      <c r="H2948" s="25" t="str">
        <f t="shared" si="371"/>
        <v>DC101</v>
      </c>
      <c r="I2948" s="25" t="str">
        <f t="shared" si="372"/>
        <v>Non-M</v>
      </c>
      <c r="J2948" s="59"/>
      <c r="K2948" s="48" t="s">
        <v>445</v>
      </c>
    </row>
    <row r="2949" spans="1:12" ht="15" customHeight="1">
      <c r="A2949" s="18" t="s">
        <v>3571</v>
      </c>
      <c r="B2949" s="19" t="s">
        <v>3396</v>
      </c>
      <c r="C2949" s="19" t="s">
        <v>289</v>
      </c>
      <c r="D2949" s="58" t="s">
        <v>916</v>
      </c>
      <c r="E2949" s="19">
        <v>842746</v>
      </c>
      <c r="F2949" s="21"/>
      <c r="G2949" s="19" t="s">
        <v>109</v>
      </c>
      <c r="H2949" s="25" t="str">
        <f t="shared" si="371"/>
        <v>DC202</v>
      </c>
      <c r="I2949" s="25" t="str">
        <f t="shared" si="372"/>
        <v>Non-M</v>
      </c>
      <c r="J2949" s="59"/>
      <c r="K2949" s="48" t="s">
        <v>445</v>
      </c>
    </row>
    <row r="2950" spans="1:12" ht="15" customHeight="1">
      <c r="A2950" s="18" t="s">
        <v>3572</v>
      </c>
      <c r="B2950" s="19" t="s">
        <v>3396</v>
      </c>
      <c r="C2950" s="19" t="s">
        <v>289</v>
      </c>
      <c r="D2950" s="58" t="s">
        <v>916</v>
      </c>
      <c r="E2950" s="19">
        <v>842746</v>
      </c>
      <c r="F2950" s="21"/>
      <c r="G2950" s="19" t="s">
        <v>111</v>
      </c>
      <c r="H2950" s="25" t="str">
        <f t="shared" si="371"/>
        <v>DC300</v>
      </c>
      <c r="I2950" s="25" t="str">
        <f t="shared" si="372"/>
        <v>Non-M</v>
      </c>
      <c r="J2950" s="59"/>
      <c r="K2950" s="48" t="s">
        <v>445</v>
      </c>
    </row>
    <row r="2951" spans="1:12" ht="15" customHeight="1">
      <c r="A2951" s="18" t="s">
        <v>3573</v>
      </c>
      <c r="B2951" s="19" t="s">
        <v>3396</v>
      </c>
      <c r="C2951" s="19" t="s">
        <v>289</v>
      </c>
      <c r="D2951" s="58" t="s">
        <v>916</v>
      </c>
      <c r="E2951" s="19">
        <v>842746</v>
      </c>
      <c r="F2951" s="21"/>
      <c r="G2951" s="19" t="s">
        <v>191</v>
      </c>
      <c r="H2951" s="25" t="str">
        <f t="shared" si="371"/>
        <v>DC400</v>
      </c>
      <c r="I2951" s="25" t="str">
        <f t="shared" si="372"/>
        <v>Non-M</v>
      </c>
      <c r="J2951" s="59"/>
      <c r="K2951" s="48" t="s">
        <v>445</v>
      </c>
    </row>
    <row r="2952" spans="1:12" ht="15" customHeight="1">
      <c r="A2952" s="18" t="s">
        <v>3574</v>
      </c>
      <c r="B2952" s="19" t="s">
        <v>3396</v>
      </c>
      <c r="C2952" s="19" t="s">
        <v>289</v>
      </c>
      <c r="D2952" s="58" t="s">
        <v>916</v>
      </c>
      <c r="E2952" s="19">
        <v>842746</v>
      </c>
      <c r="F2952" s="21"/>
      <c r="G2952" s="19" t="s">
        <v>1565</v>
      </c>
      <c r="H2952" s="25" t="str">
        <f t="shared" si="371"/>
        <v>JS105</v>
      </c>
      <c r="I2952" s="25" t="str">
        <f t="shared" si="372"/>
        <v>Non-M</v>
      </c>
      <c r="J2952" s="59"/>
      <c r="K2952" s="48" t="s">
        <v>445</v>
      </c>
    </row>
    <row r="2953" spans="1:12" ht="15" customHeight="1">
      <c r="A2953" s="18" t="s">
        <v>3575</v>
      </c>
      <c r="B2953" s="19" t="s">
        <v>3396</v>
      </c>
      <c r="C2953" s="19" t="s">
        <v>289</v>
      </c>
      <c r="D2953" s="58" t="s">
        <v>916</v>
      </c>
      <c r="E2953" s="19">
        <v>842746</v>
      </c>
      <c r="F2953" s="21"/>
      <c r="G2953" s="19" t="s">
        <v>86</v>
      </c>
      <c r="H2953" s="25" t="str">
        <f t="shared" si="371"/>
        <v>HM500</v>
      </c>
      <c r="I2953" s="25" t="str">
        <f t="shared" si="372"/>
        <v>Non-M</v>
      </c>
      <c r="J2953" s="59"/>
      <c r="K2953" s="48" t="s">
        <v>445</v>
      </c>
    </row>
    <row r="2954" spans="1:12" ht="15" customHeight="1">
      <c r="A2954" s="18" t="s">
        <v>3576</v>
      </c>
      <c r="B2954" s="19" t="s">
        <v>3396</v>
      </c>
      <c r="C2954" s="19" t="s">
        <v>289</v>
      </c>
      <c r="D2954" s="58" t="s">
        <v>916</v>
      </c>
      <c r="E2954" s="19">
        <v>842746</v>
      </c>
      <c r="F2954" s="21"/>
      <c r="G2954" s="19" t="s">
        <v>1616</v>
      </c>
      <c r="H2954" s="25" t="str">
        <f t="shared" si="371"/>
        <v>HM404</v>
      </c>
      <c r="I2954" s="25" t="str">
        <f t="shared" si="372"/>
        <v>Non-M</v>
      </c>
      <c r="J2954" s="59"/>
      <c r="K2954" s="48" t="s">
        <v>445</v>
      </c>
    </row>
    <row r="2955" spans="1:12" ht="15" customHeight="1">
      <c r="A2955" s="18" t="s">
        <v>3577</v>
      </c>
      <c r="B2955" s="19" t="s">
        <v>3396</v>
      </c>
      <c r="C2955" s="19" t="s">
        <v>289</v>
      </c>
      <c r="D2955" s="58" t="s">
        <v>916</v>
      </c>
      <c r="E2955" s="19">
        <v>842733</v>
      </c>
      <c r="F2955" s="21"/>
      <c r="G2955" s="19" t="s">
        <v>26</v>
      </c>
      <c r="H2955" s="25" t="str">
        <f>IF(RIGHT(G2955,1)="M", LEFT(G2955,LEN(G2955)-1), G2955)</f>
        <v>HD106</v>
      </c>
      <c r="I2955" s="25" t="str">
        <f>IF(RIGHT(G2955,1)="M","M","Non-M")</f>
        <v>Non-M</v>
      </c>
      <c r="J2955" s="59"/>
      <c r="K2955" s="48" t="s">
        <v>445</v>
      </c>
    </row>
    <row r="2956" spans="1:12" ht="15" customHeight="1">
      <c r="A2956" s="18" t="s">
        <v>3578</v>
      </c>
      <c r="B2956" s="19" t="s">
        <v>3396</v>
      </c>
      <c r="C2956" s="19" t="s">
        <v>289</v>
      </c>
      <c r="D2956" s="58" t="s">
        <v>916</v>
      </c>
      <c r="E2956" s="19">
        <v>842733</v>
      </c>
      <c r="F2956" s="21"/>
      <c r="G2956" s="19" t="s">
        <v>3579</v>
      </c>
      <c r="H2956" s="25" t="str">
        <f>IF(RIGHT(G2956,1)="M", LEFT(G2956,LEN(G2956)-1), G2956)</f>
        <v>HD703</v>
      </c>
      <c r="I2956" s="25" t="str">
        <f>IF(RIGHT(G2956,1)="M","M","Non-M")</f>
        <v>M</v>
      </c>
      <c r="J2956" s="59"/>
      <c r="K2956" s="48" t="s">
        <v>445</v>
      </c>
    </row>
    <row r="2957" spans="1:12" ht="15" customHeight="1">
      <c r="A2957" s="18" t="s">
        <v>3580</v>
      </c>
      <c r="B2957" s="19" t="s">
        <v>3396</v>
      </c>
      <c r="C2957" s="19" t="s">
        <v>289</v>
      </c>
      <c r="D2957" s="58" t="s">
        <v>916</v>
      </c>
      <c r="E2957" s="19">
        <v>842733</v>
      </c>
      <c r="F2957" s="21"/>
      <c r="G2957" s="19" t="s">
        <v>3581</v>
      </c>
      <c r="H2957" s="25" t="str">
        <f t="shared" si="371"/>
        <v>ZP108</v>
      </c>
      <c r="I2957" s="25" t="str">
        <f t="shared" si="372"/>
        <v>Non-M</v>
      </c>
      <c r="J2957" s="59"/>
      <c r="K2957" s="48" t="s">
        <v>445</v>
      </c>
    </row>
    <row r="2958" spans="1:12" ht="15" customHeight="1">
      <c r="A2958" s="18" t="s">
        <v>3582</v>
      </c>
      <c r="B2958" s="19" t="s">
        <v>3396</v>
      </c>
      <c r="C2958" s="19" t="s">
        <v>289</v>
      </c>
      <c r="D2958" s="58" t="s">
        <v>916</v>
      </c>
      <c r="E2958" s="19">
        <v>842733</v>
      </c>
      <c r="F2958" s="21"/>
      <c r="G2958" s="19" t="s">
        <v>3583</v>
      </c>
      <c r="H2958" s="25" t="str">
        <f t="shared" si="371"/>
        <v>ZP204</v>
      </c>
      <c r="I2958" s="25" t="str">
        <f t="shared" si="372"/>
        <v>Non-M</v>
      </c>
      <c r="J2958" s="59"/>
      <c r="K2958" s="48" t="s">
        <v>445</v>
      </c>
    </row>
    <row r="2959" spans="1:12" ht="15" customHeight="1">
      <c r="A2959" s="18" t="s">
        <v>3584</v>
      </c>
      <c r="B2959" s="19" t="s">
        <v>3396</v>
      </c>
      <c r="C2959" s="19" t="s">
        <v>289</v>
      </c>
      <c r="D2959" s="58" t="s">
        <v>916</v>
      </c>
      <c r="E2959" s="19">
        <v>842733</v>
      </c>
      <c r="F2959" s="21"/>
      <c r="G2959" s="19" t="s">
        <v>1682</v>
      </c>
      <c r="H2959" s="25" t="str">
        <f t="shared" si="371"/>
        <v>JS401</v>
      </c>
      <c r="I2959" s="25" t="str">
        <f t="shared" si="372"/>
        <v>Non-M</v>
      </c>
      <c r="J2959" s="59"/>
      <c r="K2959" s="48" t="s">
        <v>445</v>
      </c>
    </row>
    <row r="2960" spans="1:12" ht="15" customHeight="1">
      <c r="A2960" s="18" t="s">
        <v>3585</v>
      </c>
      <c r="B2960" s="19" t="s">
        <v>3396</v>
      </c>
      <c r="C2960" s="19" t="s">
        <v>289</v>
      </c>
      <c r="D2960" s="58" t="s">
        <v>916</v>
      </c>
      <c r="E2960" s="19">
        <v>842733</v>
      </c>
      <c r="F2960" s="21"/>
      <c r="G2960" s="19" t="s">
        <v>133</v>
      </c>
      <c r="H2960" s="25" t="str">
        <f t="shared" si="371"/>
        <v>JS117</v>
      </c>
      <c r="I2960" s="25" t="str">
        <f t="shared" si="372"/>
        <v>M</v>
      </c>
      <c r="J2960" s="59" t="s">
        <v>3479</v>
      </c>
      <c r="K2960" s="48" t="s">
        <v>445</v>
      </c>
    </row>
    <row r="2961" spans="1:12" ht="15" customHeight="1">
      <c r="A2961" s="18" t="s">
        <v>3586</v>
      </c>
      <c r="B2961" s="19" t="s">
        <v>3396</v>
      </c>
      <c r="C2961" s="19" t="s">
        <v>289</v>
      </c>
      <c r="D2961" s="58" t="s">
        <v>916</v>
      </c>
      <c r="E2961" s="19">
        <v>842733</v>
      </c>
      <c r="F2961" s="21"/>
      <c r="G2961" s="19" t="s">
        <v>1417</v>
      </c>
      <c r="H2961" s="25" t="str">
        <f t="shared" si="371"/>
        <v>JS105</v>
      </c>
      <c r="I2961" s="25" t="str">
        <f t="shared" si="372"/>
        <v>M</v>
      </c>
      <c r="J2961" s="59" t="s">
        <v>1515</v>
      </c>
      <c r="K2961" s="48" t="s">
        <v>445</v>
      </c>
    </row>
    <row r="2962" spans="1:12" ht="15" customHeight="1">
      <c r="A2962" s="18" t="s">
        <v>3587</v>
      </c>
      <c r="B2962" s="19" t="s">
        <v>3396</v>
      </c>
      <c r="C2962" s="19" t="s">
        <v>289</v>
      </c>
      <c r="D2962" s="58" t="s">
        <v>916</v>
      </c>
      <c r="E2962" s="19">
        <v>842733</v>
      </c>
      <c r="F2962" s="21"/>
      <c r="G2962" s="19" t="s">
        <v>297</v>
      </c>
      <c r="H2962" s="25" t="str">
        <f t="shared" si="371"/>
        <v>PK201</v>
      </c>
      <c r="I2962" s="25" t="str">
        <f t="shared" si="372"/>
        <v>M</v>
      </c>
      <c r="J2962" s="59" t="s">
        <v>2434</v>
      </c>
      <c r="K2962" s="48" t="s">
        <v>445</v>
      </c>
    </row>
    <row r="2963" spans="1:12" ht="15" customHeight="1">
      <c r="A2963" s="18" t="s">
        <v>3588</v>
      </c>
      <c r="B2963" s="19" t="s">
        <v>3396</v>
      </c>
      <c r="C2963" s="19" t="s">
        <v>289</v>
      </c>
      <c r="D2963" s="58" t="s">
        <v>916</v>
      </c>
      <c r="E2963" s="19">
        <v>842733</v>
      </c>
      <c r="F2963" s="21"/>
      <c r="G2963" s="19" t="s">
        <v>1730</v>
      </c>
      <c r="H2963" s="25" t="str">
        <f t="shared" si="371"/>
        <v>PB202</v>
      </c>
      <c r="I2963" s="25" t="str">
        <f t="shared" si="372"/>
        <v>Non-M</v>
      </c>
      <c r="J2963" s="59"/>
      <c r="K2963" s="48" t="s">
        <v>445</v>
      </c>
    </row>
    <row r="2964" spans="1:12" ht="15" customHeight="1">
      <c r="A2964" s="18" t="s">
        <v>3589</v>
      </c>
      <c r="B2964" s="19" t="s">
        <v>3396</v>
      </c>
      <c r="C2964" s="19" t="s">
        <v>289</v>
      </c>
      <c r="D2964" s="58" t="s">
        <v>916</v>
      </c>
      <c r="E2964" s="19">
        <v>842733</v>
      </c>
      <c r="F2964" s="21"/>
      <c r="G2964" s="19" t="s">
        <v>147</v>
      </c>
      <c r="H2964" s="25" t="str">
        <f t="shared" si="371"/>
        <v>HM420</v>
      </c>
      <c r="I2964" s="25" t="str">
        <f t="shared" si="372"/>
        <v>M</v>
      </c>
      <c r="J2964" s="59"/>
      <c r="K2964" s="48" t="s">
        <v>445</v>
      </c>
    </row>
    <row r="2965" spans="1:12" ht="15" customHeight="1">
      <c r="A2965" s="18" t="s">
        <v>3590</v>
      </c>
      <c r="B2965" s="19" t="s">
        <v>54</v>
      </c>
      <c r="C2965" s="19" t="s">
        <v>407</v>
      </c>
      <c r="D2965" s="89" t="s">
        <v>3591</v>
      </c>
      <c r="E2965" s="19" t="s">
        <v>2223</v>
      </c>
      <c r="F2965" s="21"/>
      <c r="G2965" s="19" t="s">
        <v>1827</v>
      </c>
      <c r="H2965" s="25" t="str">
        <f t="shared" si="371"/>
        <v>LP104</v>
      </c>
      <c r="I2965" s="25" t="str">
        <f t="shared" si="372"/>
        <v>Non-M</v>
      </c>
      <c r="J2965" s="59"/>
      <c r="K2965" s="48" t="s">
        <v>445</v>
      </c>
    </row>
    <row r="2966" spans="1:12" ht="15" customHeight="1">
      <c r="A2966" s="18" t="s">
        <v>3592</v>
      </c>
      <c r="B2966" s="19" t="s">
        <v>54</v>
      </c>
      <c r="C2966" s="19" t="s">
        <v>407</v>
      </c>
      <c r="D2966" s="89" t="s">
        <v>3591</v>
      </c>
      <c r="E2966" s="19" t="s">
        <v>2223</v>
      </c>
      <c r="F2966" s="21"/>
      <c r="G2966" s="19" t="s">
        <v>368</v>
      </c>
      <c r="H2966" s="25" t="str">
        <f t="shared" si="371"/>
        <v>NK510</v>
      </c>
      <c r="I2966" s="25" t="str">
        <f t="shared" si="372"/>
        <v>Non-M</v>
      </c>
      <c r="J2966" s="59"/>
      <c r="K2966" s="48" t="s">
        <v>445</v>
      </c>
    </row>
    <row r="2967" spans="1:12" ht="15" customHeight="1">
      <c r="A2967" s="18" t="s">
        <v>3593</v>
      </c>
      <c r="B2967" s="19" t="s">
        <v>54</v>
      </c>
      <c r="C2967" s="19" t="s">
        <v>407</v>
      </c>
      <c r="D2967" s="89" t="s">
        <v>3591</v>
      </c>
      <c r="E2967" s="19" t="s">
        <v>2223</v>
      </c>
      <c r="F2967" s="21"/>
      <c r="G2967" s="19" t="s">
        <v>3594</v>
      </c>
      <c r="H2967" s="25" t="str">
        <f t="shared" si="371"/>
        <v>ZP100</v>
      </c>
      <c r="I2967" s="25" t="str">
        <f t="shared" si="372"/>
        <v>M</v>
      </c>
      <c r="J2967" s="59" t="s">
        <v>2019</v>
      </c>
      <c r="K2967" s="48" t="s">
        <v>445</v>
      </c>
    </row>
    <row r="2968" spans="1:12" ht="15" customHeight="1">
      <c r="A2968" s="18" t="s">
        <v>3595</v>
      </c>
      <c r="B2968" s="19" t="s">
        <v>54</v>
      </c>
      <c r="C2968" s="19" t="s">
        <v>407</v>
      </c>
      <c r="D2968" s="89" t="s">
        <v>3591</v>
      </c>
      <c r="E2968" s="19" t="s">
        <v>2223</v>
      </c>
      <c r="F2968" s="21"/>
      <c r="G2968" s="19" t="s">
        <v>1280</v>
      </c>
      <c r="H2968" s="25" t="str">
        <f t="shared" si="371"/>
        <v>JS111</v>
      </c>
      <c r="I2968" s="25" t="str">
        <f t="shared" si="372"/>
        <v>Non-M</v>
      </c>
      <c r="J2968" s="59"/>
      <c r="K2968" s="48" t="s">
        <v>445</v>
      </c>
    </row>
    <row r="2969" spans="1:12" ht="15" customHeight="1">
      <c r="A2969" s="18" t="s">
        <v>3596</v>
      </c>
      <c r="B2969" s="19" t="s">
        <v>54</v>
      </c>
      <c r="C2969" s="19" t="s">
        <v>407</v>
      </c>
      <c r="D2969" s="89" t="s">
        <v>3591</v>
      </c>
      <c r="E2969" s="19" t="s">
        <v>2223</v>
      </c>
      <c r="F2969" s="21"/>
      <c r="G2969" s="19" t="s">
        <v>264</v>
      </c>
      <c r="H2969" s="25" t="str">
        <f t="shared" si="371"/>
        <v>PK210</v>
      </c>
      <c r="I2969" s="25" t="str">
        <f t="shared" si="372"/>
        <v>M</v>
      </c>
      <c r="J2969" s="59" t="s">
        <v>2434</v>
      </c>
      <c r="K2969" s="48" t="s">
        <v>445</v>
      </c>
    </row>
    <row r="2970" spans="1:12" ht="15" customHeight="1">
      <c r="A2970" s="18" t="s">
        <v>3597</v>
      </c>
      <c r="B2970" s="19" t="s">
        <v>54</v>
      </c>
      <c r="C2970" s="19" t="s">
        <v>407</v>
      </c>
      <c r="D2970" s="89" t="s">
        <v>3591</v>
      </c>
      <c r="E2970" s="19" t="s">
        <v>2223</v>
      </c>
      <c r="F2970" s="21"/>
      <c r="G2970" s="19" t="s">
        <v>3598</v>
      </c>
      <c r="H2970" s="25" t="str">
        <f t="shared" si="371"/>
        <v>HM701</v>
      </c>
      <c r="I2970" s="25" t="str">
        <f t="shared" si="372"/>
        <v>M</v>
      </c>
      <c r="J2970" s="59"/>
      <c r="K2970" s="48" t="s">
        <v>445</v>
      </c>
    </row>
    <row r="2971" spans="1:12" ht="15" customHeight="1">
      <c r="A2971" s="18" t="s">
        <v>3599</v>
      </c>
      <c r="B2971" s="19" t="s">
        <v>54</v>
      </c>
      <c r="C2971" s="19" t="s">
        <v>407</v>
      </c>
      <c r="D2971" s="89" t="s">
        <v>3591</v>
      </c>
      <c r="E2971" s="19" t="s">
        <v>2223</v>
      </c>
      <c r="F2971" s="21"/>
      <c r="G2971" s="19" t="s">
        <v>65</v>
      </c>
      <c r="H2971" s="25" t="str">
        <f t="shared" si="371"/>
        <v>HM311</v>
      </c>
      <c r="I2971" s="25" t="str">
        <f t="shared" si="372"/>
        <v>Non-M</v>
      </c>
      <c r="J2971" s="59"/>
      <c r="K2971" s="48" t="s">
        <v>445</v>
      </c>
    </row>
    <row r="2972" spans="1:12" ht="15" customHeight="1">
      <c r="A2972" s="18" t="s">
        <v>3600</v>
      </c>
      <c r="B2972" s="69" t="s">
        <v>54</v>
      </c>
      <c r="C2972" s="69" t="s">
        <v>407</v>
      </c>
      <c r="D2972" s="91" t="s">
        <v>3591</v>
      </c>
      <c r="E2972" s="69" t="s">
        <v>2223</v>
      </c>
      <c r="F2972" s="71"/>
      <c r="G2972" s="69" t="s">
        <v>42</v>
      </c>
      <c r="H2972" s="72" t="str">
        <f t="shared" si="371"/>
        <v>HM203</v>
      </c>
      <c r="I2972" s="72" t="str">
        <f t="shared" si="372"/>
        <v>Non-M</v>
      </c>
      <c r="J2972" s="75"/>
      <c r="K2972" s="73" t="s">
        <v>445</v>
      </c>
      <c r="L2972" s="74"/>
    </row>
    <row r="2973" spans="1:12" ht="15" customHeight="1">
      <c r="A2973" s="18" t="s">
        <v>3066</v>
      </c>
      <c r="B2973" s="19" t="s">
        <v>54</v>
      </c>
      <c r="C2973" s="19" t="s">
        <v>2397</v>
      </c>
      <c r="D2973" s="58" t="s">
        <v>204</v>
      </c>
      <c r="E2973" s="19" t="s">
        <v>2576</v>
      </c>
      <c r="F2973" s="21"/>
      <c r="G2973" s="19" t="s">
        <v>2224</v>
      </c>
      <c r="H2973" s="25" t="str">
        <f t="shared" si="371"/>
        <v>HD106</v>
      </c>
      <c r="I2973" s="25" t="str">
        <f t="shared" si="372"/>
        <v>M</v>
      </c>
      <c r="J2973" s="32" t="s">
        <v>2434</v>
      </c>
      <c r="K2973" s="48">
        <v>20175</v>
      </c>
    </row>
    <row r="2974" spans="1:12" ht="15" customHeight="1">
      <c r="A2974" s="18" t="s">
        <v>3067</v>
      </c>
      <c r="B2974" s="19" t="s">
        <v>54</v>
      </c>
      <c r="C2974" s="19" t="s">
        <v>2397</v>
      </c>
      <c r="D2974" s="58" t="s">
        <v>204</v>
      </c>
      <c r="E2974" s="19" t="s">
        <v>2576</v>
      </c>
      <c r="F2974" s="21"/>
      <c r="G2974" s="19" t="s">
        <v>2547</v>
      </c>
      <c r="H2974" s="25" t="str">
        <f t="shared" si="371"/>
        <v>JS404</v>
      </c>
      <c r="I2974" s="25" t="str">
        <f t="shared" si="372"/>
        <v>Non-M</v>
      </c>
      <c r="J2974" s="32"/>
      <c r="K2974" s="48">
        <v>14139</v>
      </c>
    </row>
    <row r="2975" spans="1:12" ht="15" customHeight="1">
      <c r="A2975" s="18" t="s">
        <v>3068</v>
      </c>
      <c r="B2975" s="19" t="s">
        <v>54</v>
      </c>
      <c r="C2975" s="19" t="s">
        <v>2397</v>
      </c>
      <c r="D2975" s="58" t="s">
        <v>204</v>
      </c>
      <c r="E2975" s="19" t="s">
        <v>2576</v>
      </c>
      <c r="F2975" s="21"/>
      <c r="G2975" s="19" t="s">
        <v>816</v>
      </c>
      <c r="H2975" s="25" t="str">
        <f t="shared" si="371"/>
        <v>HD604</v>
      </c>
      <c r="I2975" s="25" t="str">
        <f t="shared" si="372"/>
        <v>Non-M</v>
      </c>
      <c r="J2975" s="32"/>
      <c r="K2975" s="48">
        <v>14139</v>
      </c>
    </row>
    <row r="2976" spans="1:12" ht="15" customHeight="1">
      <c r="A2976" s="18" t="s">
        <v>3069</v>
      </c>
      <c r="B2976" s="19" t="s">
        <v>54</v>
      </c>
      <c r="C2976" s="19" t="s">
        <v>2397</v>
      </c>
      <c r="D2976" s="58" t="s">
        <v>204</v>
      </c>
      <c r="E2976" s="19" t="s">
        <v>2576</v>
      </c>
      <c r="F2976" s="21"/>
      <c r="G2976" s="19" t="s">
        <v>2011</v>
      </c>
      <c r="H2976" s="25" t="str">
        <f t="shared" si="371"/>
        <v>ZP105</v>
      </c>
      <c r="I2976" s="25" t="str">
        <f t="shared" si="372"/>
        <v>Non-M</v>
      </c>
      <c r="J2976" s="32"/>
      <c r="K2976" s="48">
        <v>14139</v>
      </c>
    </row>
    <row r="2977" spans="1:12" ht="15" customHeight="1">
      <c r="A2977" s="18" t="s">
        <v>3070</v>
      </c>
      <c r="B2977" s="19" t="s">
        <v>54</v>
      </c>
      <c r="C2977" s="19" t="s">
        <v>2397</v>
      </c>
      <c r="D2977" s="58" t="s">
        <v>204</v>
      </c>
      <c r="E2977" s="19" t="s">
        <v>2576</v>
      </c>
      <c r="F2977" s="21"/>
      <c r="G2977" s="19" t="s">
        <v>1682</v>
      </c>
      <c r="H2977" s="25" t="str">
        <f t="shared" si="371"/>
        <v>JS401</v>
      </c>
      <c r="I2977" s="25" t="str">
        <f t="shared" si="372"/>
        <v>Non-M</v>
      </c>
      <c r="J2977" s="32"/>
      <c r="K2977" s="48">
        <v>14139</v>
      </c>
    </row>
    <row r="2978" spans="1:12" ht="15" customHeight="1">
      <c r="A2978" s="18" t="s">
        <v>3071</v>
      </c>
      <c r="B2978" s="19" t="s">
        <v>54</v>
      </c>
      <c r="C2978" s="19" t="s">
        <v>2397</v>
      </c>
      <c r="D2978" s="58" t="s">
        <v>204</v>
      </c>
      <c r="E2978" s="19" t="s">
        <v>2576</v>
      </c>
      <c r="F2978" s="21"/>
      <c r="G2978" s="19" t="s">
        <v>135</v>
      </c>
      <c r="H2978" s="25" t="str">
        <f t="shared" si="371"/>
        <v>JS124</v>
      </c>
      <c r="I2978" s="25" t="str">
        <f t="shared" si="372"/>
        <v>Non-M</v>
      </c>
      <c r="J2978" s="32"/>
      <c r="K2978" s="48">
        <v>14139</v>
      </c>
    </row>
    <row r="2979" spans="1:12" ht="15" customHeight="1">
      <c r="A2979" s="18" t="s">
        <v>3072</v>
      </c>
      <c r="B2979" s="19" t="s">
        <v>54</v>
      </c>
      <c r="C2979" s="19" t="s">
        <v>2397</v>
      </c>
      <c r="D2979" s="58" t="s">
        <v>204</v>
      </c>
      <c r="E2979" s="19" t="s">
        <v>2576</v>
      </c>
      <c r="F2979" s="21"/>
      <c r="G2979" s="19" t="s">
        <v>1890</v>
      </c>
      <c r="H2979" s="25" t="str">
        <f t="shared" si="371"/>
        <v>JS117</v>
      </c>
      <c r="I2979" s="25" t="str">
        <f t="shared" si="372"/>
        <v>Non-M</v>
      </c>
      <c r="J2979" s="32"/>
      <c r="K2979" s="48">
        <v>14139</v>
      </c>
    </row>
    <row r="2980" spans="1:12" ht="15" customHeight="1">
      <c r="A2980" s="18" t="s">
        <v>3075</v>
      </c>
      <c r="B2980" s="19" t="s">
        <v>54</v>
      </c>
      <c r="C2980" s="19" t="s">
        <v>2397</v>
      </c>
      <c r="D2980" s="58" t="s">
        <v>204</v>
      </c>
      <c r="E2980" s="19" t="s">
        <v>2576</v>
      </c>
      <c r="F2980" s="21"/>
      <c r="G2980" s="19" t="s">
        <v>1565</v>
      </c>
      <c r="H2980" s="25" t="str">
        <f t="shared" si="371"/>
        <v>JS105</v>
      </c>
      <c r="I2980" s="25" t="str">
        <f t="shared" si="372"/>
        <v>Non-M</v>
      </c>
      <c r="J2980" s="32"/>
      <c r="K2980" s="48">
        <v>14139</v>
      </c>
    </row>
    <row r="2981" spans="1:12" ht="15" customHeight="1">
      <c r="A2981" s="18" t="s">
        <v>3076</v>
      </c>
      <c r="B2981" s="19" t="s">
        <v>54</v>
      </c>
      <c r="C2981" s="19" t="s">
        <v>2397</v>
      </c>
      <c r="D2981" s="58" t="s">
        <v>204</v>
      </c>
      <c r="E2981" s="19" t="s">
        <v>2576</v>
      </c>
      <c r="F2981" s="21"/>
      <c r="G2981" s="19" t="s">
        <v>625</v>
      </c>
      <c r="H2981" s="25" t="str">
        <f t="shared" si="371"/>
        <v>LP100</v>
      </c>
      <c r="I2981" s="25" t="str">
        <f t="shared" si="372"/>
        <v>Non-M</v>
      </c>
      <c r="J2981" s="32"/>
      <c r="K2981" s="48">
        <v>14139</v>
      </c>
    </row>
    <row r="2982" spans="1:12" ht="15" customHeight="1">
      <c r="A2982" s="18" t="s">
        <v>3077</v>
      </c>
      <c r="B2982" s="19" t="s">
        <v>54</v>
      </c>
      <c r="C2982" s="19" t="s">
        <v>2397</v>
      </c>
      <c r="D2982" s="58" t="s">
        <v>204</v>
      </c>
      <c r="E2982" s="19" t="s">
        <v>2576</v>
      </c>
      <c r="F2982" s="21"/>
      <c r="G2982" s="19" t="s">
        <v>434</v>
      </c>
      <c r="H2982" s="25" t="str">
        <f t="shared" si="371"/>
        <v>PK602</v>
      </c>
      <c r="I2982" s="25" t="str">
        <f t="shared" si="372"/>
        <v>M</v>
      </c>
      <c r="J2982" s="32" t="s">
        <v>1574</v>
      </c>
      <c r="K2982" s="48">
        <v>14139</v>
      </c>
    </row>
    <row r="2983" spans="1:12" ht="15" customHeight="1">
      <c r="A2983" s="18" t="s">
        <v>3079</v>
      </c>
      <c r="B2983" s="19" t="s">
        <v>54</v>
      </c>
      <c r="C2983" s="19" t="s">
        <v>2397</v>
      </c>
      <c r="D2983" s="58" t="s">
        <v>204</v>
      </c>
      <c r="E2983" s="19" t="s">
        <v>2576</v>
      </c>
      <c r="F2983" s="21"/>
      <c r="G2983" s="19" t="s">
        <v>97</v>
      </c>
      <c r="H2983" s="25" t="str">
        <f t="shared" si="371"/>
        <v>PB104</v>
      </c>
      <c r="I2983" s="25" t="str">
        <f t="shared" si="372"/>
        <v>Non-M</v>
      </c>
      <c r="J2983" s="32"/>
      <c r="K2983" s="48">
        <v>14139</v>
      </c>
    </row>
    <row r="2984" spans="1:12" ht="15" customHeight="1">
      <c r="A2984" s="18" t="s">
        <v>3081</v>
      </c>
      <c r="B2984" s="19" t="s">
        <v>54</v>
      </c>
      <c r="C2984" s="19" t="s">
        <v>2397</v>
      </c>
      <c r="D2984" s="58" t="s">
        <v>204</v>
      </c>
      <c r="E2984" s="19" t="s">
        <v>2576</v>
      </c>
      <c r="F2984" s="21"/>
      <c r="G2984" s="19" t="s">
        <v>147</v>
      </c>
      <c r="H2984" s="25" t="str">
        <f t="shared" ref="H2984:H3047" si="373">IF(RIGHT(G2984,1)="M", LEFT(G2984,LEN(G2984)-1), G2984)</f>
        <v>HM420</v>
      </c>
      <c r="I2984" s="25" t="str">
        <f t="shared" ref="I2984:I3047" si="374">IF(RIGHT(G2984,1)="M","M","Non-M")</f>
        <v>M</v>
      </c>
      <c r="J2984" s="32" t="s">
        <v>2211</v>
      </c>
      <c r="K2984" s="48">
        <v>14139</v>
      </c>
    </row>
    <row r="2985" spans="1:12" ht="15" customHeight="1">
      <c r="A2985" s="18" t="s">
        <v>3083</v>
      </c>
      <c r="B2985" s="19" t="s">
        <v>54</v>
      </c>
      <c r="C2985" s="19" t="s">
        <v>2397</v>
      </c>
      <c r="D2985" s="58" t="s">
        <v>204</v>
      </c>
      <c r="E2985" s="19" t="s">
        <v>2576</v>
      </c>
      <c r="F2985" s="21"/>
      <c r="G2985" s="19" t="s">
        <v>918</v>
      </c>
      <c r="H2985" s="25" t="str">
        <f t="shared" si="373"/>
        <v>HM508</v>
      </c>
      <c r="I2985" s="25" t="str">
        <f t="shared" si="374"/>
        <v>Non-M</v>
      </c>
      <c r="J2985" s="37"/>
      <c r="K2985" s="48">
        <v>14139</v>
      </c>
    </row>
    <row r="2986" spans="1:12" ht="15" customHeight="1">
      <c r="A2986" s="18" t="s">
        <v>3084</v>
      </c>
      <c r="B2986" s="19" t="s">
        <v>54</v>
      </c>
      <c r="C2986" s="19" t="s">
        <v>2397</v>
      </c>
      <c r="D2986" s="58" t="s">
        <v>204</v>
      </c>
      <c r="E2986" s="19" t="s">
        <v>2576</v>
      </c>
      <c r="F2986" s="21"/>
      <c r="G2986" s="19" t="s">
        <v>103</v>
      </c>
      <c r="H2986" s="25" t="str">
        <f t="shared" si="373"/>
        <v>DC201</v>
      </c>
      <c r="I2986" s="25" t="str">
        <f t="shared" si="374"/>
        <v>Non-M</v>
      </c>
      <c r="J2986" s="32"/>
      <c r="K2986" s="48">
        <v>14139</v>
      </c>
    </row>
    <row r="2987" spans="1:12" ht="15" customHeight="1">
      <c r="A2987" s="18" t="s">
        <v>3085</v>
      </c>
      <c r="B2987" s="19" t="s">
        <v>54</v>
      </c>
      <c r="C2987" s="19" t="s">
        <v>2397</v>
      </c>
      <c r="D2987" s="58" t="s">
        <v>204</v>
      </c>
      <c r="E2987" s="19" t="s">
        <v>2576</v>
      </c>
      <c r="F2987" s="21"/>
      <c r="G2987" s="19" t="s">
        <v>177</v>
      </c>
      <c r="H2987" s="25" t="str">
        <f t="shared" si="373"/>
        <v>DC402</v>
      </c>
      <c r="I2987" s="25" t="str">
        <f t="shared" si="374"/>
        <v>Non-M</v>
      </c>
      <c r="J2987" s="32"/>
      <c r="K2987" s="48">
        <v>14139</v>
      </c>
    </row>
    <row r="2988" spans="1:12" ht="15" customHeight="1">
      <c r="C2988" s="18"/>
      <c r="D2988" s="95"/>
      <c r="J2988" s="96"/>
      <c r="K2988" s="95"/>
      <c r="L2988" s="97"/>
    </row>
    <row r="2989" spans="1:12" ht="15" customHeight="1">
      <c r="C2989" s="18"/>
      <c r="D2989" s="95"/>
      <c r="J2989" s="96"/>
      <c r="K2989" s="95"/>
      <c r="L2989" s="97"/>
    </row>
    <row r="2990" spans="1:12" ht="15" customHeight="1">
      <c r="C2990" s="18"/>
      <c r="D2990" s="95"/>
      <c r="J2990" s="96"/>
      <c r="K2990" s="95"/>
      <c r="L2990" s="97"/>
    </row>
    <row r="2991" spans="1:12" ht="15" customHeight="1">
      <c r="C2991" s="18"/>
      <c r="D2991" s="95"/>
      <c r="J2991" s="96"/>
      <c r="K2991" s="95"/>
      <c r="L2991" s="97"/>
    </row>
    <row r="2992" spans="1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3:12" ht="15" customHeight="1">
      <c r="C4129" s="18"/>
      <c r="D4129" s="95"/>
      <c r="J4129" s="96"/>
      <c r="K4129" s="95"/>
      <c r="L4129" s="97"/>
    </row>
    <row r="4130" spans="3:12" ht="15" customHeight="1">
      <c r="C4130" s="18"/>
      <c r="D4130" s="95"/>
      <c r="J4130" s="96"/>
      <c r="K4130" s="95"/>
      <c r="L4130" s="97"/>
    </row>
    <row r="4131" spans="3:12" ht="15" customHeight="1">
      <c r="C4131" s="18"/>
      <c r="D4131" s="95"/>
      <c r="J4131" s="96"/>
      <c r="K4131" s="95"/>
      <c r="L4131" s="97"/>
    </row>
    <row r="4132" spans="3:12" ht="15" customHeight="1">
      <c r="C4132" s="18"/>
      <c r="D4132" s="95"/>
      <c r="J4132" s="96"/>
      <c r="K4132" s="95"/>
      <c r="L4132" s="97"/>
    </row>
    <row r="4133" spans="3:12" ht="15" customHeight="1">
      <c r="C4133" s="18"/>
      <c r="D4133" s="95"/>
      <c r="J4133" s="96"/>
      <c r="K4133" s="95"/>
      <c r="L4133" s="97"/>
    </row>
    <row r="4134" spans="3:12" ht="15" customHeight="1">
      <c r="C4134" s="18"/>
      <c r="D4134" s="95"/>
      <c r="J4134" s="96"/>
      <c r="K4134" s="95"/>
      <c r="L4134" s="97"/>
    </row>
    <row r="4135" spans="3:12" ht="15" customHeight="1">
      <c r="C4135" s="18"/>
      <c r="D4135" s="95"/>
      <c r="J4135" s="96"/>
      <c r="K4135" s="95"/>
      <c r="L4135" s="97"/>
    </row>
    <row r="4136" spans="3:12" ht="15" customHeight="1">
      <c r="C4136" s="18"/>
      <c r="D4136" s="95"/>
      <c r="J4136" s="96"/>
      <c r="K4136" s="95"/>
      <c r="L4136" s="97"/>
    </row>
    <row r="4137" spans="3:12" ht="15" customHeight="1">
      <c r="C4137" s="18"/>
      <c r="D4137" s="95"/>
      <c r="J4137" s="96"/>
      <c r="K4137" s="95"/>
      <c r="L4137" s="97"/>
    </row>
    <row r="4138" spans="3:12" ht="15" customHeight="1">
      <c r="C4138" s="18"/>
      <c r="D4138" s="95"/>
      <c r="J4138" s="96"/>
      <c r="K4138" s="95"/>
      <c r="L4138" s="97"/>
    </row>
    <row r="4139" spans="3:12" ht="15" customHeight="1">
      <c r="C4139" s="18"/>
      <c r="D4139" s="95"/>
      <c r="J4139" s="96"/>
      <c r="K4139" s="95"/>
      <c r="L4139" s="97"/>
    </row>
    <row r="4140" spans="3:12" ht="15" customHeight="1">
      <c r="C4140" s="18"/>
      <c r="D4140" s="95"/>
      <c r="J4140" s="96"/>
      <c r="K4140" s="95"/>
      <c r="L4140" s="97"/>
    </row>
    <row r="4141" spans="3:12" ht="15" customHeight="1">
      <c r="C4141" s="18"/>
      <c r="D4141" s="95"/>
      <c r="J4141" s="96"/>
      <c r="K4141" s="95"/>
      <c r="L4141" s="97"/>
    </row>
    <row r="4142" spans="3:12" ht="15" customHeight="1">
      <c r="C4142" s="18"/>
      <c r="D4142" s="95"/>
      <c r="J4142" s="96"/>
      <c r="K4142" s="95"/>
      <c r="L4142" s="97"/>
    </row>
    <row r="4143" spans="3:12" ht="15" customHeight="1">
      <c r="C4143" s="18"/>
      <c r="D4143" s="95"/>
      <c r="J4143" s="96"/>
      <c r="K4143" s="95"/>
      <c r="L4143" s="97"/>
    </row>
    <row r="4144" spans="3:12" ht="15" customHeight="1">
      <c r="C4144" s="18"/>
      <c r="D4144" s="95"/>
      <c r="J4144" s="96"/>
      <c r="K4144" s="95"/>
      <c r="L4144" s="97"/>
    </row>
    <row r="4145" spans="2:12" ht="15" customHeight="1">
      <c r="C4145" s="18"/>
      <c r="D4145" s="95"/>
      <c r="J4145" s="96"/>
      <c r="K4145" s="95"/>
      <c r="L4145" s="97"/>
    </row>
    <row r="4146" spans="2:12" ht="15" customHeight="1">
      <c r="C4146" s="18"/>
      <c r="D4146" s="95"/>
      <c r="J4146" s="96"/>
      <c r="K4146" s="95"/>
      <c r="L4146" s="97"/>
    </row>
    <row r="4147" spans="2:12" ht="15" customHeight="1">
      <c r="C4147" s="18"/>
      <c r="D4147" s="95"/>
      <c r="J4147" s="96"/>
      <c r="K4147" s="95"/>
      <c r="L4147" s="97"/>
    </row>
    <row r="4148" spans="2:12" ht="15" customHeight="1">
      <c r="C4148" s="18"/>
      <c r="D4148" s="95"/>
      <c r="J4148" s="96"/>
      <c r="K4148" s="95"/>
      <c r="L4148" s="97"/>
    </row>
    <row r="4149" spans="2:12" ht="15" customHeight="1">
      <c r="C4149" s="18"/>
      <c r="D4149" s="95"/>
      <c r="J4149" s="96"/>
      <c r="K4149" s="95"/>
      <c r="L4149" s="97"/>
    </row>
    <row r="4150" spans="2:12" ht="15" customHeight="1">
      <c r="C4150" s="18"/>
      <c r="D4150" s="95"/>
      <c r="J4150" s="96"/>
      <c r="K4150" s="95"/>
      <c r="L4150" s="97"/>
    </row>
    <row r="4151" spans="2:12" ht="15" customHeight="1">
      <c r="C4151" s="18"/>
      <c r="D4151" s="95"/>
      <c r="J4151" s="96"/>
      <c r="K4151" s="95"/>
      <c r="L4151" s="97"/>
    </row>
    <row r="4152" spans="2:12" ht="15" customHeight="1">
      <c r="C4152" s="18"/>
      <c r="D4152" s="95"/>
      <c r="J4152" s="96"/>
      <c r="K4152" s="95"/>
      <c r="L4152" s="97"/>
    </row>
    <row r="4153" spans="2:12" ht="15" customHeight="1">
      <c r="C4153" s="18"/>
      <c r="D4153" s="95"/>
      <c r="J4153" s="96"/>
      <c r="K4153" s="95"/>
      <c r="L4153" s="97"/>
    </row>
    <row r="4154" spans="2:12" ht="15" customHeight="1">
      <c r="B4154" s="98"/>
      <c r="C4154" s="98"/>
      <c r="D4154" s="99"/>
      <c r="E4154" s="98"/>
      <c r="F4154" s="100"/>
      <c r="G4154" s="98"/>
      <c r="J4154" s="96"/>
      <c r="K4154" s="95"/>
      <c r="L4154" s="101"/>
    </row>
    <row r="4155" spans="2:12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2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2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2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2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2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/>
      <c r="I18800" s="25"/>
      <c r="J18800" s="59"/>
      <c r="K18800" s="48"/>
    </row>
    <row r="18801" spans="2:11" ht="15" customHeight="1">
      <c r="B18801" s="19"/>
      <c r="C18801" s="19"/>
      <c r="D18801" s="58"/>
      <c r="E18801" s="19"/>
      <c r="F18801" s="21"/>
      <c r="G18801" s="19"/>
      <c r="H18801" s="25"/>
      <c r="I18801" s="25"/>
      <c r="J18801" s="59"/>
      <c r="K18801" s="48"/>
    </row>
    <row r="18802" spans="2:11" ht="15" customHeight="1">
      <c r="B18802" s="19"/>
      <c r="C18802" s="19"/>
      <c r="D18802" s="58"/>
      <c r="E18802" s="19"/>
      <c r="F18802" s="21"/>
      <c r="G18802" s="19"/>
      <c r="H18802" s="25"/>
      <c r="I18802" s="25"/>
      <c r="J18802" s="59"/>
      <c r="K18802" s="48"/>
    </row>
    <row r="18803" spans="2:11" ht="15" customHeight="1">
      <c r="B18803" s="19"/>
      <c r="C18803" s="19"/>
      <c r="D18803" s="58"/>
      <c r="E18803" s="19"/>
      <c r="F18803" s="21"/>
      <c r="G18803" s="19"/>
      <c r="H18803" s="25"/>
      <c r="I18803" s="25"/>
      <c r="J18803" s="59"/>
      <c r="K18803" s="48"/>
    </row>
    <row r="18804" spans="2:11" ht="15" customHeight="1">
      <c r="B18804" s="19"/>
      <c r="C18804" s="19"/>
      <c r="D18804" s="58"/>
      <c r="E18804" s="19"/>
      <c r="F18804" s="21"/>
      <c r="G18804" s="19"/>
      <c r="H18804" s="25"/>
      <c r="I18804" s="25"/>
      <c r="J18804" s="59"/>
      <c r="K18804" s="48"/>
    </row>
    <row r="18805" spans="2:11" ht="15" customHeight="1">
      <c r="B18805" s="19"/>
      <c r="C18805" s="19"/>
      <c r="D18805" s="58"/>
      <c r="E18805" s="19"/>
      <c r="F18805" s="21"/>
      <c r="G18805" s="19"/>
      <c r="H18805" s="25"/>
      <c r="I18805" s="25"/>
      <c r="J18805" s="59"/>
      <c r="K18805" s="48"/>
    </row>
    <row r="18806" spans="2:11" ht="15" customHeight="1">
      <c r="B18806" s="19"/>
      <c r="C18806" s="19"/>
      <c r="D18806" s="58"/>
      <c r="E18806" s="19"/>
      <c r="F18806" s="21"/>
      <c r="G18806" s="19"/>
      <c r="H18806" s="25"/>
      <c r="I18806" s="25"/>
      <c r="J18806" s="59"/>
      <c r="K18806" s="48"/>
    </row>
    <row r="18807" spans="2:11" ht="15" customHeight="1">
      <c r="B18807" s="19"/>
      <c r="C18807" s="19"/>
      <c r="D18807" s="58"/>
      <c r="E18807" s="19"/>
      <c r="F18807" s="21"/>
      <c r="G18807" s="19"/>
      <c r="H18807" s="25"/>
      <c r="I18807" s="25"/>
      <c r="J18807" s="59"/>
      <c r="K18807" s="48"/>
    </row>
    <row r="18808" spans="2:11" ht="15" customHeight="1">
      <c r="B18808" s="19"/>
      <c r="C18808" s="19"/>
      <c r="D18808" s="58"/>
      <c r="E18808" s="19"/>
      <c r="F18808" s="21"/>
      <c r="G18808" s="19"/>
      <c r="H18808" s="25"/>
      <c r="I18808" s="25"/>
      <c r="J18808" s="59"/>
      <c r="K18808" s="48"/>
    </row>
    <row r="18809" spans="2:11" ht="15" customHeight="1">
      <c r="B18809" s="19"/>
      <c r="C18809" s="19"/>
      <c r="D18809" s="58"/>
      <c r="E18809" s="19"/>
      <c r="F18809" s="21"/>
      <c r="G18809" s="19"/>
      <c r="H18809" s="25"/>
      <c r="I18809" s="25"/>
      <c r="J18809" s="59"/>
      <c r="K18809" s="48"/>
    </row>
    <row r="18810" spans="2:11" ht="15" customHeight="1">
      <c r="B18810" s="19"/>
      <c r="C18810" s="19"/>
      <c r="D18810" s="58"/>
      <c r="E18810" s="19"/>
      <c r="F18810" s="21"/>
      <c r="G18810" s="19"/>
      <c r="H18810" s="25"/>
      <c r="I18810" s="25"/>
      <c r="J18810" s="59"/>
      <c r="K1881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1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9" t="s">
        <v>3607</v>
      </c>
      <c r="H2" s="8" t="s">
        <v>3608</v>
      </c>
      <c r="I2" s="8" t="s">
        <v>3609</v>
      </c>
      <c r="J2" s="44" t="s">
        <v>3610</v>
      </c>
      <c r="R2" s="52" t="s">
        <v>3611</v>
      </c>
      <c r="S2" s="53"/>
    </row>
    <row r="3" spans="1:19">
      <c r="A3" s="10" t="s">
        <v>111</v>
      </c>
      <c r="B3" s="10">
        <v>1504456</v>
      </c>
      <c r="C3" s="10">
        <v>1</v>
      </c>
      <c r="D3" s="10" t="s">
        <v>3612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3613</v>
      </c>
      <c r="J3" s="45">
        <v>46149.4283796296</v>
      </c>
      <c r="R3" s="54" t="s">
        <v>3614</v>
      </c>
      <c r="S3" s="55"/>
    </row>
    <row r="4" spans="1:19">
      <c r="A4" s="10" t="s">
        <v>191</v>
      </c>
      <c r="B4" s="10">
        <v>1404207</v>
      </c>
      <c r="C4" s="10">
        <v>2</v>
      </c>
      <c r="D4" s="10" t="s">
        <v>3612</v>
      </c>
      <c r="E4" s="10">
        <v>0.1234</v>
      </c>
      <c r="F4" s="10" t="s">
        <v>3615</v>
      </c>
      <c r="G4" s="68">
        <f>Table2[[#This Row],[Current Total FG QTY]]*Table2[[#This Row],[SAM Improvement]]*$S$7</f>
        <v>24683.638717948717</v>
      </c>
      <c r="H4" s="10" t="s">
        <v>3616</v>
      </c>
      <c r="I4" s="10" t="s">
        <v>3613</v>
      </c>
      <c r="J4" s="45">
        <v>46140.696493055599</v>
      </c>
      <c r="R4" s="54" t="s">
        <v>3617</v>
      </c>
      <c r="S4" s="55"/>
    </row>
    <row r="5" spans="1:19">
      <c r="A5" s="10" t="s">
        <v>76</v>
      </c>
      <c r="B5" s="10">
        <v>958684</v>
      </c>
      <c r="C5" s="10">
        <v>3</v>
      </c>
      <c r="D5" s="10" t="s">
        <v>3612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3613</v>
      </c>
      <c r="J5" s="45">
        <v>46149.428298611099</v>
      </c>
      <c r="R5" s="54" t="s">
        <v>3618</v>
      </c>
      <c r="S5" s="55"/>
    </row>
    <row r="6" spans="1:19">
      <c r="A6" s="10" t="s">
        <v>109</v>
      </c>
      <c r="B6" s="10">
        <v>790446</v>
      </c>
      <c r="C6" s="10">
        <v>4</v>
      </c>
      <c r="D6" s="10" t="s">
        <v>3612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1565</v>
      </c>
      <c r="B7" s="10">
        <v>728716</v>
      </c>
      <c r="C7" s="10">
        <v>5</v>
      </c>
      <c r="D7" s="10" t="s">
        <v>3612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3619</v>
      </c>
      <c r="S7" s="57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3612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3613</v>
      </c>
      <c r="J8" s="45">
        <v>46149.4286111111</v>
      </c>
    </row>
    <row r="9" spans="1:19">
      <c r="A9" s="10" t="s">
        <v>455</v>
      </c>
      <c r="B9" s="10">
        <v>639003</v>
      </c>
      <c r="C9" s="10">
        <v>7</v>
      </c>
      <c r="D9" s="10" t="s">
        <v>3612</v>
      </c>
      <c r="E9" s="10">
        <v>0.1401</v>
      </c>
      <c r="F9" s="10" t="s">
        <v>3620</v>
      </c>
      <c r="G9" s="68">
        <f>Table2[[#This Row],[Current Total FG QTY]]*Table2[[#This Row],[SAM Improvement]]*$S$7</f>
        <v>12752.752179487181</v>
      </c>
      <c r="H9" s="10" t="s">
        <v>3616</v>
      </c>
      <c r="I9" s="10" t="s">
        <v>3613</v>
      </c>
      <c r="J9" s="45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3612</v>
      </c>
      <c r="E10" s="10">
        <v>0.1177</v>
      </c>
      <c r="F10" s="10" t="s">
        <v>3620</v>
      </c>
      <c r="G10" s="68">
        <f>Table2[[#This Row],[Current Total FG QTY]]*Table2[[#This Row],[SAM Improvement]]*$S$7</f>
        <v>9576.286609686611</v>
      </c>
      <c r="H10" s="10"/>
      <c r="I10" s="10" t="s">
        <v>3613</v>
      </c>
      <c r="J10" s="45">
        <v>46140.735243055598</v>
      </c>
    </row>
    <row r="11" spans="1:19">
      <c r="A11" s="10" t="s">
        <v>194</v>
      </c>
      <c r="B11" s="10">
        <v>522472</v>
      </c>
      <c r="C11" s="10">
        <v>9</v>
      </c>
      <c r="D11" s="10" t="s">
        <v>3612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1603</v>
      </c>
      <c r="B12" s="10">
        <v>471569</v>
      </c>
      <c r="C12" s="10">
        <v>10</v>
      </c>
      <c r="D12" s="10" t="s">
        <v>3612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3612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3612</v>
      </c>
      <c r="E14" s="10">
        <v>0</v>
      </c>
      <c r="F14" s="10" t="s">
        <v>3621</v>
      </c>
      <c r="G14" s="68">
        <f>Table2[[#This Row],[Current Total FG QTY]]*Table2[[#This Row],[SAM Improvement]]*$S$7</f>
        <v>0</v>
      </c>
      <c r="H14" s="10" t="s">
        <v>3616</v>
      </c>
      <c r="I14" s="10" t="s">
        <v>3613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3612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365737</v>
      </c>
      <c r="C16" s="10">
        <v>14</v>
      </c>
      <c r="D16" s="10" t="s">
        <v>3612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360529</v>
      </c>
      <c r="C17" s="10">
        <v>15</v>
      </c>
      <c r="D17" s="10" t="s">
        <v>3612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321987</v>
      </c>
      <c r="C18" s="10">
        <v>16</v>
      </c>
      <c r="D18" s="10" t="s">
        <v>3612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3612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3613</v>
      </c>
      <c r="J19" s="45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3612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1592</v>
      </c>
      <c r="B21" s="10">
        <v>310119</v>
      </c>
      <c r="C21" s="10">
        <v>19</v>
      </c>
      <c r="D21" s="10" t="s">
        <v>3612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2355</v>
      </c>
      <c r="B22" s="10">
        <v>310119</v>
      </c>
      <c r="C22" s="10">
        <v>20</v>
      </c>
      <c r="D22" s="10" t="s">
        <v>3612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299927</v>
      </c>
      <c r="C23" s="10">
        <v>21</v>
      </c>
      <c r="D23" s="10" t="s">
        <v>3616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289383</v>
      </c>
      <c r="C24" s="10">
        <v>22</v>
      </c>
      <c r="D24" s="10" t="s">
        <v>3616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271228</v>
      </c>
      <c r="C25" s="10">
        <v>23</v>
      </c>
      <c r="D25" s="10" t="s">
        <v>3616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470</v>
      </c>
      <c r="B26" s="10">
        <v>261626</v>
      </c>
      <c r="C26" s="10">
        <v>24</v>
      </c>
      <c r="D26" s="10" t="s">
        <v>3616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257448</v>
      </c>
      <c r="C27" s="10">
        <v>25</v>
      </c>
      <c r="D27" s="10" t="s">
        <v>3616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242229</v>
      </c>
      <c r="C28" s="10">
        <v>26</v>
      </c>
      <c r="D28" s="10" t="s">
        <v>3616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210745</v>
      </c>
      <c r="C29" s="10">
        <v>27</v>
      </c>
      <c r="D29" s="10" t="s">
        <v>3616</v>
      </c>
      <c r="E29" s="10">
        <v>0.1177</v>
      </c>
      <c r="F29" s="10" t="s">
        <v>3620</v>
      </c>
      <c r="G29" s="50">
        <f>Table2[[#This Row],[Current Total FG QTY]]*Table2[[#This Row],[SAM Improvement]]*$S$7</f>
        <v>3533.4311253561254</v>
      </c>
      <c r="H29" s="10" t="s">
        <v>3616</v>
      </c>
      <c r="I29" s="10" t="s">
        <v>3613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3616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803</v>
      </c>
      <c r="B31" s="10">
        <v>180000</v>
      </c>
      <c r="C31" s="10">
        <v>29</v>
      </c>
      <c r="D31" s="10" t="s">
        <v>3616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900</v>
      </c>
      <c r="B32" s="10">
        <v>178723</v>
      </c>
      <c r="C32" s="10">
        <v>30</v>
      </c>
      <c r="D32" s="10" t="s">
        <v>3616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503</v>
      </c>
      <c r="B33" s="10">
        <v>176381</v>
      </c>
      <c r="C33" s="10">
        <v>31</v>
      </c>
      <c r="D33" s="10" t="s">
        <v>3616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800</v>
      </c>
      <c r="B34" s="10">
        <v>173432</v>
      </c>
      <c r="C34" s="10">
        <v>32</v>
      </c>
      <c r="D34" s="10" t="s">
        <v>3616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149769</v>
      </c>
      <c r="C35" s="10">
        <v>33</v>
      </c>
      <c r="D35" s="10" t="s">
        <v>3616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147109</v>
      </c>
      <c r="C36" s="10">
        <v>34</v>
      </c>
      <c r="D36" s="10" t="s">
        <v>3616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1090</v>
      </c>
      <c r="B37" s="10">
        <v>126843</v>
      </c>
      <c r="C37" s="10">
        <v>35</v>
      </c>
      <c r="D37" s="10" t="s">
        <v>3616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177</v>
      </c>
      <c r="B38" s="10">
        <v>121694</v>
      </c>
      <c r="C38" s="10">
        <v>36</v>
      </c>
      <c r="D38" s="10" t="s">
        <v>3616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1619</v>
      </c>
      <c r="B39" s="10">
        <v>120089</v>
      </c>
      <c r="C39" s="10">
        <v>37</v>
      </c>
      <c r="D39" s="10" t="s">
        <v>3616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3616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115738</v>
      </c>
      <c r="C41" s="10">
        <v>39</v>
      </c>
      <c r="D41" s="10" t="s">
        <v>3616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1578</v>
      </c>
      <c r="B42" s="10">
        <v>114968</v>
      </c>
      <c r="C42" s="10">
        <v>40</v>
      </c>
      <c r="D42" s="10" t="s">
        <v>3616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3616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3616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1320</v>
      </c>
      <c r="B45" s="10">
        <v>103483</v>
      </c>
      <c r="C45" s="10">
        <v>43</v>
      </c>
      <c r="D45" s="10" t="s">
        <v>3616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883</v>
      </c>
      <c r="B46" s="10">
        <v>100353</v>
      </c>
      <c r="C46" s="10">
        <v>44</v>
      </c>
      <c r="D46" s="10" t="s">
        <v>3616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1682</v>
      </c>
      <c r="B47" s="10">
        <v>97493</v>
      </c>
      <c r="C47" s="10">
        <v>45</v>
      </c>
      <c r="D47" s="10" t="s">
        <v>3616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625</v>
      </c>
      <c r="B48" s="10">
        <v>87232</v>
      </c>
      <c r="C48" s="10">
        <v>46</v>
      </c>
      <c r="D48" s="10" t="s">
        <v>3616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368</v>
      </c>
      <c r="B49" s="10">
        <v>84553</v>
      </c>
      <c r="C49" s="10">
        <v>47</v>
      </c>
      <c r="D49" s="10" t="s">
        <v>3616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1890</v>
      </c>
      <c r="B50" s="10">
        <v>81805</v>
      </c>
      <c r="C50" s="10">
        <v>48</v>
      </c>
      <c r="D50" s="10" t="s">
        <v>3616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2011</v>
      </c>
      <c r="B51" s="10">
        <v>81805</v>
      </c>
      <c r="C51" s="10">
        <v>49</v>
      </c>
      <c r="D51" s="10" t="s">
        <v>3616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918</v>
      </c>
      <c r="B53" s="10">
        <v>78520</v>
      </c>
      <c r="C53" s="10">
        <v>51</v>
      </c>
      <c r="D53" s="10" t="s">
        <v>3616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723</v>
      </c>
      <c r="B54" s="10">
        <v>75048</v>
      </c>
      <c r="C54" s="10">
        <v>52</v>
      </c>
      <c r="D54" s="10" t="s">
        <v>3616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1226</v>
      </c>
      <c r="B55" s="10">
        <v>72428</v>
      </c>
      <c r="C55" s="10">
        <v>53</v>
      </c>
      <c r="D55" s="10" t="s">
        <v>3616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1742</v>
      </c>
      <c r="B56" s="10">
        <v>71959</v>
      </c>
      <c r="C56" s="10">
        <v>54</v>
      </c>
      <c r="D56" s="10" t="s">
        <v>3616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873</v>
      </c>
      <c r="B57" s="10">
        <v>71489</v>
      </c>
      <c r="C57" s="10">
        <v>55</v>
      </c>
      <c r="D57" s="10" t="s">
        <v>3616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816</v>
      </c>
      <c r="B58" s="10">
        <v>70280</v>
      </c>
      <c r="C58" s="10">
        <v>56</v>
      </c>
      <c r="D58" s="10" t="s">
        <v>3616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2547</v>
      </c>
      <c r="B59" s="10">
        <v>70280</v>
      </c>
      <c r="C59" s="10">
        <v>57</v>
      </c>
      <c r="D59" s="10" t="s">
        <v>3616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68298</v>
      </c>
      <c r="C60" s="10">
        <v>58</v>
      </c>
      <c r="D60" s="10" t="s">
        <v>3616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</v>
      </c>
      <c r="B61" s="10">
        <v>67037</v>
      </c>
      <c r="C61" s="10">
        <v>59</v>
      </c>
      <c r="D61" s="10" t="s">
        <v>3616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401</v>
      </c>
      <c r="B62" s="10">
        <v>64817</v>
      </c>
      <c r="C62" s="10">
        <v>60</v>
      </c>
      <c r="D62" s="10" t="s">
        <v>3616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2528</v>
      </c>
      <c r="B63" s="10">
        <v>63765</v>
      </c>
      <c r="C63" s="10">
        <v>61</v>
      </c>
      <c r="D63" s="10" t="s">
        <v>3616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372</v>
      </c>
      <c r="B64" s="10">
        <v>63595</v>
      </c>
      <c r="C64" s="10">
        <v>62</v>
      </c>
      <c r="D64" s="10" t="s">
        <v>3616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403</v>
      </c>
      <c r="B65" s="10">
        <v>63329</v>
      </c>
      <c r="C65" s="10">
        <v>63</v>
      </c>
      <c r="D65" s="10" t="s">
        <v>3616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814</v>
      </c>
      <c r="B66" s="10">
        <v>60384</v>
      </c>
      <c r="C66" s="10">
        <v>64</v>
      </c>
      <c r="D66" s="10" t="s">
        <v>3616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16</v>
      </c>
      <c r="B67" s="10">
        <v>59720</v>
      </c>
      <c r="C67" s="10">
        <v>65</v>
      </c>
      <c r="D67" s="10" t="s">
        <v>3616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794</v>
      </c>
      <c r="B68" s="10">
        <v>56039</v>
      </c>
      <c r="C68" s="10">
        <v>66</v>
      </c>
      <c r="D68" s="10" t="s">
        <v>3616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140</v>
      </c>
      <c r="B69" s="10">
        <v>54199</v>
      </c>
      <c r="C69" s="10">
        <v>67</v>
      </c>
      <c r="D69" s="10" t="s">
        <v>3616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440</v>
      </c>
      <c r="B70" s="10">
        <v>53329</v>
      </c>
      <c r="C70" s="10">
        <v>68</v>
      </c>
      <c r="D70" s="10" t="s">
        <v>3616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2406</v>
      </c>
      <c r="B71" s="10">
        <v>52818</v>
      </c>
      <c r="C71" s="10">
        <v>69</v>
      </c>
      <c r="D71" s="10" t="s">
        <v>3616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2408</v>
      </c>
      <c r="B72" s="10">
        <v>52818</v>
      </c>
      <c r="C72" s="10">
        <v>70</v>
      </c>
      <c r="D72" s="10" t="s">
        <v>3616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702</v>
      </c>
      <c r="B73" s="10">
        <v>51265</v>
      </c>
      <c r="C73" s="10">
        <v>71</v>
      </c>
      <c r="D73" s="10" t="s">
        <v>3616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891</v>
      </c>
      <c r="B74" s="10">
        <v>50673</v>
      </c>
      <c r="C74" s="10">
        <v>72</v>
      </c>
      <c r="D74" s="10" t="s">
        <v>3616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889</v>
      </c>
      <c r="B75" s="10">
        <v>50673</v>
      </c>
      <c r="C75" s="10">
        <v>73</v>
      </c>
      <c r="D75" s="10" t="s">
        <v>3616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278</v>
      </c>
      <c r="B76" s="10">
        <v>50440</v>
      </c>
      <c r="C76" s="10">
        <v>74</v>
      </c>
      <c r="D76" s="10" t="s">
        <v>3616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1472</v>
      </c>
      <c r="B77" s="10">
        <v>50117</v>
      </c>
      <c r="C77" s="10">
        <v>75</v>
      </c>
      <c r="D77" s="10" t="s">
        <v>3616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536</v>
      </c>
      <c r="B78" s="10">
        <v>49363</v>
      </c>
      <c r="C78" s="10">
        <v>76</v>
      </c>
      <c r="D78" s="10" t="s">
        <v>3616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732</v>
      </c>
      <c r="B79" s="10">
        <v>49044</v>
      </c>
      <c r="C79" s="10">
        <v>77</v>
      </c>
      <c r="D79" s="10" t="s">
        <v>3616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721</v>
      </c>
      <c r="B80" s="10">
        <v>49044</v>
      </c>
      <c r="C80" s="10">
        <v>78</v>
      </c>
      <c r="D80" s="10" t="s">
        <v>3616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719</v>
      </c>
      <c r="B81" s="10">
        <v>49044</v>
      </c>
      <c r="C81" s="10">
        <v>79</v>
      </c>
      <c r="D81" s="10" t="s">
        <v>3616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1730</v>
      </c>
      <c r="B82" s="10">
        <v>45973</v>
      </c>
      <c r="C82" s="10">
        <v>80</v>
      </c>
      <c r="D82" s="10" t="s">
        <v>3616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2112</v>
      </c>
      <c r="B83" s="10">
        <v>45973</v>
      </c>
      <c r="C83" s="10">
        <v>81</v>
      </c>
      <c r="D83" s="10" t="s">
        <v>3616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1650</v>
      </c>
      <c r="B84" s="10">
        <v>43009</v>
      </c>
      <c r="C84" s="10">
        <v>82</v>
      </c>
      <c r="D84" s="10" t="s">
        <v>3616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42</v>
      </c>
      <c r="B85" s="10">
        <v>40615</v>
      </c>
      <c r="C85" s="10">
        <v>83</v>
      </c>
      <c r="D85" s="10" t="s">
        <v>3616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532</v>
      </c>
      <c r="B86" s="10">
        <v>39347</v>
      </c>
      <c r="C86" s="10">
        <v>84</v>
      </c>
      <c r="D86" s="10" t="s">
        <v>3616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938</v>
      </c>
      <c r="B88" s="10">
        <v>36907</v>
      </c>
      <c r="C88" s="10">
        <v>86</v>
      </c>
      <c r="D88" s="10" t="s">
        <v>3616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438</v>
      </c>
      <c r="B89" s="10">
        <v>36453</v>
      </c>
      <c r="C89" s="10">
        <v>87</v>
      </c>
      <c r="D89" s="10" t="s">
        <v>3616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1552</v>
      </c>
      <c r="B90" s="10">
        <v>35025</v>
      </c>
      <c r="C90" s="10">
        <v>88</v>
      </c>
      <c r="D90" s="10" t="s">
        <v>3616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1504</v>
      </c>
      <c r="B91" s="10">
        <v>31022</v>
      </c>
      <c r="C91" s="10">
        <v>89</v>
      </c>
      <c r="D91" s="10" t="s">
        <v>3616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70</v>
      </c>
      <c r="B92" s="10">
        <v>30113</v>
      </c>
      <c r="C92" s="10">
        <v>90</v>
      </c>
      <c r="D92" s="10" t="s">
        <v>3616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1190</v>
      </c>
      <c r="B93" s="10">
        <v>29622</v>
      </c>
      <c r="C93" s="10">
        <v>91</v>
      </c>
      <c r="D93" s="10" t="s">
        <v>3616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941</v>
      </c>
      <c r="B94" s="10">
        <v>28639</v>
      </c>
      <c r="C94" s="10">
        <v>92</v>
      </c>
      <c r="D94" s="10" t="s">
        <v>3616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258</v>
      </c>
      <c r="B95" s="10">
        <v>28082</v>
      </c>
      <c r="C95" s="10">
        <v>93</v>
      </c>
      <c r="D95" s="10" t="s">
        <v>3616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256</v>
      </c>
      <c r="B96" s="10">
        <v>28082</v>
      </c>
      <c r="C96" s="10">
        <v>94</v>
      </c>
      <c r="D96" s="10" t="s">
        <v>3616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22</v>
      </c>
      <c r="B97" s="10">
        <v>27978</v>
      </c>
      <c r="C97" s="10">
        <v>95</v>
      </c>
      <c r="D97" s="10" t="s">
        <v>3616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3254</v>
      </c>
      <c r="B98" s="10">
        <v>25575</v>
      </c>
      <c r="C98" s="10">
        <v>96</v>
      </c>
      <c r="D98" s="10" t="s">
        <v>3616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2213</v>
      </c>
      <c r="B99" s="10">
        <v>25575</v>
      </c>
      <c r="C99" s="10">
        <v>97</v>
      </c>
      <c r="D99" s="10" t="s">
        <v>3616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1537</v>
      </c>
      <c r="B100" s="10">
        <v>25575</v>
      </c>
      <c r="C100" s="10">
        <v>98</v>
      </c>
      <c r="D100" s="10" t="s">
        <v>3616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3260</v>
      </c>
      <c r="B101" s="10">
        <v>25575</v>
      </c>
      <c r="C101" s="10">
        <v>99</v>
      </c>
      <c r="D101" s="10" t="s">
        <v>3616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783</v>
      </c>
      <c r="B102" s="10">
        <v>24673</v>
      </c>
      <c r="C102" s="10">
        <v>100</v>
      </c>
      <c r="D102" s="10" t="s">
        <v>3616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1764</v>
      </c>
      <c r="B103" s="10">
        <v>23563</v>
      </c>
      <c r="C103" s="10">
        <v>101</v>
      </c>
      <c r="D103" s="10" t="s">
        <v>3616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1769</v>
      </c>
      <c r="B104" s="10">
        <v>23563</v>
      </c>
      <c r="C104" s="10">
        <v>102</v>
      </c>
      <c r="D104" s="10" t="s">
        <v>3616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82</v>
      </c>
      <c r="B105" s="10">
        <v>23186</v>
      </c>
      <c r="C105" s="10">
        <v>103</v>
      </c>
      <c r="D105" s="10" t="s">
        <v>3616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351</v>
      </c>
      <c r="B106" s="10">
        <v>20414</v>
      </c>
      <c r="C106" s="10">
        <v>104</v>
      </c>
      <c r="D106" s="10" t="s">
        <v>3616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1616</v>
      </c>
      <c r="B107" s="10">
        <v>19998</v>
      </c>
      <c r="C107" s="10">
        <v>105</v>
      </c>
      <c r="D107" s="10" t="s">
        <v>3616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1608</v>
      </c>
      <c r="B108" s="10">
        <v>19998</v>
      </c>
      <c r="C108" s="10">
        <v>106</v>
      </c>
      <c r="D108" s="10" t="s">
        <v>3616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1474</v>
      </c>
      <c r="B109" s="10">
        <v>19422</v>
      </c>
      <c r="C109" s="10">
        <v>107</v>
      </c>
      <c r="D109" s="10" t="s">
        <v>3616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810</v>
      </c>
      <c r="B110" s="10">
        <v>19202</v>
      </c>
      <c r="C110" s="10">
        <v>108</v>
      </c>
      <c r="D110" s="10" t="s">
        <v>3616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2709</v>
      </c>
      <c r="B111" s="10">
        <v>18792</v>
      </c>
      <c r="C111" s="10">
        <v>109</v>
      </c>
      <c r="D111" s="10" t="s">
        <v>3616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346</v>
      </c>
      <c r="B112" s="10">
        <v>17997</v>
      </c>
      <c r="C112" s="10">
        <v>110</v>
      </c>
      <c r="D112" s="10" t="s">
        <v>3616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658</v>
      </c>
      <c r="B113" s="10">
        <v>17722</v>
      </c>
      <c r="C113" s="10">
        <v>111</v>
      </c>
      <c r="D113" s="10" t="s">
        <v>3616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1528</v>
      </c>
      <c r="B114" s="10">
        <v>17504</v>
      </c>
      <c r="C114" s="10">
        <v>112</v>
      </c>
      <c r="D114" s="10" t="s">
        <v>3616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282</v>
      </c>
      <c r="B115" s="10">
        <v>17330</v>
      </c>
      <c r="C115" s="10">
        <v>113</v>
      </c>
      <c r="D115" s="10" t="s">
        <v>3616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1857</v>
      </c>
      <c r="B116" s="10">
        <v>16997</v>
      </c>
      <c r="C116" s="10">
        <v>114</v>
      </c>
      <c r="D116" s="10" t="s">
        <v>3616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1207</v>
      </c>
      <c r="B117" s="10">
        <v>16414</v>
      </c>
      <c r="C117" s="10">
        <v>115</v>
      </c>
      <c r="D117" s="10" t="s">
        <v>3616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412</v>
      </c>
      <c r="B118" s="10">
        <v>14276</v>
      </c>
      <c r="C118" s="10">
        <v>116</v>
      </c>
      <c r="D118" s="10" t="s">
        <v>3616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878</v>
      </c>
      <c r="B119" s="10">
        <v>14150</v>
      </c>
      <c r="C119" s="10">
        <v>117</v>
      </c>
      <c r="D119" s="10" t="s">
        <v>3616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570</v>
      </c>
      <c r="B120" s="10">
        <v>14035</v>
      </c>
      <c r="C120" s="10">
        <v>118</v>
      </c>
      <c r="D120" s="10" t="s">
        <v>3616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1904</v>
      </c>
      <c r="B121" s="10">
        <v>13407</v>
      </c>
      <c r="C121" s="10">
        <v>119</v>
      </c>
      <c r="D121" s="10" t="s">
        <v>3616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1902</v>
      </c>
      <c r="B122" s="10">
        <v>13407</v>
      </c>
      <c r="C122" s="10">
        <v>120</v>
      </c>
      <c r="D122" s="10" t="s">
        <v>3616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28</v>
      </c>
      <c r="B123" s="10">
        <v>12853</v>
      </c>
      <c r="C123" s="10">
        <v>121</v>
      </c>
      <c r="D123" s="10" t="s">
        <v>3616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</v>
      </c>
      <c r="B124" s="10">
        <v>12853</v>
      </c>
      <c r="C124" s="10">
        <v>122</v>
      </c>
      <c r="D124" s="10" t="s">
        <v>3616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828</v>
      </c>
      <c r="B125" s="10">
        <v>12658</v>
      </c>
      <c r="C125" s="10">
        <v>123</v>
      </c>
      <c r="D125" s="10" t="s">
        <v>3616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3037</v>
      </c>
      <c r="B126" s="10">
        <v>11826</v>
      </c>
      <c r="C126" s="10">
        <v>124</v>
      </c>
      <c r="D126" s="10" t="s">
        <v>3616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572</v>
      </c>
      <c r="B127" s="10">
        <v>11817</v>
      </c>
      <c r="C127" s="10">
        <v>125</v>
      </c>
      <c r="D127" s="10" t="s">
        <v>3616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63</v>
      </c>
      <c r="B128" s="10">
        <v>11550</v>
      </c>
      <c r="C128" s="10">
        <v>126</v>
      </c>
      <c r="D128" s="10" t="s">
        <v>3616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24</v>
      </c>
      <c r="B129" s="10">
        <v>10759</v>
      </c>
      <c r="C129" s="10">
        <v>127</v>
      </c>
      <c r="D129" s="10" t="s">
        <v>3616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2253</v>
      </c>
      <c r="B130" s="10">
        <v>10016</v>
      </c>
      <c r="C130" s="10">
        <v>128</v>
      </c>
      <c r="D130" s="10" t="s">
        <v>3616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2245</v>
      </c>
      <c r="B131" s="10">
        <v>10016</v>
      </c>
      <c r="C131" s="10">
        <v>129</v>
      </c>
      <c r="D131" s="10" t="s">
        <v>3616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1149</v>
      </c>
      <c r="B132" s="10">
        <v>10016</v>
      </c>
      <c r="C132" s="10">
        <v>130</v>
      </c>
      <c r="D132" s="10" t="s">
        <v>3616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1550</v>
      </c>
      <c r="B133" s="10">
        <v>9450</v>
      </c>
      <c r="C133" s="10">
        <v>131</v>
      </c>
      <c r="D133" s="10" t="s">
        <v>3616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1554</v>
      </c>
      <c r="B134" s="10">
        <v>9450</v>
      </c>
      <c r="C134" s="10">
        <v>132</v>
      </c>
      <c r="D134" s="10" t="s">
        <v>3616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789</v>
      </c>
      <c r="B135" s="10">
        <v>9400</v>
      </c>
      <c r="C135" s="10">
        <v>133</v>
      </c>
      <c r="D135" s="10" t="s">
        <v>3616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270</v>
      </c>
      <c r="B136" s="10">
        <v>9380</v>
      </c>
      <c r="C136" s="10">
        <v>134</v>
      </c>
      <c r="D136" s="10" t="s">
        <v>3616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266</v>
      </c>
      <c r="B137" s="10">
        <v>9380</v>
      </c>
      <c r="C137" s="10">
        <v>135</v>
      </c>
      <c r="D137" s="10" t="s">
        <v>3616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268</v>
      </c>
      <c r="B138" s="10">
        <v>9380</v>
      </c>
      <c r="C138" s="10">
        <v>136</v>
      </c>
      <c r="D138" s="10" t="s">
        <v>3616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1280</v>
      </c>
      <c r="B139" s="10">
        <v>8268</v>
      </c>
      <c r="C139" s="10">
        <v>137</v>
      </c>
      <c r="D139" s="10" t="s">
        <v>3616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1179</v>
      </c>
      <c r="B140" s="10">
        <v>8234</v>
      </c>
      <c r="C140" s="10">
        <v>138</v>
      </c>
      <c r="D140" s="10" t="s">
        <v>3616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429</v>
      </c>
      <c r="B141" s="10">
        <v>6063</v>
      </c>
      <c r="C141" s="10">
        <v>139</v>
      </c>
      <c r="D141" s="10" t="s">
        <v>3616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667</v>
      </c>
      <c r="B142" s="10">
        <v>5972</v>
      </c>
      <c r="C142" s="10">
        <v>140</v>
      </c>
      <c r="D142" s="10" t="s">
        <v>3616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1122</v>
      </c>
      <c r="B143" s="10">
        <v>4350</v>
      </c>
      <c r="C143" s="10">
        <v>141</v>
      </c>
      <c r="D143" s="10" t="s">
        <v>3616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1117</v>
      </c>
      <c r="B144" s="10">
        <v>4350</v>
      </c>
      <c r="C144" s="10">
        <v>142</v>
      </c>
      <c r="D144" s="10" t="s">
        <v>3616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1429</v>
      </c>
      <c r="B145" s="10">
        <v>4256</v>
      </c>
      <c r="C145" s="10">
        <v>143</v>
      </c>
      <c r="D145" s="10" t="s">
        <v>3616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4128</v>
      </c>
      <c r="C146" s="10">
        <v>144</v>
      </c>
      <c r="D146" s="10" t="s">
        <v>3616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4128</v>
      </c>
      <c r="C147" s="10">
        <v>145</v>
      </c>
      <c r="D147" s="10" t="s">
        <v>3616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1172</v>
      </c>
      <c r="B148" s="10">
        <v>3340</v>
      </c>
      <c r="C148" s="10">
        <v>146</v>
      </c>
      <c r="D148" s="10" t="s">
        <v>3616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1139</v>
      </c>
      <c r="B149" s="10">
        <v>2504</v>
      </c>
      <c r="C149" s="10">
        <v>147</v>
      </c>
      <c r="D149" s="10" t="s">
        <v>3616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765</v>
      </c>
      <c r="B150" s="10">
        <v>2128</v>
      </c>
      <c r="C150" s="10">
        <v>148</v>
      </c>
      <c r="D150" s="10" t="s">
        <v>3616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1443</v>
      </c>
      <c r="B151" s="10">
        <v>1456</v>
      </c>
      <c r="C151" s="10">
        <v>149</v>
      </c>
      <c r="D151" s="10" t="s">
        <v>3616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670</v>
      </c>
      <c r="B152" s="10">
        <v>1293</v>
      </c>
      <c r="C152" s="10">
        <v>150</v>
      </c>
      <c r="D152" s="10" t="s">
        <v>3616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1710</v>
      </c>
      <c r="B153" s="10">
        <v>1055</v>
      </c>
      <c r="C153" s="10">
        <v>151</v>
      </c>
      <c r="D153" s="10" t="s">
        <v>3616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1827</v>
      </c>
      <c r="B154" s="10">
        <v>1055</v>
      </c>
      <c r="C154" s="10">
        <v>152</v>
      </c>
      <c r="D154" s="10" t="s">
        <v>3616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1403</v>
      </c>
      <c r="B155" s="10">
        <v>1003</v>
      </c>
      <c r="C155" s="10">
        <v>153</v>
      </c>
      <c r="D155" s="10" t="s">
        <v>3616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127</v>
      </c>
      <c r="B156" s="10">
        <v>340</v>
      </c>
      <c r="C156" s="10">
        <v>154</v>
      </c>
      <c r="D156" s="10" t="s">
        <v>3616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1020</v>
      </c>
      <c r="B157" s="10">
        <v>219</v>
      </c>
      <c r="C157" s="10">
        <v>155</v>
      </c>
      <c r="D157" s="10" t="s">
        <v>3616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1004</v>
      </c>
      <c r="B158" s="10">
        <v>195</v>
      </c>
      <c r="C158" s="10">
        <v>156</v>
      </c>
      <c r="D158" s="10" t="s">
        <v>3616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1163</v>
      </c>
      <c r="B159" s="10">
        <v>110</v>
      </c>
      <c r="C159" s="10">
        <v>157</v>
      </c>
      <c r="D159" s="10" t="s">
        <v>3616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  <row r="160" spans="1:10">
      <c r="A160" s="10" t="s">
        <v>652</v>
      </c>
      <c r="B160" s="10">
        <v>30</v>
      </c>
      <c r="C160" s="10">
        <v>158</v>
      </c>
      <c r="D160" s="10" t="s">
        <v>3616</v>
      </c>
      <c r="E160" s="10"/>
      <c r="F160" s="10"/>
      <c r="G160" s="68">
        <f>Table2[[#This Row],[Current Total FG QTY]]*Table2[[#This Row],[SAM Improvement]]*$S$7</f>
        <v>0</v>
      </c>
      <c r="H160" s="10"/>
      <c r="I160" s="10"/>
      <c r="J160" s="45"/>
    </row>
    <row r="161" spans="1:10">
      <c r="A161" s="10" t="s">
        <v>650</v>
      </c>
      <c r="B161" s="10">
        <v>30</v>
      </c>
      <c r="C161" s="10">
        <v>159</v>
      </c>
      <c r="D161" s="10" t="s">
        <v>3616</v>
      </c>
      <c r="E161" s="10"/>
      <c r="F161" s="10"/>
      <c r="G161" s="68">
        <f>Table2[[#This Row],[Current Total FG QTY]]*Table2[[#This Row],[SAM Improvement]]*$S$7</f>
        <v>0</v>
      </c>
      <c r="H161" s="10"/>
      <c r="I161" s="10"/>
      <c r="J161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2026-07-27T02:32:26Z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