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565" documentId="13_ncr:1_{7EF57DF4-89AE-8C42-9C9C-3682908C3E34}" xr6:coauthVersionLast="47" xr6:coauthVersionMax="47" xr10:uidLastSave="{A64D6DAB-2FA1-48D8-B7B7-C2D49C9069A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43" i="5" l="1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61" i="5"/>
  <c r="I3661" i="5"/>
  <c r="H3660" i="5"/>
  <c r="I3660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<sst xmlns="http://schemas.openxmlformats.org/spreadsheetml/2006/main" count="23413" uniqueCount="4592">
  <si>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</si>
  <si>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</si>
  <si>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</si>
  <si>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</si>
  <si>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</si>
  <si>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</si>
  <si>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</si>
  <si>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</si>
  <si>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</si>
  <si>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</si>
  <si>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</si>
  <si>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</si>
  <si>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</si>
  <si>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</si>
  <si>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</si>
  <si>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</si>
  <si>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</si>
  <si>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</si>
  <si>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</si>
  <si>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</si>
  <si>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</si>
  <si>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</si>
  <si>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</si>
  <si>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</si>
  <si>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</si>
  <si>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</si>
  <si>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</si>
  <si>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</si>
  <si>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</si>
  <si>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</si>
  <si>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</si>
  <si>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</si>
  <si>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</si>
  <si>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</si>
  <si>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</si>
  <si>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</si>
  <si>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</si>
  <si>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</si>
  <si>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</si>
  <si>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</si>
  <si>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</si>
  <si>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</si>
  <si>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</si>
  <si>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</si>
  <si>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</si>
  <si>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</si>
  <si>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</si>
  <si>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</si>
  <si>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</si>
  <si>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</si>
  <si>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</si>
  <si>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</si>
  <si>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</si>
  <si>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</si>
  <si>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</si>
  <si>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</si>
  <si>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</si>
  <si>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</si>
  <si>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</si>
  <si>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</si>
  <si>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</si>
  <si>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</si>
  <si>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</si>
  <si>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</si>
  <si>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</si>
  <si>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</si>
  <si>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</si>
  <si>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</si>
  <si>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</si>
  <si>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</si>
  <si>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</si>
  <si>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</si>
  <si>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</si>
  <si>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</si>
  <si>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</si>
  <si>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</si>
  <si>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</si>
  <si>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</si>
  <si>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</si>
  <si>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</si>
  <si>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</si>
  <si>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</si>
  <si>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</si>
  <si>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</si>
  <si>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</si>
  <si>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</si>
  <si>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</si>
  <si>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</si>
  <si>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</si>
  <si>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</si>
  <si>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</si>
  <si>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</si>
  <si>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</si>
  <si>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</si>
  <si>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</si>
  <si>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</si>
  <si>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</si>
  <si>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</si>
  <si>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</si>
  <si>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</si>
  <si>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</si>
  <si>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</si>
  <si>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</si>
  <si>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</si>
  <si>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</si>
  <si>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</si>
  <si>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</si>
  <si>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</si>
  <si>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</si>
  <si>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</si>
  <si>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</si>
  <si>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</si>
  <si>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</si>
  <si>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</si>
  <si>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</si>
  <si>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</si>
  <si>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</si>
  <si>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</si>
  <si>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</si>
  <si>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</si>
  <si>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</si>
  <si>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</si>
  <si>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</si>
  <si>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</si>
  <si>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</si>
  <si>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</si>
  <si>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</si>
  <si>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</si>
  <si>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</si>
  <si>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</si>
  <si>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</si>
  <si>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</si>
  <si>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</si>
  <si>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</si>
  <si>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</si>
  <si>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</si>
  <si>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</si>
  <si>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</si>
  <si>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</si>
  <si>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</si>
  <si>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</si>
  <si>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</si>
  <si>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</si>
  <si>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</si>
  <si>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</si>
  <si>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</si>
  <si>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</si>
  <si>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</si>
  <si>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</si>
  <si>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</si>
  <si>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</si>
  <si>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</si>
  <si>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</si>
  <si>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</si>
  <si>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</si>
  <si>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</si>
  <si>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</si>
  <si>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</si>
  <si>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</si>
  <si>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</si>
  <si>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</si>
  <si>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</si>
  <si>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</si>
  <si>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</si>
  <si>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</si>
  <si>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</si>
  <si>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</si>
  <si>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</si>
  <si>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</si>
  <si>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</si>
  <si>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</si>
  <si>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</si>
  <si>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</si>
  <si>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</si>
  <si>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</si>
  <si>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</si>
  <si>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</si>
  <si>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</si>
  <si>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</si>
  <si>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</si>
  <si>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</si>
  <si>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</si>
  <si>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</si>
  <si>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</si>
  <si>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</si>
  <si>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</si>
  <si>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</si>
  <si>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</si>
  <si>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</si>
  <si>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</si>
  <si>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</si>
  <si>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</si>
  <si>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</si>
  <si>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</si>
  <si>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</si>
  <si>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</si>
  <si>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</si>
  <si>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</si>
  <si>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</si>
  <si>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</si>
  <si>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</si>
  <si>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</si>
  <si>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</si>
  <si>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</si>
  <si>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</si>
  <si>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</si>
  <si>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</si>
  <si>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</si>
  <si>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</si>
  <si>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</si>
  <si>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</si>
  <si>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</si>
  <si>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</si>
  <si>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</si>
  <si>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</si>
  <si>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</si>
  <si>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</si>
  <si>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</si>
  <si>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</si>
  <si>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</si>
  <si>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</si>
  <si>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</si>
  <si>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</si>
  <si>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</si>
  <si>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</si>
  <si>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</si>
  <si>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</si>
  <si>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</si>
  <si>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</si>
  <si>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</si>
  <si>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</si>
  <si>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</si>
  <si>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</si>
  <si>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</si>
  <si>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</si>
  <si>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</si>
  <si>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</si>
  <si>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</si>
  <si>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</si>
  <si>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</si>
  <si>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</si>
  <si>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</si>
  <si>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</si>
  <si>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</si>
  <si>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</si>
  <si>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</si>
  <si>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</si>
  <si>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</si>
  <si>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</si>
  <si>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</si>
  <si>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</si>
  <si>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</si>
  <si>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</si>
  <si>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</si>
  <si>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</si>
  <si>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</si>
  <si>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</si>
  <si>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</si>
  <si>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</si>
  <si>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</si>
  <si>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</si>
  <si>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</si>
  <si>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</si>
  <si>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</si>
  <si>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</si>
  <si>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</si>
  <si>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</si>
  <si>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</si>
  <si>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</si>
  <si>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</si>
  <si>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</si>
  <si>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</si>
  <si>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</si>
  <si>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</si>
  <si>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</si>
  <si>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</si>
  <si>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</si>
  <si>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</si>
  <si>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</si>
  <si>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</si>
  <si>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</si>
  <si>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</si>
  <si>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</si>
  <si>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</si>
  <si>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</si>
  <si>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</si>
  <si>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</si>
  <si>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</si>
  <si>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</si>
  <si>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</si>
  <si>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</si>
  <si>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</si>
  <si>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</si>
  <si>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</si>
  <si>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</si>
  <si>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</si>
  <si>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</si>
  <si>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</si>
  <si>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</si>
  <si>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</si>
  <si>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</si>
  <si>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</si>
  <si>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</si>
  <si>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</si>
  <si>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</si>
  <si>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</si>
  <si>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</si>
  <si>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</si>
  <si>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</si>
  <si>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</si>
  <si>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</si>
  <si>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</si>
  <si>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</si>
  <si>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</si>
  <si>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</si>
  <si>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</si>
  <si>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</si>
  <si>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</si>
  <si>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</si>
  <si>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</si>
  <si>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</si>
  <si>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</si>
  <si>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</si>
  <si>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</si>
  <si>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</si>
  <si>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</si>
  <si>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</si>
  <si>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</si>
  <si>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</si>
  <si>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</si>
  <si>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</si>
  <si>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</si>
  <si>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</si>
  <si>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</si>
  <si>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</si>
  <si>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</si>
  <si>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</si>
  <si>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</si>
  <si>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</si>
  <si>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</si>
  <si>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</si>
  <si>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</si>
  <si>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</si>
  <si>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</si>
  <si>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</si>
  <si>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</si>
  <si>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</si>
  <si>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</si>
  <si>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</si>
  <si>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</si>
  <si>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</si>
  <si>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</si>
  <si>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</si>
  <si>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</si>
  <si>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</si>
  <si>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</si>
  <si>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</si>
  <si>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</si>
  <si>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</si>
  <si>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</si>
  <si>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</si>
  <si>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</si>
  <si>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</si>
  <si>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</si>
  <si>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</si>
  <si>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</si>
  <si>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</si>
  <si>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</si>
  <si>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</si>
  <si>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</si>
  <si>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</si>
  <si>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</si>
  <si>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</si>
  <si>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</si>
  <si>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</si>
  <si>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</si>
  <si>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</si>
  <si>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</si>
  <si>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</si>
  <si>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</si>
  <si>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</si>
  <si>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</si>
  <si>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</si>
  <si>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</si>
  <si>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</si>
  <si>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</si>
  <si>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</si>
  <si>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</si>
  <si>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</si>
  <si>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</si>
  <si>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</si>
  <si>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</si>
  <si>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</si>
  <si>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</si>
  <si>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</si>
  <si>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</si>
  <si>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</si>
  <si>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</si>
  <si>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</si>
  <si>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</si>
  <si>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</si>
  <si>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</si>
  <si>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</si>
  <si>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</si>
  <si>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</si>
  <si>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</si>
  <si>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</si>
  <si>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</si>
  <si>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</si>
  <si>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</si>
  <si>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</si>
  <si>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</si>
  <si>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</si>
  <si>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</si>
  <si>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</si>
  <si>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</si>
  <si>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</si>
  <si>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</si>
  <si>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</si>
  <si>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</si>
  <si>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</si>
  <si>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</si>
  <si>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</si>
  <si>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</si>
  <si>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</si>
  <si>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</si>
  <si>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</si>
  <si>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</si>
  <si>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</si>
  <si>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</si>
  <si>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</si>
  <si>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</si>
  <si>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</si>
  <si>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</si>
  <si>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</si>
  <si>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</si>
  <si>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</si>
  <si>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</si>
  <si>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</si>
  <si>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</si>
  <si>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</si>
  <si>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</si>
  <si>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</si>
  <si>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</si>
  <si>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</si>
  <si>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</si>
  <si>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</si>
  <si>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</si>
  <si>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</si>
  <si>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</si>
  <si>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</si>
  <si>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</si>
  <si>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</si>
  <si>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</si>
  <si>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</si>
  <si>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</si>
  <si>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</si>
  <si>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</si>
  <si>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</si>
  <si>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</si>
  <si>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</si>
  <si>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</si>
  <si>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</si>
  <si>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</si>
  <si>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</si>
  <si>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</si>
  <si>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</si>
  <si>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</si>
  <si>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</si>
  <si>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</si>
  <si>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</si>
  <si>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</si>
  <si>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</si>
  <si>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</si>
  <si>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</si>
  <si>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</si>
  <si>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</si>
  <si>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</si>
  <si>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</si>
  <si>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</si>
  <si>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</si>
  <si>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</si>
  <si>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</si>
  <si>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</si>
  <si>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</si>
  <si>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</si>
  <si>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</si>
  <si>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</si>
  <si>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</si>
  <si>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</si>
  <si>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</si>
  <si>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</si>
  <si>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</si>
  <si>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</si>
  <si>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</si>
  <si>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</si>
  <si>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</si>
  <si>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</si>
  <si>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</si>
  <si>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</si>
  <si>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</si>
  <si>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</si>
  <si>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</si>
  <si>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</si>
  <si>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</si>
  <si>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</si>
  <si>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</si>
  <si>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</si>
  <si>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</si>
  <si>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</si>
  <si>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</si>
  <si>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</si>
  <si>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</si>
  <si>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</si>
  <si>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</si>
  <si>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</si>
  <si>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</si>
  <si>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</si>
  <si>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</si>
  <si>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</si>
  <si>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</si>
  <si>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</si>
  <si>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</si>
  <si>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</si>
  <si>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</si>
  <si>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</si>
  <si>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</si>
  <si>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</si>
  <si>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</si>
  <si>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</si>
  <si>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</si>
  <si>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</si>
  <si>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</si>
  <si>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</si>
  <si>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</si>
  <si>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</si>
  <si>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</si>
  <si>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</si>
  <si>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</si>
  <si>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</si>
  <si>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</si>
  <si>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</si>
  <si>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</si>
  <si>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</si>
  <si>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</si>
  <si>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</si>
  <si>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</si>
  <si>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</si>
  <si>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</si>
  <si>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</si>
  <si>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</si>
  <si>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</si>
  <si>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</si>
  <si>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</si>
  <si>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</si>
  <si>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</si>
  <si>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</si>
  <si>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</si>
  <si>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</si>
  <si>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</si>
  <si>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</si>
  <si>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</si>
  <si>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</si>
  <si>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</si>
  <si>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</si>
  <si>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</si>
  <si>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</si>
  <si>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</si>
  <si>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</si>
  <si>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</si>
  <si>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</si>
  <si>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</si>
  <si>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</si>
  <si>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</si>
  <si>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</si>
  <si>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</si>
  <si>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</si>
  <si>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</si>
  <si>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</si>
  <si>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</si>
  <si>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</si>
  <si>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</si>
  <si>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</si>
  <si>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</si>
  <si>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</si>
  <si>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</si>
  <si>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</si>
  <si>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</si>
  <si>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</si>
  <si>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</si>
  <si>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</si>
  <si>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</si>
  <si>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</si>
  <si>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</si>
  <si>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</si>
  <si>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</si>
  <si>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</si>
  <si>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</si>
  <si>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</si>
  <si>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</si>
  <si>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</si>
  <si>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</si>
  <si>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</si>
  <si>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</si>
  <si>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</si>
  <si>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</si>
  <si>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</si>
  <si>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</si>
  <si>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</si>
  <si>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</si>
  <si>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</si>
  <si>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</si>
  <si>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</si>
  <si>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</si>
  <si>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</si>
  <si>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</si>
  <si>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</si>
  <si>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</si>
  <si>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</si>
  <si>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</si>
  <si>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</si>
  <si>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</si>
  <si>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</si>
  <si>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</si>
  <si>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</si>
  <si>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</si>
  <si>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</si>
  <si>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</si>
  <si>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</si>
  <si>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</si>
  <si>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</si>
  <si>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</si>
  <si>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</si>
  <si>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</si>
  <si>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</si>
  <si>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</si>
  <si>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</si>
  <si>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</si>
  <si>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</si>
  <si>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</si>
  <si>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</si>
  <si>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</si>
  <si>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</si>
  <si>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</si>
  <si>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</si>
  <si>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</si>
  <si>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</si>
  <si>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</si>
  <si>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</si>
  <si>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</si>
  <si>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</si>
  <si>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</si>
  <si>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</si>
  <si>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</si>
  <si>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</si>
  <si>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</si>
  <si>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</si>
  <si>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</si>
  <si>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</si>
  <si>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</si>
  <si>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</si>
  <si>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</si>
  <si>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</si>
  <si>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</si>
  <si>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</si>
  <si>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</si>
  <si>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</si>
  <si>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</si>
  <si>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</si>
  <si>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</si>
  <si>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</si>
  <si>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</si>
  <si>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</si>
  <si>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</si>
  <si>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</si>
  <si>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</si>
  <si>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</si>
  <si>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</si>
  <si>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</si>
  <si>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</si>
  <si>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</si>
  <si>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</si>
  <si>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</si>
  <si>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</si>
  <si>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</si>
  <si>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</si>
  <si>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</si>
  <si>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</si>
  <si>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</si>
  <si>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</si>
  <si>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</si>
  <si>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</si>
  <si>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</si>
  <si>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</si>
  <si>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</si>
  <si>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</si>
  <si>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</si>
  <si>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</si>
  <si>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</si>
  <si>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</si>
  <si>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</si>
  <si>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</si>
  <si>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</si>
  <si>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</si>
  <si>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</si>
  <si>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</si>
  <si>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</si>
  <si>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</si>
  <si>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</si>
  <si>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</si>
  <si>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</si>
  <si>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</si>
  <si>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</si>
  <si>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</si>
  <si>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</si>
  <si>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</si>
  <si>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</si>
  <si>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</si>
  <si>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</si>
  <si>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</si>
  <si>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</si>
  <si>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</si>
  <si>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</si>
  <si>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</si>
  <si>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</si>
  <si>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</si>
  <si>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</si>
  <si>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</si>
  <si>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</si>
  <si>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</si>
  <si>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</si>
  <si>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</si>
  <si>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</si>
  <si>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</si>
  <si>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</si>
  <si>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</si>
  <si>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</si>
  <si>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</si>
  <si>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</si>
  <si>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</si>
  <si>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</si>
  <si>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</si>
  <si>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</si>
  <si>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</si>
  <si>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</si>
  <si>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</si>
  <si>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</si>
  <si>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</si>
  <si>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</si>
  <si>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</si>
  <si>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</si>
  <si>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</si>
  <si>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</si>
  <si>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</si>
  <si>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</si>
  <si>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</si>
  <si>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</si>
  <si>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</si>
  <si>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</si>
  <si>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</si>
  <si>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</si>
  <si>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</si>
  <si>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</si>
  <si>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</si>
  <si>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</si>
  <si>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</si>
  <si>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</si>
  <si>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</si>
  <si>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</si>
  <si>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</si>
  <si>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</si>
  <si>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</si>
  <si>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</si>
  <si>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</si>
  <si>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</si>
  <si>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</si>
  <si>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</si>
  <si>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</si>
  <si>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</si>
  <si>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</si>
  <si>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</si>
  <si>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</si>
  <si>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</si>
  <si>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</si>
  <si>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</si>
  <si>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</si>
  <si>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</si>
  <si>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</si>
  <si>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</si>
  <si>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</si>
  <si>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</si>
  <si>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</si>
  <si>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</si>
  <si>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</si>
  <si>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</si>
  <si>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</si>
  <si>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</si>
  <si>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</si>
  <si>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</si>
  <si>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</si>
  <si>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</si>
  <si>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</si>
  <si>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</si>
  <si>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</si>
  <si>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</si>
  <si>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</si>
  <si>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</si>
  <si>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</si>
  <si>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</si>
  <si>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</si>
  <si>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</si>
  <si>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</si>
  <si>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</si>
  <si>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</si>
  <si>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</si>
  <si>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</si>
  <si>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</si>
  <si>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</si>
  <si>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</si>
  <si>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</si>
  <si>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</si>
  <si>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</si>
  <si>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</si>
  <si>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</si>
  <si>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</si>
  <si>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</si>
  <si>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</si>
  <si>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</si>
  <si>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</si>
  <si>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</si>
  <si>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</si>
  <si>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</si>
  <si>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</si>
  <si>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</si>
  <si>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</si>
  <si>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</si>
  <si>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</si>
  <si>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</si>
  <si>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</si>
  <si>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</si>
  <si>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</si>
  <si>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</si>
  <si>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</si>
  <si>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</si>
  <si>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</si>
  <si>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</si>
  <si>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</si>
  <si>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</si>
  <si>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</si>
  <si>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</si>
  <si>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</si>
  <si>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</si>
  <si>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</si>
  <si>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</si>
  <si>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</si>
  <si>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</si>
  <si>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</si>
  <si>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</si>
  <si>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</si>
  <si>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</si>
  <si>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</si>
  <si>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</si>
  <si>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</si>
  <si>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</si>
  <si>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</si>
  <si>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</si>
  <si>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</si>
  <si>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</si>
  <si>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</si>
  <si>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</si>
  <si>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</si>
  <si>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</si>
  <si>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</si>
  <si>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</si>
  <si>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</si>
  <si>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</si>
  <si>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</si>
  <si>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</si>
  <si>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</si>
  <si>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</si>
  <si>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</si>
  <si>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</si>
  <si>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</si>
  <si>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</si>
  <si>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</si>
  <si>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</si>
  <si>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</si>
  <si>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</si>
  <si>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</si>
  <si>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</si>
  <si>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</si>
  <si>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</si>
  <si>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</si>
  <si>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</si>
  <si>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</si>
  <si>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</si>
  <si>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</si>
  <si>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</si>
  <si>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</si>
  <si>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</si>
  <si>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</si>
  <si>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</si>
  <si>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</si>
  <si>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</si>
  <si>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</si>
  <si>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</si>
  <si>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</si>
  <si>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</si>
  <si>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</si>
  <si>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</si>
  <si>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</si>
  <si>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</si>
  <si>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</si>
  <si>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</si>
  <si>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</si>
  <si>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</si>
  <si>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</si>
  <si>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</si>
  <si>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</si>
  <si>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</si>
  <si>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</si>
  <si>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</si>
  <si>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</si>
  <si>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</si>
  <si>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</si>
  <si>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</si>
  <si>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</si>
  <si>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</si>
  <si>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</si>
  <si>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</si>
  <si>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</si>
  <si>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</si>
  <si>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</si>
  <si>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</si>
  <si>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</si>
  <si>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</si>
  <si>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</si>
  <si>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</si>
  <si>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</si>
  <si>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</si>
  <si>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</si>
  <si>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</si>
  <si>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</si>
  <si>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</si>
  <si>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</si>
  <si>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</si>
  <si>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</si>
  <si>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</si>
  <si>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</si>
  <si>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</si>
  <si>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</si>
  <si>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</si>
  <si>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</si>
  <si>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</si>
  <si>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</si>
  <si>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</si>
  <si>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</si>
  <si>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</si>
  <si>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</si>
  <si>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</si>
  <si>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</si>
  <si>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</si>
  <si>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</si>
  <si>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</si>
  <si>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</si>
  <si>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</si>
  <si>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</si>
  <si>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</si>
  <si>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</si>
  <si>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</si>
  <si>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</si>
  <si>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</si>
  <si>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</si>
  <si>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</si>
  <si>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</si>
  <si>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</si>
  <si>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</si>
  <si>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</si>
  <si>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</si>
  <si>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</si>
  <si>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</si>
  <si>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</si>
  <si>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</si>
  <si>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</si>
  <si>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</si>
  <si>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</si>
  <si>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</si>
  <si>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</si>
  <si>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</si>
  <si>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</si>
  <si>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</si>
  <si>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</si>
  <si>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</si>
  <si>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</si>
  <si>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</si>
  <si>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</si>
  <si>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</si>
  <si>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</si>
  <si>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</si>
  <si>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</si>
  <si>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</si>
  <si>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</si>
  <si>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</si>
  <si>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</si>
  <si>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</si>
  <si>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</si>
  <si>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</si>
  <si>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</si>
  <si>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</si>
  <si>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</si>
  <si>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</si>
  <si>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</si>
  <si>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</si>
  <si>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</si>
  <si>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</si>
  <si>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</si>
  <si>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</si>
  <si>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</si>
  <si>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</si>
  <si>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</si>
  <si>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</si>
  <si>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</si>
  <si>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</si>
  <si>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</si>
  <si>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</si>
  <si>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</si>
  <si>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</si>
  <si>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</si>
  <si>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</si>
  <si>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</si>
  <si>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</si>
  <si>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</si>
  <si>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</si>
  <si>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</si>
  <si>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</si>
  <si>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</si>
  <si>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</si>
  <si>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</si>
  <si>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</si>
  <si>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</si>
  <si>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</si>
  <si>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</si>
  <si>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</si>
  <si>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</si>
  <si>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</si>
  <si>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</si>
  <si>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</si>
  <si>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</si>
  <si>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</si>
  <si>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</si>
  <si>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</si>
  <si>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</si>
  <si>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</si>
  <si>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</si>
  <si>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</si>
  <si>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</si>
  <si>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</si>
  <si>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</si>
  <si>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</si>
  <si>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</si>
  <si>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</si>
  <si>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</si>
  <si>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</si>
  <si>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</si>
  <si>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</si>
  <si>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</si>
  <si>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</si>
  <si>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</si>
  <si>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</si>
  <si>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</si>
  <si>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</si>
  <si>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</si>
  <si>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</si>
  <si>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</si>
  <si>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</si>
  <si>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</si>
  <si>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</si>
  <si>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</si>
  <si>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</si>
  <si>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</si>
  <si>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</si>
  <si>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</si>
  <si>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</si>
  <si>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</si>
  <si>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</si>
  <si>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</si>
  <si>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</si>
  <si>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</si>
  <si>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</si>
  <si>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</si>
  <si>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</si>
  <si>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</si>
  <si>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</si>
  <si>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</si>
  <si>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</si>
  <si>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</si>
  <si>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</si>
  <si>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</si>
  <si>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</si>
  <si>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</si>
  <si>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</si>
  <si>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</si>
  <si>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</si>
  <si>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</si>
  <si>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</si>
  <si>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</si>
  <si>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</si>
  <si>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</si>
  <si>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</si>
  <si>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</si>
  <si>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</si>
  <si>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</si>
  <si>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</si>
  <si>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</si>
  <si>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</si>
  <si>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</si>
  <si>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</si>
  <si>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</si>
  <si>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</si>
  <si>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</si>
  <si>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</si>
  <si>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</si>
  <si>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</si>
  <si>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</si>
  <si>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</si>
  <si>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</si>
  <si>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</si>
  <si>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</si>
  <si>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</si>
  <si>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</si>
  <si>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</si>
  <si>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</si>
  <si>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</si>
  <si>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</si>
  <si>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</si>
  <si>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</si>
  <si>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</si>
  <si>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</si>
  <si>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</si>
  <si>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</si>
  <si>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</si>
  <si>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</si>
  <si>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</si>
  <si>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</si>
  <si>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</si>
  <si>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</si>
  <si>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</si>
  <si>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</si>
  <si>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</si>
  <si>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</si>
  <si>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</si>
  <si>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</si>
  <si>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</si>
  <si>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</si>
  <si>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</si>
  <si>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</si>
  <si>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</si>
  <si>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</si>
  <si>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</si>
  <si>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</si>
  <si>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</si>
  <si>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</si>
  <si>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</si>
  <si>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</si>
  <si>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</si>
  <si>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</si>
  <si>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</si>
  <si>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</si>
  <si>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</si>
  <si>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</si>
  <si>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</si>
  <si>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</si>
  <si>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</si>
  <si>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</si>
  <si>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</si>
  <si>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</si>
  <si>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</si>
  <si>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</si>
  <si>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</si>
  <si>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</si>
  <si>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</si>
  <si>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</si>
  <si>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</si>
  <si>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</si>
  <si>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</si>
  <si>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</si>
  <si>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</si>
  <si>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</si>
  <si>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</si>
  <si>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</si>
  <si>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</si>
  <si>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</si>
  <si>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</si>
  <si>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</si>
  <si>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</si>
  <si>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</si>
  <si>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</si>
  <si>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</si>
  <si>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</si>
  <si>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</si>
  <si>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</si>
  <si>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</si>
  <si>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</si>
  <si>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</si>
  <si>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</si>
  <si>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</si>
  <si>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</si>
  <si>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</si>
  <si>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</si>
  <si>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</si>
  <si>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</si>
  <si>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</si>
  <si>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</si>
  <si>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</si>
  <si>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</si>
  <si>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</si>
  <si>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</si>
  <si>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</si>
  <si>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</si>
  <si>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</si>
  <si>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</si>
  <si>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</si>
  <si>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</si>
  <si>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</si>
  <si>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</si>
  <si>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</si>
  <si>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</si>
  <si>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</si>
  <si>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</si>
  <si>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</si>
  <si>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</si>
  <si>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</si>
  <si>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</si>
  <si>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</si>
  <si>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</si>
  <si>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</si>
  <si>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</si>
  <si>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</si>
  <si>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</si>
  <si>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</si>
  <si>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</si>
  <si>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</si>
  <si>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</si>
  <si>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</si>
  <si>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</si>
  <si>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</si>
  <si>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</si>
  <si>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</si>
  <si>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</si>
  <si>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</si>
  <si>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</si>
  <si>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</si>
  <si>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</si>
  <si>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</si>
  <si>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</si>
  <si>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</si>
  <si>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</si>
  <si>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</si>
  <si>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</si>
  <si>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</si>
  <si>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</si>
  <si>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</si>
  <si>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</si>
  <si>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</si>
  <si>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</si>
  <si>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</si>
  <si>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</si>
  <si>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</si>
  <si>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</si>
  <si>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</si>
  <si>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</si>
  <si>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</si>
  <si>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</si>
  <si>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</si>
  <si>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</si>
  <si>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</si>
  <si>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</si>
  <si>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</si>
  <si>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</si>
  <si>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</si>
  <si>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</si>
  <si>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</si>
  <si>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</si>
  <si>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</si>
  <si>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</si>
  <si>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</si>
  <si>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</si>
  <si>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</si>
  <si>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</si>
  <si>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</si>
  <si>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</si>
  <si>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</si>
  <si>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</si>
  <si>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</si>
  <si>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</si>
  <si>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</si>
  <si>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</si>
  <si>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</si>
  <si>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</si>
  <si>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</si>
  <si>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</si>
  <si>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</si>
  <si>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</si>
  <si>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</si>
  <si>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</si>
  <si>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</si>
  <si>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</si>
  <si>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</si>
  <si>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</si>
  <si>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</si>
  <si>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</si>
  <si>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</si>
  <si>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</si>
  <si>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</si>
  <si>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</si>
  <si>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</si>
  <si>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</si>
  <si>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</si>
  <si>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</si>
  <si>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</si>
  <si>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</si>
  <si>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</si>
  <si>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</si>
  <si>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</si>
  <si>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</si>
  <si>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</si>
  <si>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</si>
  <si>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</si>
  <si>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</si>
  <si>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</si>
  <si>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</si>
  <si>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</si>
  <si>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</si>
  <si>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</si>
  <si>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</si>
  <si>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</si>
  <si>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</si>
  <si>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</si>
  <si>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</si>
  <si>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</si>
  <si>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</si>
  <si>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</si>
  <si>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</si>
  <si>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</si>
  <si>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</si>
  <si>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</si>
  <si>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</si>
  <si>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</si>
  <si>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</si>
  <si>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</si>
  <si>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</si>
  <si>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</si>
  <si>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</si>
  <si>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</si>
  <si>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</si>
  <si>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</si>
  <si>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</si>
  <si>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</si>
  <si>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</si>
  <si>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</si>
  <si>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</si>
  <si>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</si>
  <si>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</si>
  <si>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</si>
  <si>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</si>
  <si>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</si>
  <si>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</si>
  <si>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</si>
  <si>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</si>
  <si>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</si>
  <si>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</si>
  <si>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</si>
  <si>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</si>
  <si>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</si>
  <si>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</si>
  <si>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</si>
  <si>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</si>
  <si>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</si>
  <si>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</si>
  <si>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</si>
  <si>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</si>
  <si>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</si>
  <si>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</si>
  <si>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</si>
  <si>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</si>
  <si>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</si>
  <si>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</si>
  <si>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</si>
  <si>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</si>
  <si>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</si>
  <si>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</si>
  <si>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</si>
  <si>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</si>
  <si>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</si>
  <si>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</si>
  <si>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</si>
  <si>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</si>
  <si>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</si>
  <si>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</si>
  <si>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</si>
  <si>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</si>
  <si>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</si>
  <si>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</si>
  <si>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</si>
  <si>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</si>
  <si>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</si>
  <si>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</si>
  <si>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</si>
  <si>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</si>
  <si>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</si>
  <si>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</si>
  <si>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</si>
  <si>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</si>
  <si>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</si>
  <si>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</si>
  <si>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</si>
  <si>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</si>
  <si>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</si>
  <si>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</si>
  <si>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</si>
  <si>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</si>
  <si>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</si>
  <si>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</si>
  <si>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</si>
  <si>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</si>
  <si>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</si>
  <si>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</si>
  <si>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</si>
  <si>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</si>
  <si>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</si>
  <si>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</si>
  <si>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</si>
  <si>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</si>
  <si>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</si>
  <si>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</si>
  <si>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</si>
  <si>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</si>
  <si>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</si>
  <si>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</si>
  <si>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</si>
  <si>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</si>
  <si>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</si>
  <si>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</si>
  <si>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</si>
  <si>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</si>
  <si>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</si>
  <si>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</si>
  <si>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</si>
  <si>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</si>
  <si>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</si>
  <si>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</si>
  <si>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</si>
  <si>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</si>
  <si>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</si>
  <si>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</si>
  <si>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</si>
  <si>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</si>
  <si>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</si>
  <si>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</si>
  <si>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</si>
  <si>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</si>
  <si>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</si>
  <si>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</si>
  <si>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</si>
  <si>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</si>
  <si>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</si>
  <si>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</si>
  <si>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</si>
  <si>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</si>
  <si>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</si>
  <si>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</si>
  <si>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</si>
  <si>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</si>
  <si>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</si>
  <si>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</si>
  <si>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</si>
  <si>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</si>
  <si>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</si>
  <si>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</si>
  <si>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</si>
  <si>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</si>
  <si>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</si>
  <si>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</si>
  <si>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</si>
  <si>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</si>
  <si>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</si>
  <si>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</si>
  <si>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</si>
  <si>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</si>
  <si>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</si>
  <si>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</si>
  <si>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</si>
  <si>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</si>
  <si>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</si>
  <si>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</si>
  <si>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</si>
  <si>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</si>
  <si>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</si>
  <si>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</si>
  <si>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</si>
  <si>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</si>
  <si>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</si>
  <si>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</si>
  <si>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</si>
  <si>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</si>
  <si>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</si>
  <si>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</si>
  <si>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</si>
  <si>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</si>
  <si>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</si>
  <si>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</si>
  <si>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</si>
  <si>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</si>
  <si>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</si>
  <si>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</si>
  <si>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</si>
  <si>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</si>
  <si>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</si>
  <si>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</si>
  <si>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</si>
  <si>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</si>
  <si>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</si>
  <si>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</si>
  <si>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</si>
  <si>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</si>
  <si>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</si>
  <si>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</si>
  <si>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</si>
  <si>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</si>
  <si>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</si>
  <si>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</si>
  <si>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</si>
  <si>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</si>
  <si>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</si>
  <si>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</si>
  <si>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</si>
  <si>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</si>
  <si>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</si>
  <si>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</si>
  <si>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</si>
  <si>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</si>
  <si>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</si>
  <si>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</si>
  <si>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</si>
  <si>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</si>
  <si>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</si>
  <si>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</si>
  <si>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</si>
  <si>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</si>
  <si>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</si>
  <si>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</si>
  <si>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</si>
  <si>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</si>
  <si>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</si>
  <si>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</si>
  <si>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</si>
  <si>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</si>
  <si>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</si>
  <si>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</si>
  <si>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</si>
  <si>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</si>
  <si>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</si>
  <si>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</si>
  <si>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</si>
  <si>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</si>
  <si>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</si>
  <si>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</si>
  <si>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</si>
  <si>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</si>
  <si>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</si>
  <si>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</si>
  <si>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</si>
  <si>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</si>
  <si>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</si>
  <si>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</si>
  <si>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</si>
  <si>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</si>
  <si>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</si>
  <si>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</si>
  <si>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</si>
  <si>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</si>
  <si>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</si>
  <si>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</si>
  <si>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</si>
  <si>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</si>
  <si>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</si>
  <si>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</si>
  <si>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</si>
  <si>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</si>
  <si>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</si>
  <si>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</si>
  <si>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</si>
  <si>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</si>
  <si>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</si>
  <si>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</si>
  <si>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</si>
  <si>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</si>
  <si>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</si>
  <si>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</si>
  <si>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</si>
  <si>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</si>
  <si>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</si>
  <si>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</si>
  <si>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</si>
  <si>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</si>
  <si>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</si>
  <si>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</si>
  <si>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</si>
  <si>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</si>
  <si>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</si>
  <si>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</si>
  <si>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</si>
  <si>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</si>
  <si>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</si>
  <si>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</si>
  <si>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</si>
  <si>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</si>
  <si>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</si>
  <si>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</si>
  <si>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</si>
  <si>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</si>
  <si>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</si>
  <si>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</si>
  <si>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</si>
  <si>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</si>
  <si>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</si>
  <si>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</si>
  <si>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</si>
  <si>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</si>
  <si>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</si>
  <si>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</si>
  <si>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</si>
  <si>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</si>
  <si>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</si>
  <si>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</si>
  <si>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</si>
  <si>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</si>
  <si>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</si>
  <si>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</si>
  <si>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</si>
  <si>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</si>
  <si>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</si>
  <si>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</si>
  <si>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</si>
  <si>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</si>
  <si>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</si>
  <si>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</si>
  <si>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</si>
  <si>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</si>
  <si>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</si>
  <si>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</si>
  <si>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</si>
  <si>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</si>
  <si>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</si>
  <si>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</si>
  <si>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</si>
  <si>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</si>
  <si>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</si>
  <si>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</si>
  <si>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</si>
  <si>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</si>
  <si>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</si>
  <si>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</si>
  <si>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</si>
  <si>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</si>
  <si>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</si>
  <si>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</si>
  <si>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</si>
  <si>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</si>
  <si>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</si>
  <si>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</si>
  <si>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</si>
  <si>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</si>
  <si>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</si>
  <si>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</si>
  <si>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</si>
  <si>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</si>
  <si>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</si>
  <si>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</si>
  <si>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</si>
  <si>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</si>
  <si>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</si>
  <si>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</si>
  <si>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</si>
  <si>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</si>
  <si>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</si>
  <si>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</si>
  <si>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</si>
  <si>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</si>
  <si>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</si>
  <si>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</si>
  <si>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</si>
  <si>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</si>
  <si>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</si>
  <si>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</si>
  <si>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</si>
  <si>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</si>
  <si>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</si>
  <si>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</si>
  <si>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</si>
  <si>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</si>
  <si>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</si>
  <si>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</si>
  <si>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</si>
  <si>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</si>
  <si>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</si>
  <si>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</si>
  <si>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</si>
  <si>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</si>
  <si>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</si>
  <si>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</si>
  <si>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</si>
  <si>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</si>
  <si>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</si>
  <si>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</si>
  <si>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</si>
  <si>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</si>
  <si>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</si>
  <si>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</si>
  <si>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</si>
  <si>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</si>
  <si>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</si>
  <si>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</si>
  <si>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</si>
  <si>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</si>
  <si>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</si>
  <si>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</si>
  <si>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</si>
  <si>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</si>
  <si>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</si>
  <si>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</si>
  <si>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</si>
  <si>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</si>
  <si>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</si>
  <si>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</si>
  <si>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</si>
  <si>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</si>
  <si>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</si>
  <si>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</si>
  <si>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</si>
  <si>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</si>
  <si>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</si>
  <si>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</si>
  <si>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</si>
  <si>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</si>
  <si>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</si>
  <si>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</si>
  <si>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</si>
  <si>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</si>
  <si>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</si>
  <si>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</si>
  <si>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</si>
  <si>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</si>
  <si>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</si>
  <si>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</si>
  <si>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</si>
  <si>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</si>
  <si>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</si>
  <si>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</si>
  <si>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</si>
  <si>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</si>
  <si>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</si>
  <si>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</si>
  <si>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</si>
  <si>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</si>
  <si>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</si>
  <si>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</si>
  <si>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</si>
  <si>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</si>
  <si>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</si>
  <si>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</si>
  <si>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</si>
  <si>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</si>
  <si>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</si>
  <si>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</si>
  <si>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</si>
  <si>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</si>
  <si>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</si>
  <si>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</si>
  <si>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</si>
  <si>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</si>
  <si>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</si>
  <si>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</si>
  <si>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</si>
  <si>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</si>
  <si>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</si>
  <si>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</si>
  <si>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</si>
  <si>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</si>
  <si>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</si>
  <si>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</si>
  <si>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</si>
  <si>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</si>
  <si>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</si>
  <si>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</si>
  <si>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</si>
  <si>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</si>
  <si>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</si>
  <si>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</si>
  <si>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</si>
  <si>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</si>
  <si>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</si>
  <si>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</si>
  <si>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</si>
  <si>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</si>
  <si>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</si>
  <si>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</si>
  <si>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</si>
  <si>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</si>
  <si>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</si>
  <si>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</si>
  <si>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</si>
  <si>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</si>
  <si>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</si>
  <si>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</si>
  <si>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</si>
  <si>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</si>
  <si>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</si>
  <si>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</si>
  <si>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</si>
  <si>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</si>
  <si>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</si>
  <si>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</si>
  <si>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</si>
  <si>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</si>
  <si>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</si>
  <si>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</si>
  <si>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</si>
  <si>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</si>
  <si>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</si>
  <si>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</si>
  <si>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</si>
  <si>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</si>
  <si>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</si>
  <si>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</si>
  <si>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</si>
  <si>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</si>
  <si>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</si>
  <si>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</si>
  <si>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</si>
  <si>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</si>
  <si>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</si>
  <si>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</si>
  <si>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</si>
  <si>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</si>
  <si>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</si>
  <si>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</si>
  <si>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</si>
  <si>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</si>
  <si>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</si>
  <si>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</si>
  <si>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</si>
  <si>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</si>
  <si>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</si>
  <si>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</si>
  <si>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</si>
  <si>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</si>
  <si>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</si>
  <si>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</si>
  <si>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</si>
  <si>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</si>
  <si>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</si>
  <si>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</si>
  <si>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</si>
  <si>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</si>
  <si>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</si>
  <si>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</si>
  <si>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</si>
  <si>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</si>
  <si>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</si>
  <si>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</si>
  <si>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</si>
  <si>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</si>
  <si>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</si>
  <si>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</si>
  <si>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</si>
  <si>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</si>
  <si>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</si>
  <si>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</si>
  <si>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</si>
  <si>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</si>
  <si>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</si>
  <si>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</si>
  <si>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</si>
  <si>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</si>
  <si>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</si>
  <si>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</si>
  <si>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</si>
  <si>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</si>
  <si>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</si>
  <si>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</si>
  <si>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</si>
  <si>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</si>
  <si>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</si>
  <si>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</si>
  <si>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</si>
  <si>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</si>
  <si>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</si>
  <si>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</si>
  <si>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</si>
  <si>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</si>
  <si>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</si>
  <si>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</si>
  <si>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</si>
  <si>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</si>
  <si>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</si>
  <si>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</si>
  <si>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</si>
  <si>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</si>
  <si>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</si>
  <si>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</si>
  <si>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</si>
  <si>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</si>
  <si>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</si>
  <si>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</si>
  <si>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</si>
  <si>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</si>
  <si>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</si>
  <si>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</si>
  <si>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</si>
  <si>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</si>
  <si>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</si>
  <si>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</si>
  <si>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</si>
  <si>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</si>
  <si>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</si>
  <si>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</si>
  <si>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</si>
  <si>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</si>
  <si>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</si>
  <si>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</si>
  <si>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</si>
  <si>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</si>
  <si>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</si>
  <si>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</si>
  <si>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</si>
  <si>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</si>
  <si>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</si>
  <si>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</si>
  <si>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</si>
  <si>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</si>
  <si>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</si>
  <si>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</si>
  <si>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</si>
  <si>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</si>
  <si>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</si>
  <si>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</si>
  <si>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</si>
  <si>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</si>
  <si>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</si>
  <si>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</si>
  <si>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</si>
  <si>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</si>
  <si>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</si>
  <si>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</si>
  <si>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</si>
  <si>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</si>
  <si>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</si>
  <si>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</si>
  <si>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</si>
  <si>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</si>
  <si>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</si>
  <si>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</si>
  <si>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</si>
  <si>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</si>
  <si>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</si>
  <si>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</si>
  <si>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</si>
  <si>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</si>
  <si>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</si>
  <si>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</si>
  <si>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</si>
  <si>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</si>
  <si>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</si>
  <si>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</si>
  <si>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</si>
  <si>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</si>
  <si>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</si>
  <si>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</si>
  <si>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</si>
  <si>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</si>
  <si>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</si>
  <si>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</si>
  <si>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</si>
  <si>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</si>
  <si>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</si>
  <si>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</si>
  <si>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</si>
  <si>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</si>
  <si>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</si>
  <si>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</si>
  <si>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</si>
  <si>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</si>
  <si>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</si>
  <si>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</si>
  <si>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</si>
  <si>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</si>
  <si>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</si>
  <si>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</si>
  <si>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</si>
  <si>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</si>
  <si>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</si>
  <si>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</si>
  <si>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</si>
  <si>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</si>
  <si>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</si>
  <si>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</si>
  <si>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</si>
  <si>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</si>
  <si>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</si>
  <si>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</si>
  <si>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</si>
  <si>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</si>
  <si>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</si>
  <si>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</si>
  <si>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</si>
  <si>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</si>
  <si>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</si>
  <si>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</si>
  <si>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</si>
  <si>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</si>
  <si>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</si>
  <si>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</si>
  <si>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</si>
  <si>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</si>
  <si>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</si>
  <si>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</si>
  <si>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</si>
  <si>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</si>
  <si>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</si>
  <si>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</si>
  <si>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</si>
  <si>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</si>
  <si>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</si>
  <si>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</si>
  <si>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</si>
  <si>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</si>
  <si>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</si>
  <si>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</si>
  <si>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</si>
  <si>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</si>
  <si>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</si>
  <si>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</si>
  <si>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</si>
  <si>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</si>
  <si>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</si>
  <si>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</si>
  <si>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</si>
  <si>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</si>
  <si>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</si>
  <si>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</si>
  <si>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</si>
  <si>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</si>
  <si>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</si>
  <si>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</si>
  <si>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</si>
  <si>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</si>
  <si>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</si>
  <si>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</si>
  <si>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</si>
  <si>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</si>
  <si>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</si>
  <si>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</si>
  <si>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</si>
  <si>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</si>
  <si>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</si>
  <si>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</si>
  <si>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</si>
  <si>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</si>
  <si>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</si>
  <si>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</si>
  <si>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</si>
  <si>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</si>
  <si>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</si>
  <si>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</si>
  <si>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</si>
  <si>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</si>
  <si>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</si>
  <si>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</si>
  <si>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</si>
  <si>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</si>
  <si>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</si>
  <si>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</si>
  <si>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</si>
  <si>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</si>
  <si>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</si>
  <si>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</si>
  <si>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</si>
  <si>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</si>
  <si>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</si>
  <si>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</si>
  <si>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</si>
  <si>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</si>
  <si>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</si>
  <si>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</si>
  <si>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</si>
  <si>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</si>
  <si>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</si>
  <si>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</si>
  <si>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</si>
  <si>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</si>
  <si>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</si>
  <si>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</si>
  <si>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</si>
  <si>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</si>
  <si>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</si>
  <si>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</si>
  <si>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</si>
  <si>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</si>
  <si>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</si>
  <si>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</si>
  <si>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</si>
  <si>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</si>
  <si>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</si>
  <si>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</si>
  <si>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</si>
  <si>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</si>
  <si>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</si>
  <si>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</si>
  <si>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</si>
  <si>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</si>
  <si>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</si>
  <si>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</si>
  <si>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</si>
  <si>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</si>
  <si>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</si>
  <si>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</si>
  <si>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</si>
  <si>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</si>
  <si>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</si>
  <si>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</si>
  <si>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</si>
  <si>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</si>
  <si>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</si>
  <si>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</si>
  <si>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</si>
  <si>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</si>
  <si>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</si>
  <si>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</si>
  <si>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</si>
  <si>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</si>
  <si>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</si>
  <si>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</si>
  <si>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</si>
  <si>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</si>
  <si>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</si>
  <si>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</si>
  <si>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</si>
  <si>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</si>
  <si>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</si>
  <si>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</si>
  <si>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</si>
  <si>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</si>
  <si>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</si>
  <si>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</si>
  <si>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</si>
  <si>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</si>
  <si>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</si>
  <si>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</si>
  <si>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</si>
  <si>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</si>
  <si>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</si>
  <si>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</si>
  <si>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</si>
  <si>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</si>
  <si>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</si>
  <si>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</si>
  <si>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</si>
  <si>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</si>
  <si>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</si>
  <si>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</si>
  <si>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</si>
  <si>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</si>
  <si>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</si>
  <si>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</si>
  <si>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</si>
  <si>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</si>
  <si>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</si>
  <si>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</si>
  <si>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</si>
  <si>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</si>
  <si>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</si>
  <si>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</si>
  <si>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</si>
  <si>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</si>
  <si>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</si>
  <si>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</si>
  <si>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</si>
  <si>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</si>
  <si>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</si>
  <si>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</si>
  <si>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</si>
  <si>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</si>
  <si>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</si>
  <si>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</si>
  <si>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</si>
  <si>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</si>
  <si>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</si>
  <si>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</si>
  <si>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</si>
  <si>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</si>
  <si>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</si>
  <si>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</si>
  <si>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</si>
  <si>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</si>
  <si>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</si>
  <si>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</si>
  <si>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</si>
  <si>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</si>
  <si>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</si>
  <si>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</si>
  <si>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</si>
  <si>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</si>
  <si>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</si>
  <si>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</si>
  <si>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</si>
  <si>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</si>
  <si>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</si>
  <si>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</si>
  <si>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</si>
  <si>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</si>
  <si>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</si>
  <si>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</si>
  <si>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</si>
  <si>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</si>
  <si>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</si>
  <si>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</si>
  <si>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</si>
  <si>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</si>
  <si>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</si>
  <si>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</si>
  <si>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</si>
  <si>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</si>
  <si>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</si>
  <si>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</si>
  <si>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</si>
  <si>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</si>
  <si>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</si>
  <si>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</si>
  <si>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</si>
  <si>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</si>
  <si>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</si>
  <si>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</si>
  <si>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</si>
  <si>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</si>
  <si>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</si>
  <si>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</si>
  <si>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</si>
  <si>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</si>
  <si>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</si>
  <si>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</si>
  <si>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</si>
  <si>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</si>
  <si>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</si>
  <si>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</si>
  <si>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</si>
  <si>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</si>
  <si>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</si>
  <si>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</si>
  <si>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</si>
  <si>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</si>
  <si>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</si>
  <si>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</si>
  <si>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</si>
  <si>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</si>
  <si>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</si>
  <si>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</si>
  <si>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</si>
  <si>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</si>
  <si>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</si>
  <si>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</si>
  <si>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</si>
  <si>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</si>
  <si>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</si>
  <si>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</si>
  <si>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</si>
  <si>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</si>
  <si>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</si>
  <si>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</si>
  <si>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</si>
  <si>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</si>
  <si>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</si>
  <si>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</si>
  <si>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</si>
  <si>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</si>
  <si>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</si>
  <si>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</si>
  <si>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</si>
  <si>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</si>
  <si>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</si>
  <si>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</si>
  <si>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</si>
  <si>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</si>
  <si>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</si>
  <si>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</si>
  <si>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</si>
  <si>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</si>
  <si>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</si>
  <si>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</si>
  <si>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</si>
  <si>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</si>
  <si>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</si>
  <si>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</si>
  <si>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</si>
  <si>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</si>
  <si>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</si>
  <si>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</si>
  <si>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</si>
  <si>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</si>
  <si>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</si>
  <si>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</si>
  <si>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</si>
  <si>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</si>
  <si>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</si>
  <si>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</si>
  <si>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</si>
  <si>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</si>
  <si>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</si>
  <si>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</si>
  <si>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</si>
  <si>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</si>
  <si>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</si>
  <si>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</si>
  <si>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</si>
  <si>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</si>
  <si>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</si>
  <si>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</si>
  <si>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</si>
  <si>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</si>
  <si>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</si>
  <si>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</si>
  <si>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</si>
  <si>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</si>
  <si>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</si>
  <si>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</si>
  <si>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</si>
  <si>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</si>
  <si>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</si>
  <si>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</si>
  <si>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</si>
  <si>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</si>
  <si>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</si>
  <si>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</si>
  <si>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</si>
  <si>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</si>
  <si>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</si>
  <si>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</si>
  <si>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</si>
  <si>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</si>
  <si>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</si>
  <si>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</si>
  <si>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</si>
  <si>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</si>
  <si>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</si>
  <si>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</si>
  <si>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</si>
  <si>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</si>
  <si>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</si>
  <si>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</si>
  <si>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</si>
  <si>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</si>
  <si>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</si>
  <si>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</si>
  <si>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</si>
  <si>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</si>
  <si>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</si>
  <si>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</si>
  <si>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</si>
  <si>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</si>
  <si>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</si>
  <si>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</si>
  <si>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</si>
  <si>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</si>
  <si>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</si>
  <si>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</si>
  <si>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</si>
  <si>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</si>
  <si>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</si>
  <si>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</si>
  <si>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</si>
  <si>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</si>
  <si>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</si>
  <si>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</si>
  <si>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</si>
  <si>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</si>
  <si>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</si>
  <si>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</si>
  <si>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</si>
  <si>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</si>
  <si>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</si>
  <si>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</si>
  <si>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</si>
  <si>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</si>
  <si>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</si>
  <si>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</si>
  <si>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</si>
  <si>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</si>
  <si>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</si>
  <si>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</si>
  <si>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</si>
  <si>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</si>
  <si>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</si>
  <si>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</si>
  <si>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</si>
  <si>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</si>
  <si>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</si>
  <si>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</si>
  <si>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</si>
  <si>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</si>
  <si>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</si>
  <si>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</si>
  <si>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</si>
  <si>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</si>
  <si>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</si>
  <si>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</si>
  <si>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</si>
  <si>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</si>
  <si>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</si>
  <si>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</si>
  <si>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</si>
  <si>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</si>
  <si>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</si>
  <si>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</si>
  <si>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</si>
  <si>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</si>
  <si>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</si>
  <si>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</si>
  <si>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</si>
  <si>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</si>
  <si>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</si>
  <si>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</si>
  <si>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</si>
  <si>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</si>
  <si>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</si>
  <si>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</si>
  <si>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</si>
  <si>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</si>
  <si>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</si>
  <si>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</si>
  <si>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</si>
  <si>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</si>
  <si>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</si>
  <si>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</si>
  <si>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</si>
  <si>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</si>
  <si>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</si>
  <si>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</si>
  <si>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</si>
  <si>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</si>
  <si>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</si>
  <si>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</si>
  <si>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</si>
  <si>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</si>
  <si>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</si>
  <si>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</si>
  <si>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</si>
  <si>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</si>
  <si>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</si>
  <si>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</si>
  <si>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</si>
  <si>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</si>
  <si>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</si>
  <si>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</si>
  <si>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</si>
  <si>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</si>
  <si>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</si>
  <si>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</si>
  <si>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</si>
  <si>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</si>
  <si>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</si>
  <si>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</si>
  <si>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</si>
  <si>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</si>
  <si>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</si>
  <si>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</si>
  <si>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</si>
  <si>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</si>
  <si>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</si>
  <si>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</si>
  <si>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</si>
  <si>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</si>
  <si>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</si>
  <si>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</si>
  <si>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</si>
  <si>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</si>
  <si>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</si>
  <si>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</si>
  <si>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</si>
  <si>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</si>
  <si>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</si>
  <si>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</si>
  <si>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</si>
  <si>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</si>
  <si>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</si>
  <si>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</si>
  <si>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</si>
  <si>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</si>
  <si>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</si>
  <si>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</si>
  <si>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</si>
  <si>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</si>
  <si>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</si>
  <si>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</si>
  <si>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</si>
  <si>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</si>
  <si>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</si>
  <si>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</si>
  <si>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</si>
  <si>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</si>
  <si>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</si>
  <si>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</si>
  <si>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</si>
  <si>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</si>
  <si>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</si>
  <si>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</si>
  <si>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</si>
  <si>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</si>
  <si>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</si>
  <si>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</si>
  <si>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</si>
  <si>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</si>
  <si>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</si>
  <si>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</si>
  <si>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</si>
  <si>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</si>
  <si>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</si>
  <si>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</si>
  <si>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</si>
  <si>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</si>
  <si>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</si>
  <si>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</si>
  <si>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</si>
  <si>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</si>
  <si>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</si>
  <si>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</si>
  <si>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</si>
  <si>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</si>
  <si>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</si>
  <si>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</si>
  <si>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</si>
  <si>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</si>
  <si>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</si>
  <si>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</si>
  <si>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</si>
  <si>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</si>
  <si>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</si>
  <si>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</si>
  <si>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</si>
  <si>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</si>
  <si>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</si>
  <si>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</si>
  <si>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</si>
  <si>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</si>
  <si>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</si>
  <si>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</si>
  <si>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</si>
  <si>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</si>
  <si>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</si>
  <si>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</si>
  <si>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</si>
  <si>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</si>
  <si>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</si>
  <si>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</si>
  <si>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</si>
  <si>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</si>
  <si>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</si>
  <si>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</si>
  <si>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</si>
  <si>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</si>
  <si>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</si>
  <si>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</si>
  <si>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</si>
  <si>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</si>
  <si>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</si>
  <si>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</si>
  <si>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</si>
  <si>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</si>
  <si>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</si>
  <si>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</si>
  <si>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</si>
  <si>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</si>
  <si>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</si>
  <si>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</si>
  <si>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</si>
  <si>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</si>
  <si>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</si>
  <si>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</si>
  <si>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</si>
  <si>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</si>
  <si>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</si>
  <si>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</si>
  <si>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</si>
  <si>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</si>
  <si>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</si>
  <si>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</si>
  <si>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</si>
  <si>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</si>
  <si>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</si>
  <si>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</si>
  <si>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</si>
  <si>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</si>
  <si>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</si>
  <si>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</si>
  <si>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</si>
  <si>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</si>
  <si>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</si>
  <si>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</si>
  <si>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</si>
  <si>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</si>
  <si>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</si>
  <si>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</si>
  <si>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</si>
  <si>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</si>
  <si>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</si>
  <si>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</si>
  <si>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</si>
  <si>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</si>
  <si>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</si>
  <si>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</si>
  <si>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</si>
  <si>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</si>
  <si>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</si>
  <si>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</si>
  <si>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</si>
  <si>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</si>
  <si>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</si>
  <si>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</si>
  <si>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</si>
  <si>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</si>
  <si>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</si>
  <si>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</si>
  <si>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</si>
  <si>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</si>
  <si>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</si>
  <si>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</si>
  <si>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</si>
  <si>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</si>
  <si>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</si>
  <si>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</si>
  <si>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</si>
  <si>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</si>
  <si>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</si>
  <si>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</si>
  <si>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</si>
  <si>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</si>
  <si>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</si>
  <si>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</si>
  <si>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</si>
  <si>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</si>
  <si>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</si>
  <si>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</si>
  <si>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</si>
  <si>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</si>
  <si>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</si>
  <si>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</si>
  <si>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</si>
  <si>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</si>
  <si>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</si>
  <si>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</si>
  <si>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</si>
  <si>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</si>
  <si>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</si>
  <si>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</si>
  <si>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</si>
  <si>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</si>
  <si>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</si>
  <si>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</si>
  <si>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</si>
  <si>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</si>
  <si>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</si>
  <si>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</si>
  <si>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</si>
  <si>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</si>
  <si>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</si>
  <si>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</si>
  <si>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</si>
  <si>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</si>
  <si>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</si>
  <si>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</si>
  <si>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</si>
  <si>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</si>
  <si>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</si>
  <si>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</si>
  <si>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</si>
  <si>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</si>
  <si>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</si>
  <si>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</si>
  <si>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</si>
  <si>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</si>
  <si>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</si>
  <si>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</si>
  <si>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</si>
  <si>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</si>
  <si>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</si>
  <si>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</si>
  <si>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</si>
  <si>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</si>
  <si>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</si>
  <si>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</si>
  <si>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</si>
  <si>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</si>
  <si>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</si>
  <si>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</si>
  <si>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</si>
  <si>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</si>
  <si>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</si>
  <si>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</si>
  <si>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</si>
  <si>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</si>
  <si>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</si>
  <si>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</si>
  <si>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</si>
  <si>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</si>
  <si>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</si>
  <si>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</si>
  <si>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</si>
  <si>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</si>
  <si>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</si>
  <si>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</si>
  <si>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</si>
  <si>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</si>
  <si>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</si>
  <si>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</si>
  <si>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</si>
  <si>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</si>
  <si>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</si>
  <si>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</si>
  <si>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</si>
  <si>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</si>
  <si>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</si>
  <si>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</si>
  <si>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</si>
  <si>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</si>
  <si>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</si>
  <si>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</si>
  <si>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</si>
  <si>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</si>
  <si>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</si>
  <si>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</si>
  <si>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</si>
  <si>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</si>
  <si>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</si>
  <si>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</si>
  <si>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</si>
  <si>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</si>
  <si>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</si>
  <si>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</si>
  <si>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</si>
  <si>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</si>
  <si>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</si>
  <si>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</si>
  <si>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</si>
  <si>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</si>
  <si>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</si>
  <si>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</si>
  <si>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</si>
  <si>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</si>
  <si>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</si>
  <si>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</si>
  <si>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</si>
  <si>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</si>
  <si>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</si>
  <si>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</si>
  <si>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</si>
  <si>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</si>
  <si>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</si>
  <si>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</si>
  <si>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</si>
  <si>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</si>
  <si>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</si>
  <si>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</si>
  <si>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</si>
  <si>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</si>
  <si>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</si>
  <si>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</si>
  <si>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</si>
  <si>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</si>
  <si>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</si>
  <si>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</si>
  <si>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</si>
  <si>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</si>
  <si>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</si>
  <si>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</si>
  <si>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</si>
  <si>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</si>
  <si>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</si>
  <si>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</si>
  <si>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</si>
  <si>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</si>
  <si>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</si>
  <si>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</si>
  <si>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</si>
  <si>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</si>
  <si>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</si>
  <si>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</si>
  <si>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</si>
  <si>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</si>
  <si>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</si>
  <si>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</si>
  <si>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</si>
  <si>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</si>
  <si>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</si>
  <si>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</si>
  <si>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</si>
  <si>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</si>
  <si>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</si>
  <si>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</si>
  <si>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</si>
  <si>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</si>
  <si>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</si>
  <si>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</si>
  <si>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</si>
  <si>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</si>
  <si>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</si>
  <si>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</si>
  <si>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</si>
  <si>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</si>
  <si>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</si>
  <si>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</si>
  <si>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</si>
  <si>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</si>
  <si>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</si>
  <si>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</si>
  <si>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</si>
  <si>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</si>
  <si>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</si>
  <si>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</si>
  <si>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</si>
  <si>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</si>
  <si>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</si>
  <si>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</si>
  <si>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</si>
  <si>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</si>
  <si>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</si>
  <si>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</si>
  <si>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</si>
  <si>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</si>
  <si>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</si>
  <si>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</si>
  <si>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</si>
  <si>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</si>
  <si>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</si>
  <si>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</si>
  <si>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</si>
  <si>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</si>
  <si>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</si>
  <si>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</si>
  <si>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</si>
  <si>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</si>
  <si>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</si>
  <si>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</si>
  <si>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</si>
  <si>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</si>
  <si>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</si>
  <si>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</si>
  <si>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</si>
  <si>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</si>
  <si>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</si>
  <si>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</si>
  <si>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</si>
  <si>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</si>
  <si>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</si>
  <si>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</si>
  <si>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</si>
  <si>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</si>
  <si>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</si>
  <si>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</si>
  <si>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</si>
  <si>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</si>
  <si>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</si>
  <si>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</si>
  <si>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</si>
  <si>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</si>
  <si>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</si>
  <si>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</si>
  <si>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</si>
  <si>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</si>
  <si>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</si>
  <si>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</si>
  <si>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</si>
  <si>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</si>
  <si>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</si>
  <si>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</si>
  <si>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</si>
  <si>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</si>
  <si>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</si>
  <si>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</si>
  <si>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</si>
  <si>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</si>
  <si>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</si>
  <si>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</si>
  <si>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</si>
  <si>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</si>
  <si>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</si>
  <si>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</si>
  <si>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</si>
  <si>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</si>
  <si>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</si>
  <si>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</si>
  <si>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</si>
  <si>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</si>
  <si>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</si>
  <si>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</si>
  <si>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</si>
  <si>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</si>
  <si>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</si>
  <si>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</si>
  <si>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</si>
  <si>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</si>
  <si>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</si>
  <si>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</si>
  <si>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</si>
  <si>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</si>
  <si>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</si>
  <si>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</si>
  <si>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</si>
  <si>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</si>
  <si>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</si>
  <si>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</si>
  <si>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</si>
  <si>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</si>
  <si>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</si>
  <si>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</si>
  <si>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</si>
  <si>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</si>
  <si>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</si>
  <si>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</si>
  <si>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</si>
  <si>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</si>
  <si>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</si>
  <si>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</si>
  <si>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</si>
  <si>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</si>
  <si>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</si>
  <si>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</si>
  <si>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</si>
  <si>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</si>
  <si>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</si>
  <si>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</si>
  <si>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</si>
  <si>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</si>
  <si>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</si>
  <si>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</si>
  <si>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</si>
  <si>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</si>
  <si>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</si>
  <si>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</si>
  <si>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</si>
  <si>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</si>
  <si>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</si>
  <si>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</si>
  <si>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</si>
  <si>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</si>
  <si>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</si>
  <si>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</si>
  <si>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</si>
  <si>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</si>
  <si>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</si>
  <si>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</si>
  <si>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</si>
  <si>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</si>
  <si>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</si>
  <si>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</si>
  <si>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</si>
  <si>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</si>
  <si>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</si>
  <si>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</si>
  <si>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</si>
  <si>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</si>
  <si>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</si>
  <si>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</si>
  <si>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</si>
  <si>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</si>
  <si>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</si>
  <si>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</si>
  <si>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</si>
  <si>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</si>
  <si>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</si>
  <si>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</si>
  <si>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</si>
  <si>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</si>
  <si>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</si>
  <si>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</si>
  <si>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</si>
  <si>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</si>
  <si>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</si>
  <si>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</si>
  <si>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</si>
  <si>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</si>
  <si>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</si>
  <si>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</si>
  <si>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</si>
  <si>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</si>
  <si>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</si>
  <si>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</si>
  <si>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</si>
  <si>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</si>
  <si>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</si>
  <si>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</si>
  <si>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</si>
  <si>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</si>
  <si>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</si>
  <si>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</si>
  <si>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</si>
  <si>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</si>
  <si>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</si>
  <si>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</si>
  <si>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</si>
  <si>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</si>
  <si>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</si>
  <si>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</si>
  <si>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</si>
  <si>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</si>
  <si>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</si>
  <si>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</si>
  <si>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</si>
  <si>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</si>
  <si>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</si>
  <si>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</si>
  <si>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</si>
  <si>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</si>
  <si>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</si>
  <si>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</si>
  <si>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</si>
  <si>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</si>
  <si>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</si>
  <si>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</si>
  <si>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</si>
  <si>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</si>
  <si>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</si>
  <si>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</si>
  <si>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</si>
  <si>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</si>
  <si>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</si>
  <si>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</si>
  <si>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</si>
  <si>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</si>
  <si>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</si>
  <si>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</si>
  <si>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</si>
  <si>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</si>
  <si>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</si>
  <si>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</si>
  <si>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</si>
  <si>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</si>
  <si>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</si>
  <si>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</si>
  <si>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</si>
  <si>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</si>
  <si>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</si>
  <si>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</si>
  <si>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</si>
  <si>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</si>
  <si>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</si>
  <si>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</si>
  <si>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</si>
  <si>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</si>
  <si>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</si>
  <si>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</si>
  <si>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</si>
  <si>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</si>
  <si>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</si>
  <si>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</si>
  <si>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</si>
  <si>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</si>
  <si>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</si>
  <si>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</si>
  <si>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</si>
  <si>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</si>
  <si>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</si>
  <si>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</si>
  <si>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</si>
  <si>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</si>
  <si>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</si>
  <si>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</si>
  <si>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</si>
  <si>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</si>
  <si>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</si>
  <si>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</si>
  <si>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</si>
  <si>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</si>
  <si>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</si>
  <si>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</si>
  <si>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</si>
  <si>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</si>
  <si>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</si>
  <si>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</si>
  <si>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</si>
  <si>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</si>
  <si>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</si>
  <si>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</si>
  <si>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</si>
  <si>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</si>
  <si>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</si>
  <si>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</si>
  <si>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</si>
  <si>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</si>
  <si>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</si>
  <si>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</si>
  <si>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</si>
  <si>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</si>
  <si>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</si>
  <si>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</si>
  <si>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</si>
  <si>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</si>
  <si>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</si>
  <si>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</si>
  <si>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</si>
  <si>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</si>
  <si>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</si>
  <si>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</si>
  <si>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</si>
  <si>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</si>
  <si>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</si>
  <si>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</si>
  <si>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</si>
  <si>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</si>
  <si>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</si>
  <si>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</si>
  <si>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</si>
  <si>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</si>
  <si>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</si>
  <si>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</si>
  <si>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</si>
  <si>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</si>
  <si>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</si>
  <si>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</si>
  <si>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</si>
  <si>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</si>
  <si>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</si>
  <si>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</si>
  <si>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</si>
  <si>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</si>
  <si>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</si>
  <si>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</si>
  <si>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</si>
  <si>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</si>
  <si>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</si>
  <si>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</si>
  <si>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</si>
  <si>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</si>
  <si>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</si>
  <si>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</si>
  <si>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</si>
  <si>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</si>
  <si>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</si>
  <si>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</si>
  <si>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</si>
  <si>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</si>
  <si>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</si>
  <si>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</si>
  <si>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</si>
  <si>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</si>
  <si>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</si>
  <si>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</si>
  <si>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</si>
  <si>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</si>
  <si>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</si>
  <si>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</si>
  <si>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</si>
  <si>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</si>
  <si>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</si>
  <si>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</si>
  <si>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</si>
  <si>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</si>
  <si>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</si>
  <si>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</si>
  <si>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</si>
  <si>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</si>
  <si>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</si>
  <si>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</si>
  <si>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</si>
  <si>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</si>
  <si>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</si>
  <si>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</si>
  <si>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</si>
  <si>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</si>
  <si>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</si>
  <si>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</si>
  <si>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</si>
  <si>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</si>
  <si>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</si>
  <si>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</si>
  <si>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</si>
  <si>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</si>
  <si>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</si>
  <si>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</si>
  <si>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</si>
  <si>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</si>
  <si>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</si>
  <si>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</si>
  <si>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</si>
  <si>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</si>
  <si>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</si>
  <si>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</si>
  <si>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</si>
  <si>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</si>
  <si>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</si>
  <si>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</si>
  <si>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</si>
  <si>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</si>
  <si>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</si>
  <si>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</si>
  <si>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</si>
  <si>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</si>
  <si>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</si>
  <si>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</si>
  <si>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</si>
  <si>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</si>
  <si>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</si>
  <si>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</si>
  <si>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</si>
  <si>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</si>
  <si>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</si>
  <si>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</si>
  <si>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</si>
  <si>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</si>
  <si>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</si>
  <si>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</si>
  <si>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</si>
  <si>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</si>
  <si>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</si>
  <si>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</si>
  <si>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</si>
  <si>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</si>
  <si>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</si>
  <si>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</si>
  <si>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</si>
  <si>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</si>
  <si>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</si>
  <si>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</si>
  <si>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</si>
  <si>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</si>
  <si>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</si>
  <si>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</si>
  <si>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</si>
  <si>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</si>
  <si>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</si>
  <si>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</si>
  <si>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</si>
  <si>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</si>
  <si>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</si>
  <si>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</si>
  <si>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</si>
  <si>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</si>
  <si>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</si>
  <si>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</si>
  <si>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</si>
  <si>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</si>
  <si>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</si>
  <si>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</si>
  <si>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</si>
  <si>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</si>
  <si>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</si>
  <si>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</si>
  <si>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</si>
  <si>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</si>
  <si>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</si>
  <si>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</si>
  <si>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</si>
  <si>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</si>
  <si>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</si>
  <si>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</si>
  <si>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</si>
  <si>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</si>
  <si>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</si>
  <si>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</si>
  <si>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</si>
  <si>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</si>
  <si>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</si>
  <si>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</si>
  <si>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</si>
  <si>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</si>
  <si>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</si>
  <si>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</si>
  <si>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</si>
  <si>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</si>
  <si>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</si>
  <si>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</si>
  <si>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</si>
  <si>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</si>
  <si>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</si>
  <si>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</si>
  <si>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</si>
  <si>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</si>
  <si>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</si>
  <si>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</si>
  <si>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</si>
  <si>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</si>
  <si>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</si>
  <si>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</si>
  <si>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</si>
  <si>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</si>
  <si>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</si>
  <si>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</si>
  <si>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</si>
  <si>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</si>
  <si>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</si>
  <si>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</si>
  <si>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</si>
  <si>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</si>
  <si>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</si>
  <si>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</si>
  <si>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</si>
  <si>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</si>
  <si>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</si>
  <si>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</si>
  <si>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</si>
  <si>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</si>
  <si>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</si>
  <si>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</si>
  <si>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</si>
  <si>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</si>
  <si>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</si>
  <si>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</si>
  <si>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</si>
  <si>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</si>
  <si>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</si>
  <si>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</si>
  <si>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</si>
  <si>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</si>
  <si>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</si>
  <si>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</si>
  <si>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</si>
  <si>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</si>
  <si>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</si>
  <si>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</si>
  <si>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</si>
  <si>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</si>
  <si>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</si>
  <si>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</si>
  <si>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</si>
  <si>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</si>
  <si>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</si>
  <si>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</si>
  <si>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</si>
  <si>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</si>
  <si>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</si>
  <si>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</si>
  <si>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</si>
  <si>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</si>
  <si>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</si>
  <si>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</si>
  <si>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</si>
  <si>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</si>
  <si>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</si>
  <si>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</si>
  <si>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</si>
  <si>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</si>
  <si>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</si>
  <si>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</si>
  <si>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</si>
  <si>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</si>
  <si>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</si>
  <si>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</si>
  <si>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</si>
  <si>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</si>
  <si>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</si>
  <si>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</si>
  <si>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</si>
  <si>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</si>
  <si>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</si>
  <si>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</si>
  <si>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</si>
  <si>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</si>
  <si>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</si>
  <si>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</si>
  <si>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</si>
  <si>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</si>
  <si>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</si>
  <si>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</si>
  <si>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</si>
  <si>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</si>
  <si>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</si>
  <si>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</si>
  <si>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</si>
  <si>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</si>
  <si>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</si>
  <si>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</si>
  <si>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</si>
  <si>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</si>
  <si>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</si>
  <si>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</si>
  <si>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</si>
  <si>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</si>
  <si>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</si>
  <si>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</si>
  <si>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</si>
  <si>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</si>
  <si>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</si>
  <si>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</si>
  <si>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</si>
  <si>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</si>
  <si>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</si>
  <si>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</si>
  <si>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</si>
  <si>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</si>
  <si>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</si>
  <si>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</si>
  <si>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</si>
  <si>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</si>
  <si>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</si>
  <si>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</si>
  <si>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</si>
  <si>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</si>
  <si>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</si>
  <si>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</si>
  <si>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</si>
  <si>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</si>
  <si>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</si>
  <si>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</si>
  <si>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</si>
  <si>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</si>
  <si>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</si>
  <si>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</si>
  <si>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</si>
  <si>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</si>
  <si>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</si>
  <si>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</si>
  <si>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</si>
  <si>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</si>
  <si>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</si>
  <si>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</si>
  <si>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</si>
  <si>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</si>
  <si>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</si>
  <si>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</si>
  <si>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</si>
  <si>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</si>
  <si>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</si>
  <si>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</si>
  <si>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</si>
  <si>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</si>
  <si>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</si>
  <si>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</si>
  <si>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</si>
  <si>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</si>
  <si>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</si>
  <si>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</si>
  <si>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</si>
  <si>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</si>
  <si>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</si>
  <si>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</si>
  <si>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</si>
  <si>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</si>
  <si>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</si>
  <si>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</si>
  <si>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</si>
  <si>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</si>
  <si>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</si>
  <si>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</si>
  <si>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</si>
  <si>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</si>
  <si>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</si>
  <si>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</si>
  <si>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</si>
  <si>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</si>
  <si>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</si>
  <si>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</si>
  <si>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</si>
  <si>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</si>
  <si>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</si>
  <si>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</si>
  <si>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</si>
  <si>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</si>
  <si>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</si>
  <si>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</si>
  <si>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</si>
  <si>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</si>
  <si>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</si>
  <si>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</si>
  <si>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</si>
  <si>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</si>
  <si>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</si>
  <si>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</si>
  <si>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</si>
  <si>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</si>
  <si>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</si>
  <si>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</si>
  <si>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</si>
  <si>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</si>
  <si>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</si>
  <si>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</si>
  <si>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</si>
  <si>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</si>
  <si>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</si>
  <si>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</si>
  <si>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</si>
  <si>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</si>
  <si>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</si>
  <si>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</si>
  <si>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</si>
  <si>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</si>
  <si>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</si>
  <si>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</si>
  <si>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</si>
  <si>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</si>
  <si>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</si>
  <si>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</si>
  <si>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</si>
  <si>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</si>
  <si>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</si>
  <si>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</si>
  <si>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</si>
  <si>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</si>
  <si>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</si>
  <si>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</si>
  <si>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</si>
  <si>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</si>
  <si>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</si>
  <si>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</si>
  <si>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</si>
  <si>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</si>
  <si>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</si>
  <si>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</si>
  <si>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</si>
  <si>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</si>
  <si>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</si>
  <si>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</si>
  <si>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</si>
  <si>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</si>
  <si>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</si>
  <si>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</si>
  <si>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</si>
  <si>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</si>
  <si>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</si>
  <si>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</si>
  <si>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</si>
  <si>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</si>
  <si>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</si>
  <si>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</si>
  <si>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</si>
  <si>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</si>
  <si>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</si>
  <si>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</si>
  <si>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</si>
  <si>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</si>
  <si>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</si>
  <si>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</si>
  <si>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</si>
  <si>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</si>
  <si>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</si>
  <si>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</si>
  <si>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</si>
  <si>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</si>
  <si>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</si>
  <si>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</si>
  <si>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</si>
  <si>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</si>
  <si>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</si>
  <si>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</si>
  <si>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</si>
  <si>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</si>
  <si>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</si>
  <si>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</si>
  <si>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</si>
  <si>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</si>
  <si>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</si>
  <si>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</si>
  <si>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</si>
  <si>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</si>
  <si>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</si>
  <si>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</si>
  <si>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</si>
  <si>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</si>
  <si>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</si>
  <si>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</si>
  <si>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</si>
  <si>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</si>
  <si>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</si>
  <si>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</si>
  <si>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</si>
  <si>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</si>
  <si>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</si>
  <si>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</si>
  <si>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</si>
  <si>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</si>
  <si>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</si>
  <si>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</si>
  <si>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</si>
  <si>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</si>
  <si>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</si>
  <si>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</si>
  <si>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</si>
  <si>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</si>
  <si>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</si>
  <si>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</si>
  <si>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</si>
  <si>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</si>
  <si>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</si>
  <si>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</si>
  <si>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</si>
  <si>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</si>
  <si>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</si>
  <si>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</si>
  <si>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</si>
  <si>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</si>
  <si>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</si>
  <si>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</si>
  <si>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</si>
  <si>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</si>
  <si>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</si>
  <si>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</si>
  <si>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</si>
  <si>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</si>
  <si>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</si>
  <si>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</si>
  <si>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</si>
  <si>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</si>
  <si>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</si>
  <si>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</si>
  <si>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</si>
  <si>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</si>
  <si>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</si>
  <si>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</si>
  <si>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</si>
  <si>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</si>
  <si>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</si>
  <si>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</si>
  <si>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</si>
  <si>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</si>
  <si>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</si>
  <si>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</si>
  <si>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</si>
  <si>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</si>
  <si>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</si>
  <si>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</si>
  <si>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</si>
  <si>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</si>
  <si>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</si>
  <si>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</si>
  <si>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</si>
  <si>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</si>
  <si>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</si>
  <si>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</si>
  <si>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</si>
  <si>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</si>
  <si>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</si>
  <si>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</si>
  <si>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</si>
  <si>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</si>
  <si>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</si>
  <si>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</si>
  <si>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</si>
  <si>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</si>
  <si>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</si>
  <si>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</si>
  <si>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</si>
  <si>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</si>
  <si>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</si>
  <si>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</si>
  <si>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</si>
  <si>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</si>
  <si>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</si>
  <si>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</si>
  <si>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</si>
  <si>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</si>
  <si>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</si>
  <si>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</si>
  <si>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</si>
  <si>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</si>
  <si>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</si>
  <si>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</si>
  <si>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</si>
  <si>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</si>
  <si>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</si>
  <si>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</si>
  <si>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</si>
  <si>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</si>
  <si>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</si>
  <si>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</si>
  <si>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</si>
  <si>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</si>
  <si>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</si>
  <si>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</si>
  <si>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</si>
  <si>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</si>
  <si>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</si>
  <si>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</si>
  <si>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</si>
  <si>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</si>
  <si>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</si>
  <si>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</si>
  <si>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</si>
  <si>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</si>
  <si>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</si>
  <si>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</si>
  <si>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</si>
  <si>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</si>
  <si>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</si>
  <si>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</si>
  <si>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</si>
  <si>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</si>
  <si>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</si>
  <si>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</si>
  <si>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</si>
  <si>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</si>
  <si>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</si>
  <si>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</si>
  <si>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</si>
  <si>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</si>
  <si>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</si>
  <si>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</si>
  <si>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</si>
  <si>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</si>
  <si>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</si>
  <si>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</si>
  <si>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</si>
  <si>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</si>
  <si>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</si>
  <si>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</si>
  <si>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</si>
  <si>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</si>
  <si>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</si>
  <si>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</si>
  <si>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</si>
  <si>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</si>
  <si>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</si>
  <si>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</si>
  <si>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</si>
  <si>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</si>
  <si>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</si>
  <si>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</si>
  <si>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</si>
  <si>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</si>
  <si>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</si>
  <si>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</si>
  <si>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</si>
  <si>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</si>
  <si>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</si>
  <si>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</si>
  <si>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</si>
  <si>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</si>
  <si>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</si>
  <si>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</si>
  <si>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</si>
  <si>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</si>
  <si>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</si>
  <si>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</si>
  <si>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</si>
  <si>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</si>
  <si>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</si>
  <si>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</si>
  <si>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</si>
  <si>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</si>
  <si>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</si>
  <si>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</si>
  <si>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</si>
  <si>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</si>
  <si>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</si>
  <si>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</si>
  <si>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</si>
  <si>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</si>
  <si>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</si>
  <si>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</si>
  <si>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</si>
  <si>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</si>
  <si>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</si>
  <si>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</si>
  <si>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</si>
  <si>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</si>
  <si>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</si>
  <si>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</si>
  <si>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</si>
  <si>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</si>
  <si>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</si>
  <si>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</si>
  <si>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</si>
  <si>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</si>
  <si>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</si>
  <si>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</si>
  <si>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</si>
  <si>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</si>
  <si>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</si>
  <si>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</si>
  <si>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</si>
  <si>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</si>
  <si>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</si>
  <si>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</si>
  <si>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</si>
  <si>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</si>
  <si>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</si>
  <si>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</si>
  <si>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</si>
  <si>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</si>
  <si>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</si>
  <si>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</si>
  <si>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</si>
  <si>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</si>
  <si>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</si>
  <si>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</si>
  <si>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</si>
  <si>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</si>
  <si>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</si>
  <si>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</si>
  <si>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</si>
  <si>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</si>
  <si>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</si>
  <si>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</si>
  <si>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</si>
  <si>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</si>
  <si>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</si>
  <si>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</si>
  <si>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</si>
  <si>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</si>
  <si>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</si>
  <si>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</si>
  <si>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</si>
  <si>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</si>
  <si>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</si>
  <si>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</si>
  <si>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</si>
  <si>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</si>
  <si>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</si>
  <si>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</si>
  <si>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</si>
  <si>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</si>
  <si>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</si>
  <si>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</si>
  <si>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</si>
  <si>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</si>
  <si>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</si>
  <si>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</si>
  <si>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</si>
  <si>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</si>
  <si>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</si>
  <si>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</si>
  <si>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</si>
  <si>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</si>
  <si>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</si>
  <si>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</si>
  <si>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</si>
  <si>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</si>
  <si>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</si>
  <si>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</si>
  <si>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</si>
  <si>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</si>
  <si>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</si>
  <si>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</si>
  <si>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</si>
  <si>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</si>
  <si>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</si>
  <si>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</si>
  <si>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</si>
  <si>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</si>
  <si>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</si>
  <si>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</si>
  <si>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</si>
  <si>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</si>
  <si>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</si>
  <si>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</si>
  <si>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</si>
  <si>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</si>
  <si>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</si>
  <si>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</si>
  <si>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</si>
  <si>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</si>
  <si>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</si>
  <si>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</si>
  <si>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</si>
  <si>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</si>
  <si>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</si>
  <si>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</si>
  <si>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</si>
  <si>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</si>
  <si>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</si>
  <si>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</si>
  <si>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</si>
  <si>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</si>
  <si>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</si>
  <si>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</si>
  <si>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</si>
  <si>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</si>
  <si>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</si>
  <si>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</si>
  <si>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</si>
  <si>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</si>
  <si>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</si>
  <si>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</si>
  <si>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</si>
  <si>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</si>
  <si>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</si>
  <si>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</si>
  <si>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</si>
  <si>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</si>
  <si>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</si>
  <si>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</si>
  <si>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</si>
  <si>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</si>
  <si>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</si>
  <si>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</si>
  <si>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</si>
  <si>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</si>
  <si>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</si>
  <si>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</si>
  <si>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</si>
  <si>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</si>
  <si>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</si>
  <si>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</si>
  <si>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</si>
  <si>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</si>
  <si>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</si>
  <si>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</si>
  <si>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</si>
  <si>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</si>
  <si>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</si>
  <si>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</si>
  <si>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</si>
  <si>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</si>
  <si>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</si>
  <si>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</si>
  <si>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</si>
  <si>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</si>
  <si>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</si>
  <si>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</si>
  <si>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</si>
  <si>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</si>
  <si>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</si>
  <si>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</si>
  <si>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</si>
  <si>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</si>
  <si>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</si>
  <si>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</si>
  <si>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</si>
  <si>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</si>
  <si>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</si>
  <si>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</si>
  <si>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</si>
  <si>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</si>
  <si>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</si>
  <si>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</si>
  <si>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</si>
  <si>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</si>
  <si>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</si>
  <si>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</si>
  <si>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</si>
  <si>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</si>
  <si>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</si>
  <si>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</si>
  <si>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</si>
  <si>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</si>
  <si>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</si>
  <si>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</si>
  <si>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</si>
  <si>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</si>
  <si>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</si>
  <si>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</si>
  <si>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</si>
  <si>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</si>
  <si>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</si>
  <si>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</si>
  <si>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</si>
  <si>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</si>
  <si>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</si>
  <si>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</si>
  <si>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</si>
  <si>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</si>
  <si>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</si>
  <si>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</si>
  <si>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</si>
  <si>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</si>
  <si>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</si>
  <si>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</si>
  <si>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</si>
  <si>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</si>
  <si>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</si>
  <si>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</si>
  <si>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</si>
  <si>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</si>
  <si>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</si>
  <si>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</si>
  <si>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</si>
  <si>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</si>
  <si>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</si>
  <si>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</si>
  <si>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</si>
  <si>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</si>
  <si>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</si>
  <si>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</si>
  <si>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</si>
  <si>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</si>
  <si>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</si>
  <si>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</si>
  <si>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</si>
  <si>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</si>
  <si>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</si>
  <si>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</si>
  <si>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</si>
  <si>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</si>
  <si>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</si>
  <si>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</si>
  <si>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</si>
  <si>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</si>
  <si>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</si>
  <si>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</si>
  <si>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</si>
  <si>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</si>
  <si>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</si>
  <si>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</si>
  <si>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</si>
  <si>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</si>
  <si>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</si>
  <si>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</si>
  <si>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</si>
  <si>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</si>
  <si>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</si>
  <si>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</si>
  <si>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</si>
  <si>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</si>
  <si>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</si>
  <si>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</si>
  <si>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</si>
  <si>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</si>
  <si>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</si>
  <si>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</si>
  <si>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</si>
  <si>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</si>
  <si>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</si>
  <si>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</si>
  <si>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</si>
  <si>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</si>
  <si>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</si>
  <si>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</si>
  <si>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</si>
  <si>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</si>
  <si>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</si>
  <si>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</si>
  <si>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</si>
  <si>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</si>
  <si>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</si>
  <si>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</si>
  <si>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</si>
  <si>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</si>
  <si>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</si>
  <si>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</si>
  <si>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</si>
  <si>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</si>
  <si>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</si>
  <si>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</si>
  <si>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</si>
  <si>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</si>
  <si>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</si>
  <si>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</si>
  <si>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</si>
  <si>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</si>
  <si>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</si>
  <si>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</si>
  <si>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</si>
  <si>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</si>
  <si>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</si>
  <si>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</si>
  <si>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</si>
  <si>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</si>
  <si>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</si>
  <si>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</si>
  <si>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</si>
  <si>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</si>
  <si>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</si>
  <si>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</si>
  <si>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</si>
  <si>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</si>
  <si>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</si>
  <si>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</si>
  <si>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</si>
  <si>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</si>
  <si>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</si>
  <si>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</si>
  <si>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</si>
  <si>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</si>
  <si>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</si>
  <si>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</si>
  <si>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</si>
  <si>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</si>
  <si>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</si>
  <si>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</si>
  <si>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</si>
  <si>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</si>
  <si>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</si>
  <si>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</si>
  <si>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</si>
  <si>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</si>
  <si>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</si>
  <si>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</si>
  <si>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</si>
  <si>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</si>
  <si>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</si>
  <si>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</si>
  <si>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</si>
  <si>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</si>
  <si>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</si>
  <si>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</si>
  <si>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</si>
  <si>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</si>
  <si>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</si>
  <si>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</si>
  <si>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</si>
  <si>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</si>
  <si>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</si>
  <si>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</si>
  <si>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</si>
  <si>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</si>
  <si>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</si>
  <si>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</si>
  <si>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</si>
  <si>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</si>
  <si>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</si>
  <si>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</si>
  <si>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</si>
  <si>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</si>
  <si>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</si>
  <si>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</si>
  <si>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</si>
  <si>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</si>
  <si>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</si>
  <si>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</si>
  <si>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</si>
  <si>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</si>
  <si>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</si>
  <si>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</si>
  <si>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</si>
  <si>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</si>
  <si>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</si>
  <si>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</si>
  <si>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</si>
  <si>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</si>
  <si>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</si>
  <si>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</si>
  <si>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</si>
  <si>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</si>
  <si>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</si>
  <si>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</si>
  <si>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</si>
  <si>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</si>
  <si>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</si>
  <si>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</si>
  <si>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</si>
  <si>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</si>
  <si>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</si>
  <si>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</si>
  <si>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</si>
  <si>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</si>
  <si>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</si>
  <si>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</si>
  <si>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</si>
  <si>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</si>
  <si>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</si>
  <si>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</si>
  <si>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</si>
  <si>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</si>
  <si>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</si>
  <si>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</si>
  <si>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</si>
  <si>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</si>
  <si>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</si>
  <si>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</si>
  <si>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</si>
  <si>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</si>
  <si>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</si>
  <si>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</si>
  <si>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</si>
  <si>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</si>
  <si>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</si>
  <si>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</si>
  <si>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</si>
  <si>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</si>
  <si>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</si>
  <si>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</si>
  <si>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</si>
  <si>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</si>
  <si>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</si>
  <si>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</si>
  <si>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</si>
  <si>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</si>
  <si>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</si>
  <si>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</si>
  <si>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</si>
  <si>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</si>
  <si>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</si>
  <si>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</si>
  <si>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</si>
  <si>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</si>
  <si>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</si>
  <si>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</si>
  <si>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</si>
  <si>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</si>
  <si>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</si>
  <si>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</si>
  <si>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</si>
  <si>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</si>
  <si>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</si>
  <si>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</si>
  <si>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</si>
  <si>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</si>
  <si>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</si>
  <si>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</si>
  <si>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</si>
  <si>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</si>
  <si>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</si>
  <si>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</si>
  <si>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</si>
  <si>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</si>
  <si>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</si>
  <si>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</si>
  <si>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</si>
  <si>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</si>
  <si>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</si>
  <si>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</si>
  <si>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</si>
  <si>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</si>
  <si>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</si>
  <si>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</si>
  <si>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</si>
  <si>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</si>
  <si>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</si>
  <si>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</si>
  <si>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</si>
  <si>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</si>
  <si>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</si>
  <si>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</si>
  <si>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</si>
  <si>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</si>
  <si>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</si>
  <si>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</si>
  <si>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</si>
  <si>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</si>
  <si>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</si>
  <si>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</si>
  <si>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</si>
  <si>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</si>
  <si>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</si>
  <si>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</si>
  <si>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</si>
  <si>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</si>
  <si>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</si>
  <si>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</si>
  <si>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</si>
  <si>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</si>
  <si>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</si>
  <si>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</si>
  <si>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</si>
  <si>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</si>
  <si>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</si>
  <si>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</si>
  <si>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</si>
  <si>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</si>
  <si>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</si>
  <si>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</si>
  <si>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</si>
  <si>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</si>
  <si>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</si>
  <si>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</si>
  <si>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</si>
  <si>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</si>
  <si>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</si>
  <si>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</si>
  <si>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</si>
  <si>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</si>
  <si>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</si>
  <si>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</si>
  <si>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</si>
  <si>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</si>
  <si>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</si>
  <si>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</si>
  <si>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</si>
  <si>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</si>
  <si>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</si>
  <si>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</si>
  <si>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</si>
  <si>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</si>
  <si>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</si>
  <si>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</si>
  <si>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</si>
  <si>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</si>
  <si>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</si>
  <si>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</si>
  <si>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</si>
  <si>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</si>
  <si>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</si>
  <si>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</si>
  <si>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</si>
  <si>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</si>
  <si>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</si>
  <si>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</si>
  <si>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</si>
  <si>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</si>
  <si>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</si>
  <si>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</si>
  <si>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</si>
  <si>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</si>
  <si>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</si>
  <si>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</si>
  <si>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</si>
  <si>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</si>
  <si>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</si>
  <si>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</si>
  <si>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</si>
  <si>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</si>
  <si>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</si>
  <si>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</si>
  <si>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</si>
  <si>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</si>
  <si>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</si>
  <si>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</si>
  <si>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</si>
  <si>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</si>
  <si>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</si>
  <si>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</si>
  <si>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</si>
  <si>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</si>
  <si>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</si>
  <si>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</si>
  <si>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</si>
  <si>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</si>
  <si>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</si>
  <si>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</si>
  <si>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</si>
  <si>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</si>
  <si>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</si>
  <si>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</si>
  <si>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</si>
  <si>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</si>
  <si>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</si>
  <si>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</si>
  <si>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</si>
  <si>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</si>
  <si>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</si>
  <si>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</si>
  <si>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</si>
  <si>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</si>
  <si>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</si>
  <si>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</si>
  <si>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</si>
  <si>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</si>
  <si>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</si>
  <si>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</si>
  <si>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</si>
  <si>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</si>
  <si>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</si>
  <si>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</si>
  <si>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</si>
  <si>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</si>
  <si>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</si>
  <si>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</si>
  <si>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</si>
  <si>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</si>
  <si>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</si>
  <si>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</si>
  <si>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</si>
  <si>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</si>
  <si>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</si>
  <si>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</si>
  <si>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</si>
  <si>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</si>
  <si>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</si>
  <si>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</si>
  <si>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</si>
  <si>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</si>
  <si>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</si>
  <si>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</si>
  <si>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</si>
  <si>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</si>
  <si>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</si>
  <si>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</si>
  <si>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</si>
  <si>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</si>
  <si>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</si>
  <si>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</si>
  <si>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</si>
  <si>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</si>
  <si>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</si>
  <si>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</si>
  <si>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</si>
  <si>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</si>
  <si>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</si>
  <si>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</si>
  <si>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</si>
  <si>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</si>
  <si>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</si>
  <si>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</si>
  <si>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</si>
  <si>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</si>
  <si>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</si>
  <si>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</si>
  <si>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</si>
  <si>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</si>
  <si>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</si>
  <si>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</si>
  <si>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</si>
  <si>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</si>
  <si>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</si>
  <si>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</si>
  <si>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</si>
  <si>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</si>
  <si>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</si>
  <si>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</si>
  <si>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</si>
  <si>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</si>
  <si>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</si>
  <si>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</si>
  <si>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</si>
  <si>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</si>
  <si>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</si>
  <si>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</si>
  <si>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</si>
  <si>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</si>
  <si>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</si>
  <si>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</si>
  <si>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</si>
  <si>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</si>
  <si>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</si>
  <si>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</si>
  <si>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</si>
  <si>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</si>
  <si>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</si>
  <si>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</si>
  <si>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</si>
  <si>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</si>
  <si>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</si>
  <si>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</si>
  <si>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</si>
  <si>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</si>
  <si>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</si>
  <si>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</si>
  <si>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</si>
  <si>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</si>
  <si>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</si>
  <si>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</si>
  <si>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</si>
  <si>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</si>
  <si>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</si>
  <si>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</si>
  <si>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</si>
  <si>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</si>
  <si>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</si>
  <si>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</si>
  <si>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</si>
  <si>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</si>
  <si>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</si>
  <si>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</si>
  <si>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</si>
  <si>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</si>
  <si>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</si>
  <si>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</si>
  <si>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</si>
  <si>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</si>
  <si>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</si>
  <si>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</si>
  <si>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</si>
  <si>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</si>
  <si>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</si>
  <si>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</si>
  <si>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</si>
  <si>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</si>
  <si>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</si>
  <si>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</si>
  <si>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</si>
  <si>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</si>
  <si>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</si>
  <si>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</si>
  <si>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</si>
  <si>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</si>
  <si>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</si>
  <si>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</si>
  <si>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</si>
  <si>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</si>
  <si>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</si>
  <si>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</si>
  <si>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</si>
  <si>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</si>
  <si>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</si>
  <si>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</si>
  <si>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</si>
  <si>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</si>
  <si>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</si>
  <si>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</si>
  <si>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</si>
  <si>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</si>
  <si>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</si>
  <si>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</si>
  <si>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</si>
  <si>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</si>
  <si>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</si>
  <si>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</si>
  <si>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</si>
  <si>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</si>
  <si>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</si>
  <si>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</si>
  <si>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</si>
  <si>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</si>
  <si>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</si>
  <si>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</si>
  <si>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</si>
  <si>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</si>
  <si>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</si>
  <si>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</si>
  <si>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</si>
  <si>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</si>
  <si>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</si>
  <si>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</si>
  <si>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</si>
  <si>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LINING</t>
  </si>
  <si>
    <t>IZ5422</t>
  </si>
  <si>
    <t>HD105M</t>
  </si>
  <si>
    <t>WITH PIPING</t>
  </si>
  <si>
    <t>0.2CM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</si>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</sst>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1" totalsRowShown="0" headerRowDxfId="26" dataDxfId="25" tableBorderDxfId="24">
  <autoFilter ref="A2:K366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41" activePane="bottomLeft" state="frozen"/>
      <selection pane="bottomLeft" activeCell="G3662" sqref="G366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IF(COUNTIF($E$3:E3661,E1902)=1,K1902,"")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IF(COUNTIF($E$3:E3661,E3204)=1,K3204,"")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IF(COUNTIF($E$3:E3661,E3205)=1,K3205,"")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IF(COUNTIF($E$3:E3661,E3211)=1,K3211,"")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IF(COUNTIF($E$3:E3661,E3212)=1,K3212,"")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IF(COUNTIF($E$3:E3661,E3213)=1,K3213,"")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IF(COUNTIF($E$3:E3661,E3214)=1,K3214,"")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IF(COUNTIF($E$3:E3661,E3215)=1,K3215,"")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IF(COUNTIF($E$3:E3661,E3216)=1,K3216,"")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IF(COUNTIF($E$3:E3661,E3217)=1,K3217,"")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IF(COUNTIF($E$3:E3661,E3218)=1,K3218,"")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IF(COUNTIF($E$3:E3661,E3219)=1,K3219,"")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IF(COUNTIF($E$3:E3661,E3220)=1,K3220,"")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IF(COUNTIF($E$3:E3661,E3221)=1,K3221,"")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IF(COUNTIF($E$3:E3661,E3222)=1,K3222,"")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IF(COUNTIF($E$3:E3661,E3223)=1,K3223,"")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IF(COUNTIF($E$3:E3661,E3224)=1,K3224,"")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IF(COUNTIF($E$3:E3661,E3225)=1,K3225,"")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IF(COUNTIF($E$3:E3661,E3226)=1,K3226,"")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IF(COUNTIF($E$3:E3661,E3227)=1,K3227,"")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IF(COUNTIF($E$3:E3661,E3228)=1,K3228,"")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IF(COUNTIF($E$3:E3661,E3229)=1,K3229,"")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IF(COUNTIF($E$3:E3661,E3230)=1,K3230,"")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IF(COUNTIF($E$3:E3661,E3231)=1,K3231,"")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IF(COUNTIF($E$3:E3661,E3232)=1,K3232,"")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IF(COUNTIF($E$3:E3661,E3233)=1,K3233,"")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IF(COUNTIF($E$3:E3661,E3234)=1,K3234,"")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IF(COUNTIF($E$3:E3661,E3235)=1,K3235,"")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IF(COUNTIF($E$3:E3661,E3236)=1,K3236,"")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IF(COUNTIF($E$3:E3661,E3237)=1,K3237,"")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IF(COUNTIF($E$3:E3661,E3238)=1,K3238,"")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IF(COUNTIF($E$3:E3661,E3239)=1,K3239,"")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IF(COUNTIF($E$3:E3661,E3244)=1,K3244,"")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IF(COUNTIF($E$3:E3661,E3245)=1,K3245,"")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IF(COUNTIF($E$3:E3661,E3246)=1,K3246,"")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IF(COUNTIF($E$3:E3661,E3247)=1,K3247,"")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IF(COUNTIF($E$3:E3661,E3248)=1,K3248,"")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IF(COUNTIF($E$3:E3661,E3249)=1,K3249,"")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IF(COUNTIF($E$3:E3661,E3250)=1,K3250,"")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IF(COUNTIF($E$3:E3661,E3251)=1,K3251,"")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IF(COUNTIF($E$3:E3661,E3252)=1,K3252,"")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IF(COUNTIF($E$3:E3661,E3253)=1,K3253,"")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IF(COUNTIF($E$3:E3661,E3254)=1,K3254,"")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IF(COUNTIF($E$3:E3661,E3255)=1,K3255,"")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IF(COUNTIF($E$3:E3661,E3256)=1,K3256,"")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IF(COUNTIF($E$3:E3661,E3257)=1,K3257,"")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IF(COUNTIF($E$3:E3661,E3258)=1,K3258,"")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IF(COUNTIF($E$3:E3661,E3259)=1,K3259,"")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IF(COUNTIF($E$3:E3661,E3260)=1,K3260,"")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IF(COUNTIF($E$3:E3661,E3261)=1,K3261,"")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IF(COUNTIF($E$3:E3661,E3262)=1,K3262,"")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IF(COUNTIF($E$3:E3661,E3263)=1,K3263,"")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IF(COUNTIF($E$3:E3661,E3264)=1,K3264,"")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IF(COUNTIF($E$3:E3661,E3265)=1,K3265,"")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IF(COUNTIF($E$3:E3661,E3266)=1,K3266,"")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IF(COUNTIF($E$3:E3661,E3267)=1,K3267,"")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IF(COUNTIF($E$3:E3661,E3268)=1,K3268,"")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IF(COUNTIF($E$3:E3661,E3279)=1,K3279,"")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IF(COUNTIF($E$3:E3661,E3280)=1,K3280,"")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IF(COUNTIF($E$3:E3661,E3281)=1,K3281,"")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IF(COUNTIF($E$3:E3661,E3282)=1,K3282,"")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IF(COUNTIF($E$3:E3661,E3283)=1,K3283,"")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IF(COUNTIF($E$3:E3661,E3284)=1,K3284,"")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IF(COUNTIF($E$3:E3661,E3285)=1,K3285,"")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IF(COUNTIF($E$3:E3661,E3286)=1,K3286,"")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IF(COUNTIF($E$3:E3661,E3287)=1,K3287,"")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IF(COUNTIF($E$3:E3661,E3288)=1,K3288,"")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IF(COUNTIF($E$3:E3661,E3289)=1,K3289,"")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IF(COUNTIF($E$3:E3661,E3290)=1,K3290,"")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IF(COUNTIF($E$3:E3661,E3291)=1,K3291,"")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IF(COUNTIF($E$3:E3661,E3292)=1,K3292,"")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IF(COUNTIF($E$3:E3661,E3293)=1,K3293,"")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IF(COUNTIF($E$3:E3661,E3294)=1,K3294,"")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IF(COUNTIF($E$3:E3661,E3295)=1,K3295,"")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IF(COUNTIF($E$3:E3661,E3296)=1,K3296,"")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IF(COUNTIF($E$3:E3661,E3297)=1,K3297,"")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IF(COUNTIF($E$3:E3661,E3298)=1,K3298,"")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IF(COUNTIF($E$3:E3661,E3299)=1,K3299,"")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IF(COUNTIF($E$3:E3661,E3300)=1,K3300,"")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IF(COUNTIF($E$3:E3661,E3301)=1,K3301,"")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IF(COUNTIF($E$3:E3661,E3302)=1,K3302,"")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IF(COUNTIF($E$3:E3661,E3303)=1,K3303,"")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IF(COUNTIF($E$3:E3661,E3304)=1,K3304,"")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IF(COUNTIF($E$3:E3661,E3305)=1,K3305,"")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IF(COUNTIF($E$3:E3661,E3306)=1,K3306,"")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IF(COUNTIF($E$3:E3661,E3307)=1,K3307,"")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IF(COUNTIF($E$3:E3661,E3308)=1,K3308,"")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IF(COUNTIF($E$3:E3661,E3309)=1,K3309,"")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IF(COUNTIF($E$3:E3661,E3310)=1,K3310,"")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IF(COUNTIF($E$3:E3661,E3311)=1,K3311,"")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IF(COUNTIF($E$3:E3661,E3312)=1,K3312,"")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IF(COUNTIF($E$3:E3661,E3313)=1,K3313,"")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IF(COUNTIF($E$3:E3661,E3314)=1,K3314,"")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IF(COUNTIF($E$3:E3661,E3315)=1,K3315,"")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IF(COUNTIF($E$3:E3661,E3316)=1,K3316,"")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IF(COUNTIF($E$3:E3661,E3317)=1,K3317,"")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IF(COUNTIF($E$3:E3661,E3318)=1,K3318,"")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IF(COUNTIF($E$3:E3661,E3319)=1,K3319,"")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IF(COUNTIF($E$3:E3661,E3320)=1,K3320,"")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IF(COUNTIF($E$3:E3661,E3321)=1,K3321,"")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IF(COUNTIF($E$3:E3661,E3322)=1,K3322,"")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IF(COUNTIF($E$3:E3661,E3323)=1,K3323,"")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IF(COUNTIF($E$3:E3661,E3324)=1,K3324,"")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IF(COUNTIF($E$3:E3661,E3325)=1,K3325,"")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IF(COUNTIF($E$3:E3661,E3326)=1,K3326,"")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IF(COUNTIF($E$3:E3661,E3327)=1,K3327,"")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IF(COUNTIF($E$3:E3661,E3328)=1,K3328,"")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IF(COUNTIF($E$3:E3661,E3329)=1,K3329,"")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IF(COUNTIF($E$3:E3661,E3330)=1,K3330,"")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IF(COUNTIF($E$3:E3661,E3331)=1,K3331,"")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IF(COUNTIF($E$3:E3661,E3332)=1,K3332,"")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IF(COUNTIF($E$3:E3661,E3333)=1,K3333,"")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IF(COUNTIF($E$3:E3661,E3334)=1,K3334,"")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IF(COUNTIF($E$3:E3661,E3335)=1,K3335,"")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IF(COUNTIF($E$3:E3661,E3336)=1,K3336,"")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IF(COUNTIF($E$3:E3661,E3337)=1,K3337,"")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IF(COUNTIF($E$3:E3661,E3338)=1,K3338,"")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IF(COUNTIF($E$3:E3661,E3339)=1,K3339,"")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IF(COUNTIF($E$3:E3661,E3340)=1,K3340,"")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IF(COUNTIF($E$3:E3661,E3341)=1,K3341,"")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IF(COUNTIF($E$3:E3661,E3342)=1,K3342,"")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IF(COUNTIF($E$3:E3661,E3343)=1,K3343,"")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IF(COUNTIF($E$3:E3661,E3344)=1,K3344,"")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IF(COUNTIF($E$3:E3661,E3345)=1,K3345,"")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IF(COUNTIF($E$3:E3661,E3346)=1,K3346,"")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IF(COUNTIF($E$3:E3661,E3347)=1,K3347,"")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IF(COUNTIF($E$3:E3661,E3348)=1,K3348,"")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IF(COUNTIF($E$3:E3661,E3349)=1,K3349,"")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IF(COUNTIF($E$3:E3661,E3350)=1,K3350,"")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IF(COUNTIF($E$3:E3661,E3351)=1,K3351,"")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IF(COUNTIF($E$3:E3661,E3352)=1,K3352,"")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IF(COUNTIF($E$3:E3661,E3353)=1,K3353,"")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IF(COUNTIF($E$3:E3661,E3354)=1,K3354,"")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IF(COUNTIF($E$3:E3661,E3355)=1,K3355,"")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IF(COUNTIF($E$3:E3661,E3356)=1,K3356,"")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IF(COUNTIF($E$3:E3661,E3357)=1,K3357,"")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IF(COUNTIF($E$3:E3661,E3358)=1,K3358,"")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IF(COUNTIF($E$3:E3661,E3359)=1,K3359,"")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IF(COUNTIF($E$3:E3661,E3360)=1,K3360,"")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IF(COUNTIF($E$3:E3661,E3361)=1,K3361,"")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IF(COUNTIF($E$3:E3661,E3362)=1,K3362,"")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IF(COUNTIF($E$3:E3661,E3374)=1,K3374,"")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IF(COUNTIF($E$3:E3661,E3375)=1,K3375,"")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IF(COUNTIF($E$3:E3661,E3376)=1,K3376,"")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IF(COUNTIF($E$3:E3661,E3377)=1,K3377,"")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IF(COUNTIF($E$3:E3661,E3378)=1,K3378,"")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IF(COUNTIF($E$3:E3661,E3379)=1,K3379,"")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IF(COUNTIF($E$3:E3661,E3380)=1,K3380,"")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IF(COUNTIF($E$3:E3661,E3381)=1,K3381,"")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IF(COUNTIF($E$3:E3661,E3382)=1,K3382,"")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IF(COUNTIF($E$3:E3661,E3383)=1,K3383,"")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IF(COUNTIF($E$3:E3661,E3384)=1,K3384,"")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IF(COUNTIF($E$3:E3661,E3385)=1,K3385,"")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IF(COUNTIF($E$3:E3661,E3386)=1,K3386,"")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B3638" s="52" t="s">
        <v>2723</v>
      </c>
      <c r="C3638" s="52" t="s">
        <v>337</v>
      </c>
      <c r="D3638" s="89" t="s">
        <v>1879</v>
      </c>
      <c r="E3638" s="18" t="s">
        <v>3959</v>
      </c>
      <c r="F3638" s="20"/>
      <c r="G3638" s="18" t="s">
        <v>677</v>
      </c>
      <c r="H3638" s="23" t="str">
        <f>IF(RIGHT(G3638,1)="M", LEFT(G3638,LEN(G3638)-1), G3638)</f>
        <v>WB501</v>
      </c>
      <c r="I3638" s="23" t="str">
        <f>IF(RIGHT(G3638,1)="M","M","Non-M")</f>
        <v>M</v>
      </c>
      <c r="J3638" s="51" t="s">
        <v>1927</v>
      </c>
      <c r="K3638" s="87"/>
    </row>
    <row r="3639" spans="2:11" ht="15" customHeight="1">
      <c r="B3639" s="52" t="s">
        <v>2723</v>
      </c>
      <c r="C3639" s="52" t="s">
        <v>337</v>
      </c>
      <c r="D3639" s="89" t="s">
        <v>1879</v>
      </c>
      <c r="E3639" s="18" t="s">
        <v>3959</v>
      </c>
      <c r="F3639" s="20"/>
      <c r="G3639" s="18" t="s">
        <v>90</v>
      </c>
      <c r="H3639" s="23" t="str">
        <f>IF(RIGHT(G3639,1)="M", LEFT(G3639,LEN(G3639)-1), G3639)</f>
        <v>DC101</v>
      </c>
      <c r="I3639" s="23" t="str">
        <f>IF(RIGHT(G3639,1)="M","M","Non-M")</f>
        <v>Non-M</v>
      </c>
      <c r="J3639" s="51"/>
      <c r="K3639" s="87"/>
    </row>
    <row r="3640" spans="2:11" ht="15" customHeight="1"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123</v>
      </c>
      <c r="H3640" s="23" t="str">
        <f>IF(RIGHT(G3640,1)="M", LEFT(G3640,LEN(G3640)-1), G3640)</f>
        <v>DC202</v>
      </c>
      <c r="I3640" s="23" t="str">
        <f>IF(RIGHT(G3640,1)="M","M","Non-M")</f>
        <v>Non-M</v>
      </c>
      <c r="J3640" s="51"/>
      <c r="K3640" s="87"/>
    </row>
    <row r="3641" spans="2:11" ht="15" customHeight="1"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125</v>
      </c>
      <c r="H3641" s="23" t="str">
        <f>IF(RIGHT(G3641,1)="M", LEFT(G3641,LEN(G3641)-1), G3641)</f>
        <v>DC300</v>
      </c>
      <c r="I3641" s="23" t="str">
        <f>IF(RIGHT(G3641,1)="M","M","Non-M")</f>
        <v>Non-M</v>
      </c>
      <c r="J3641" s="51"/>
      <c r="K3641" s="87"/>
    </row>
    <row r="3642" spans="2:11" ht="15" customHeight="1"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231</v>
      </c>
      <c r="H3642" s="23" t="str">
        <f>IF(RIGHT(G3642,1)="M", LEFT(G3642,LEN(G3642)-1), G3642)</f>
        <v>DC400</v>
      </c>
      <c r="I3642" s="23" t="str">
        <f>IF(RIGHT(G3642,1)="M","M","Non-M")</f>
        <v>Non-M</v>
      </c>
      <c r="J3642" s="51"/>
      <c r="K3642" s="87"/>
    </row>
    <row r="3643" spans="2:11" ht="15" customHeight="1"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128</v>
      </c>
      <c r="H3643" s="23" t="str">
        <f>IF(RIGHT(G3643,1)="M", LEFT(G3643,LEN(G3643)-1), G3643)</f>
        <v>PK201</v>
      </c>
      <c r="I3643" s="23" t="str">
        <f>IF(RIGHT(G3643,1)="M","M","Non-M")</f>
        <v>Non-M</v>
      </c>
      <c r="J3643" s="51"/>
      <c r="K3643" s="87"/>
    </row>
    <row r="3644" spans="2:11" ht="15" customHeight="1"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234</v>
      </c>
      <c r="H3644" s="23" t="str">
        <f>IF(RIGHT(G3644,1)="M", LEFT(G3644,LEN(G3644)-1), G3644)</f>
        <v>PB204</v>
      </c>
      <c r="I3644" s="23" t="str">
        <f>IF(RIGHT(G3644,1)="M","M","Non-M")</f>
        <v>Non-M</v>
      </c>
      <c r="J3644" s="51"/>
      <c r="K3644" s="87"/>
    </row>
    <row r="3645" spans="2:11" ht="15" customHeight="1"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160</v>
      </c>
      <c r="H3645" s="23" t="str">
        <f>IF(RIGHT(G3645,1)="M", LEFT(G3645,LEN(G3645)-1), G3645)</f>
        <v>JS124</v>
      </c>
      <c r="I3645" s="23" t="str">
        <f>IF(RIGHT(G3645,1)="M","M","Non-M")</f>
        <v>Non-M</v>
      </c>
      <c r="J3645" s="51"/>
      <c r="K3645" s="87"/>
    </row>
    <row r="3646" spans="2:11" ht="15" customHeight="1"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1767</v>
      </c>
      <c r="H3646" s="23" t="str">
        <f>IF(RIGHT(G3646,1)="M", LEFT(G3646,LEN(G3646)-1), G3646)</f>
        <v>JS105</v>
      </c>
      <c r="I3646" s="23" t="str">
        <f>IF(RIGHT(G3646,1)="M","M","Non-M")</f>
        <v>Non-M</v>
      </c>
      <c r="J3646" s="51"/>
      <c r="K3646" s="87"/>
    </row>
    <row r="3647" spans="2:11" ht="15" customHeight="1"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1780</v>
      </c>
      <c r="H3647" s="23" t="str">
        <f>IF(RIGHT(G3647,1)="M", LEFT(G3647,LEN(G3647)-1), G3647)</f>
        <v>JS400</v>
      </c>
      <c r="I3647" s="23" t="str">
        <f>IF(RIGHT(G3647,1)="M","M","Non-M")</f>
        <v>Non-M</v>
      </c>
      <c r="J3647" s="51"/>
      <c r="K3647" s="87"/>
    </row>
    <row r="3648" spans="2:11" ht="15" customHeight="1"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236</v>
      </c>
      <c r="H3648" s="23" t="str">
        <f>IF(RIGHT(G3648,1)="M", LEFT(G3648,LEN(G3648)-1), G3648)</f>
        <v>HM504</v>
      </c>
      <c r="I3648" s="23" t="str">
        <f>IF(RIGHT(G3648,1)="M","M","Non-M")</f>
        <v>Non-M</v>
      </c>
      <c r="J3648" s="51" t="s">
        <v>4500</v>
      </c>
      <c r="K3648" s="87"/>
    </row>
    <row r="3649" spans="1:11" ht="15" customHeight="1">
      <c r="B3649" s="52" t="s">
        <v>2723</v>
      </c>
      <c r="C3649" s="52" t="s">
        <v>337</v>
      </c>
      <c r="D3649" s="89" t="s">
        <v>1879</v>
      </c>
      <c r="E3649" s="18" t="s">
        <v>3790</v>
      </c>
      <c r="F3649" s="20"/>
      <c r="G3649" s="18" t="s">
        <v>1692</v>
      </c>
      <c r="H3649" s="23" t="str">
        <f>IF(RIGHT(G3649,1)="M", LEFT(G3649,LEN(G3649)-1), G3649)</f>
        <v>WB203</v>
      </c>
      <c r="I3649" s="23" t="str">
        <f>IF(RIGHT(G3649,1)="M","M","Non-M")</f>
        <v>Non-M</v>
      </c>
      <c r="J3649" s="51"/>
      <c r="K3649" s="87"/>
    </row>
    <row r="3650" spans="1:11" ht="15" customHeight="1">
      <c r="B3650" s="52" t="s">
        <v>2723</v>
      </c>
      <c r="C3650" s="52" t="s">
        <v>337</v>
      </c>
      <c r="D3650" s="89" t="s">
        <v>1879</v>
      </c>
      <c r="E3650" s="18" t="s">
        <v>3790</v>
      </c>
      <c r="F3650" s="20"/>
      <c r="G3650" s="18" t="s">
        <v>90</v>
      </c>
      <c r="H3650" s="23" t="str">
        <f>IF(RIGHT(G3650,1)="M", LEFT(G3650,LEN(G3650)-1), G3650)</f>
        <v>DC101</v>
      </c>
      <c r="I3650" s="23" t="str">
        <f>IF(RIGHT(G3650,1)="M","M","Non-M")</f>
        <v>Non-M</v>
      </c>
      <c r="J3650" s="51"/>
      <c r="K3650" s="87"/>
    </row>
    <row r="3651" spans="1:11" ht="15" customHeight="1"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123</v>
      </c>
      <c r="H3651" s="23" t="str">
        <f>IF(RIGHT(G3651,1)="M", LEFT(G3651,LEN(G3651)-1), G3651)</f>
        <v>DC202</v>
      </c>
      <c r="I3651" s="23" t="str">
        <f>IF(RIGHT(G3651,1)="M","M","Non-M")</f>
        <v>Non-M</v>
      </c>
      <c r="J3651" s="51"/>
      <c r="K3651" s="87"/>
    </row>
    <row r="3652" spans="1:11" ht="15" customHeight="1"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125</v>
      </c>
      <c r="H3652" s="23" t="str">
        <f>IF(RIGHT(G3652,1)="M", LEFT(G3652,LEN(G3652)-1), G3652)</f>
        <v>DC300</v>
      </c>
      <c r="I3652" s="23" t="str">
        <f>IF(RIGHT(G3652,1)="M","M","Non-M")</f>
        <v>Non-M</v>
      </c>
      <c r="J3652" s="51"/>
      <c r="K3652" s="87"/>
    </row>
    <row r="3653" spans="1:11" ht="15" customHeight="1"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231</v>
      </c>
      <c r="H3653" s="23" t="str">
        <f>IF(RIGHT(G3653,1)="M", LEFT(G3653,LEN(G3653)-1), G3653)</f>
        <v>DC400</v>
      </c>
      <c r="I3653" s="23" t="str">
        <f>IF(RIGHT(G3653,1)="M","M","Non-M")</f>
        <v>Non-M</v>
      </c>
      <c r="J3653" s="51"/>
      <c r="K3653" s="87"/>
    </row>
    <row r="3654" spans="1:11" ht="15" customHeight="1"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128</v>
      </c>
      <c r="H3654" s="23" t="str">
        <f>IF(RIGHT(G3654,1)="M", LEFT(G3654,LEN(G3654)-1), G3654)</f>
        <v>PK201</v>
      </c>
      <c r="I3654" s="23" t="str">
        <f>IF(RIGHT(G3654,1)="M","M","Non-M")</f>
        <v>Non-M</v>
      </c>
      <c r="J3654" s="51"/>
      <c r="K3654" s="87"/>
    </row>
    <row r="3655" spans="1:11" ht="15" customHeight="1"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1805</v>
      </c>
      <c r="H3655" s="23" t="str">
        <f>IF(RIGHT(G3655,1)="M", LEFT(G3655,LEN(G3655)-1), G3655)</f>
        <v>PB214</v>
      </c>
      <c r="I3655" s="23" t="str">
        <f>IF(RIGHT(G3655,1)="M","M","Non-M")</f>
        <v>Non-M</v>
      </c>
      <c r="J3655" s="51"/>
      <c r="K3655" s="87"/>
    </row>
    <row r="3656" spans="1:11" ht="15" customHeight="1"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1767</v>
      </c>
      <c r="H3656" s="23" t="str">
        <f>IF(RIGHT(G3656,1)="M", LEFT(G3656,LEN(G3656)-1), G3656)</f>
        <v>JS105</v>
      </c>
      <c r="I3656" s="23" t="str">
        <f>IF(RIGHT(G3656,1)="M","M","Non-M")</f>
        <v>Non-M</v>
      </c>
      <c r="J3656" s="51"/>
      <c r="K3656" s="87"/>
    </row>
    <row r="3657" spans="1:11" ht="15" customHeight="1"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160</v>
      </c>
      <c r="H3657" s="23" t="str">
        <f>IF(RIGHT(G3657,1)="M", LEFT(G3657,LEN(G3657)-1), G3657)</f>
        <v>JS124</v>
      </c>
      <c r="I3657" s="23" t="str">
        <f>IF(RIGHT(G3657,1)="M","M","Non-M")</f>
        <v>Non-M</v>
      </c>
      <c r="J3657" s="51"/>
      <c r="K3657" s="87"/>
    </row>
    <row r="3658" spans="1:11" ht="15" customHeight="1"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302</v>
      </c>
      <c r="H3658" s="23" t="str">
        <f>IF(RIGHT(G3658,1)="M", LEFT(G3658,LEN(G3658)-1), G3658)</f>
        <v>HM503</v>
      </c>
      <c r="I3658" s="23" t="str">
        <f>IF(RIGHT(G3658,1)="M","M","Non-M")</f>
        <v>Non-M</v>
      </c>
      <c r="J3658" s="51"/>
      <c r="K3658" s="87"/>
    </row>
    <row r="3659" spans="1:11" ht="15" customHeight="1">
      <c r="B3659" s="52" t="s">
        <v>2723</v>
      </c>
      <c r="C3659" s="52" t="s">
        <v>337</v>
      </c>
      <c r="D3659" s="89" t="s">
        <v>1879</v>
      </c>
      <c r="E3659" s="18" t="s">
        <v>4501</v>
      </c>
      <c r="F3659" s="20"/>
      <c r="G3659" s="18" t="s">
        <v>4502</v>
      </c>
      <c r="H3659" s="23" t="str">
        <f>IF(RIGHT(G3659,1)="M", LEFT(G3659,LEN(G3659)-1), G3659)</f>
        <v>HD105</v>
      </c>
      <c r="I3659" s="23" t="str">
        <f>IF(RIGHT(G3659,1)="M","M","Non-M")</f>
        <v>M</v>
      </c>
      <c r="J3659" s="51" t="s">
        <v>4503</v>
      </c>
      <c r="K3659" s="87"/>
    </row>
    <row r="3660" spans="1:11" ht="15" customHeight="1">
      <c r="A3660" s="95"/>
      <c r="B3660" s="18"/>
      <c r="C3660" s="18"/>
      <c r="D3660" s="50"/>
      <c r="E3660" s="18"/>
      <c r="F3660" s="20"/>
      <c r="G3660" s="18" t="s">
        <v>430</v>
      </c>
      <c r="H3660" s="23" t="str">
        <f>IF(RIGHT(G3660,1)="M", LEFT(G3660,LEN(G3660)-1), G3660)</f>
        <v>ZP101</v>
      </c>
      <c r="I3660" s="23" t="str">
        <f>IF(RIGHT(G3660,1)="M","M","Non-M")</f>
        <v>Non-M</v>
      </c>
      <c r="J3660" s="51" t="s">
        <v>4504</v>
      </c>
      <c r="K3660" s="87"/>
    </row>
    <row r="3661" spans="1:11" ht="15" customHeight="1">
      <c r="A3661" s="95"/>
      <c r="B3661" s="18"/>
      <c r="C3661" s="18"/>
      <c r="D3661" s="50"/>
      <c r="E3661" s="18"/>
      <c r="F3661" s="20"/>
      <c r="G3661" s="18" t="s">
        <v>426</v>
      </c>
      <c r="H3661" s="23" t="str">
        <f>IF(RIGHT(G3661,1)="M", LEFT(G3661,LEN(G3661)-1), G3661)</f>
        <v>NK510</v>
      </c>
      <c r="I3661" s="23" t="str">
        <f>IF(RIGHT(G3661,1)="M","M","Non-M")</f>
        <v>Non-M</v>
      </c>
      <c r="J3661" s="51"/>
      <c r="K3661" s="87"/>
    </row>
    <row r="3662" spans="1:11" ht="15" customHeight="1">
      <c r="C3662" s="17"/>
      <c r="D3662" s="75"/>
      <c r="J3662" s="76"/>
    </row>
    <row r="3663" spans="1:11" ht="15" customHeight="1">
      <c r="C3663" s="17"/>
      <c r="D3663" s="75"/>
      <c r="J3663" s="76"/>
    </row>
    <row r="3664" spans="1:11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4505</v>
      </c>
      <c r="B2" s="8" t="s">
        <v>4506</v>
      </c>
      <c r="C2" s="8" t="s">
        <v>4507</v>
      </c>
      <c r="D2" s="8" t="s">
        <v>4508</v>
      </c>
      <c r="E2" s="8" t="s">
        <v>4509</v>
      </c>
      <c r="F2" s="8" t="s">
        <v>4510</v>
      </c>
      <c r="G2" s="8" t="s">
        <v>4511</v>
      </c>
      <c r="H2" s="41" t="s">
        <v>4512</v>
      </c>
      <c r="I2" s="41" t="s">
        <v>4513</v>
      </c>
      <c r="J2" s="8" t="s">
        <v>4514</v>
      </c>
      <c r="K2" s="8" t="s">
        <v>4515</v>
      </c>
      <c r="L2" s="37"/>
      <c r="T2" s="44" t="s">
        <v>4516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4517</v>
      </c>
      <c r="E3" s="10">
        <v>0.1234</v>
      </c>
      <c r="F3" s="10" t="s">
        <v>4518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4519</v>
      </c>
      <c r="J3" s="10" t="s">
        <v>4520</v>
      </c>
      <c r="K3" s="38"/>
      <c r="L3" s="38"/>
      <c r="T3" s="46" t="s">
        <v>4521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4520</v>
      </c>
      <c r="K4" s="38"/>
      <c r="L4" s="38"/>
      <c r="T4" s="46" t="s">
        <v>4522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4523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4520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4517</v>
      </c>
      <c r="E7" s="10" t="s">
        <v>518</v>
      </c>
      <c r="F7" s="10" t="s">
        <v>4524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4520</v>
      </c>
      <c r="K7" s="38"/>
      <c r="L7" s="38"/>
      <c r="T7" s="48" t="s">
        <v>4525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4517</v>
      </c>
      <c r="E8" s="10">
        <v>4.7199999999999999E-2</v>
      </c>
      <c r="F8" s="10" t="s">
        <v>4526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4519</v>
      </c>
      <c r="J8" s="10" t="s">
        <v>4527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4517</v>
      </c>
      <c r="E9" s="10">
        <v>0.1401</v>
      </c>
      <c r="F9" s="10" t="s">
        <v>4526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4519</v>
      </c>
      <c r="J9" s="10" t="s">
        <v>4520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4519</v>
      </c>
      <c r="E27" s="10">
        <v>0.1177</v>
      </c>
      <c r="F27" s="10" t="s">
        <v>4526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4520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4519</v>
      </c>
      <c r="E30" s="10">
        <v>0.1177</v>
      </c>
      <c r="F30" s="10" t="s">
        <v>4526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4519</v>
      </c>
      <c r="J30" s="10" t="s">
        <v>4520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4519</v>
      </c>
      <c r="E56" s="10">
        <v>0</v>
      </c>
      <c r="F56" s="10" t="s">
        <v>4528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4519</v>
      </c>
      <c r="J56" s="10" t="s">
        <v>4520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4520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4530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4531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4532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4533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4534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4539</v>
      </c>
      <c r="D404">
        <v>44</v>
      </c>
    </row>
    <row r="405" spans="2:4">
      <c r="B405" t="s">
        <v>4540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4541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4540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4542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4543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4544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4550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4561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4562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4563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4564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4571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4572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4573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4574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4580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4581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4582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4583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4584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2026-08-28T07:18:31Z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