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" documentId="13_ncr:1_{7EF57DF4-89AE-8C42-9C9C-3682908C3E34}" xr6:coauthVersionLast="47" xr6:coauthVersionMax="47" xr10:uidLastSave="{CB2F008C-A23D-4693-9572-29D0B8DCE2F1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<sst xmlns="http://schemas.openxmlformats.org/spreadsheetml/2006/main" count="6840" uniqueCount="720">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</sst>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7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0" xfId="2" applyNumberFormat="1" applyFont="1" applyFill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9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64" fontId="5" fillId="0" borderId="7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64" fontId="8" fillId="4" borderId="1" xfId="2" applyNumberFormat="1" applyFont="1" applyFill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164" fontId="0" fillId="4" borderId="1" xfId="2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/>
    </xf>
    <xf numFmtId="0" fontId="9" fillId="4" borderId="1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8" xfId="0" applyFill="1" applyBorder="1" applyAlignment="1">
      <alignment horizontal="center" vertical="top"/>
    </xf>
    <xf numFmtId="0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0" fillId="4" borderId="0" xfId="2" applyNumberFormat="1" applyFont="1" applyFill="1" applyBorder="1" applyAlignment="1">
      <alignment horizontal="center" vertical="top"/>
    </xf>
    <xf numFmtId="0" fontId="0" fillId="4" borderId="10" xfId="0" applyFill="1" applyBorder="1" applyAlignment="1">
      <alignment horizontal="center" vertical="top"/>
    </xf>
    <xf numFmtId="0" fontId="0" fillId="4" borderId="9" xfId="0" applyFill="1" applyBorder="1" applyAlignment="1">
      <alignment horizontal="center" vertical="top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top"/>
    </xf>
    <xf numFmtId="0" fontId="0" fillId="4" borderId="0" xfId="2" applyNumberFormat="1" applyFont="1" applyFill="1" applyAlignment="1">
      <alignment horizontal="center" vertical="top"/>
    </xf>
    <xf numFmtId="164" fontId="0" fillId="4" borderId="0" xfId="2" applyNumberFormat="1" applyFont="1" applyFill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  <xf numFmtId="164" fontId="0" fillId="4" borderId="0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/>
    </xf>
    <xf numFmtId="0" fontId="0" fillId="5" borderId="0" xfId="2" applyNumberFormat="1" applyFont="1" applyFill="1" applyBorder="1" applyAlignment="1">
      <alignment horizontal="center" vertical="top"/>
    </xf>
    <xf numFmtId="0" fontId="0" fillId="0" borderId="0" xfId="2" applyNumberFormat="1" applyFont="1" applyFill="1" applyAlignment="1">
      <alignment horizontal="center" vertical="top"/>
    </xf>
    <xf numFmtId="0" fontId="0" fillId="0" borderId="10" xfId="0" applyBorder="1" applyAlignment="1">
      <alignment horizontal="center" vertical="top" wrapText="1"/>
    </xf>
    <xf numFmtId="164" fontId="0" fillId="0" borderId="0" xfId="2" applyNumberFormat="1" applyFont="1" applyFill="1" applyBorder="1" applyAlignment="1">
      <alignment horizontal="center" vertical="top" wrapText="1"/>
    </xf>
    <xf numFmtId="164" fontId="0" fillId="6" borderId="0" xfId="2" applyNumberFormat="1" applyFont="1" applyFill="1" applyBorder="1" applyAlignment="1">
      <alignment horizontal="center" vertical="top"/>
    </xf>
    <xf numFmtId="164" fontId="0" fillId="6" borderId="0" xfId="2" applyNumberFormat="1" applyFont="1" applyFill="1" applyBorder="1" applyAlignment="1">
      <alignment horizontal="center" vertical="top" wrapText="1"/>
    </xf>
    <xf numFmtId="0" fontId="0" fillId="0" borderId="0" xfId="0" applyAlignment="1">
      <alignment horizontal="left" vertical="top" indent="1"/>
    </xf>
    <xf numFmtId="0" fontId="11" fillId="7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7"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EA061-52D7-4948-A306-3A3F4942D539}" name="Table1" displayName="Table1" ref="B2:L1454" totalsRowShown="0" headerRowDxfId="16" dataDxfId="15" headerRowBorderDxfId="13" tableBorderDxfId="14" totalsRowBorderDxfId="12">
  <autoFilter ref="B2:L1454" xr:uid="{A051FDCF-D471-4547-A8D1-5747AEA5CCB5}"/>
  <tableColumns count="11">
    <tableColumn id="1" xr3:uid="{BFC5605D-E9F5-B54B-A7CF-8C5CF85CF31E}" name="SEASON" dataDxfId="11"/>
    <tableColumn id="2" xr3:uid="{372F4B4D-A21B-9A43-9653-8FF02F2654FD}" name="CATEGORY" dataDxfId="10"/>
    <tableColumn id="10" xr3:uid="{851AC5B0-5866-4EC7-ACAD-D4125C8BE5F9}" name="PROTO_x000a_ STAGE" dataDxfId="9" dataCellStyle="Comma"/>
    <tableColumn id="3" xr3:uid="{5648CA0C-70E8-5346-8C77-F5FC00B1522A}" name="STYLE" dataDxfId="8"/>
    <tableColumn id="9" xr3:uid="{DA204266-6CD0-4680-9129-7C063820A387}" name="PICTURE" dataDxfId="7"/>
    <tableColumn id="4" xr3:uid="{3B5B6D7E-E547-8743-8224-9941F44C2458}" name="CONSTRUCTION_x000a_ CODE" dataDxfId="6"/>
    <tableColumn id="5" xr3:uid="{E427169F-303C-084F-9585-2F5C73065464}" name="TYPE" dataDxfId="5">
      <calculatedColumnFormula>IF(RIGHT(G3,1)="M", LEFT(G3,LEN(G3)-1), G3)</calculatedColumnFormula>
    </tableColumn>
    <tableColumn id="6" xr3:uid="{0AE18893-A202-B64A-8308-49E11DAC43B2}" name="Construction _x000a_Modification" dataDxfId="4">
      <calculatedColumnFormula>IF(RIGHT(G3,1)="M","M","Non-M")</calculatedColumnFormula>
    </tableColumn>
    <tableColumn id="11" xr3:uid="{5F1D03A4-CACF-486B-8E81-EDBDB3F5F3B9}" name="REMARK" dataDxfId="3" dataCellStyle="Comma"/>
    <tableColumn id="7" xr3:uid="{EA59D33B-5E13-B642-8052-87DE19D68891}" name="FG Qty" dataDxfId="2" dataCellStyle="Comma"/>
    <tableColumn id="8" xr3:uid="{FB4363C0-76EC-B446-A6AB-DC3E86F8491C}" name="Column1" dataDxfId="1">
      <calculatedColumnFormula>IF(COUNTIFS($E$3:E3,E3)=1, K3,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07" activePane="bottomLeft" state="frozen"/>
      <selection pane="bottomLeft" activeCell="A3" sqref="A3:A141"/>
      <selection activeCell="B1" sqref="B1"/>
    </sheetView>
  </sheetViews>
  <sheetFormatPr defaultColWidth="8.85546875" defaultRowHeight="15"/>
  <cols>
    <col min="1" max="1" width="8.85546875" style="10"/>
    <col min="2" max="2" width="9.85546875" style="10" customWidth="1"/>
    <col min="3" max="3" width="22.140625" style="22" customWidth="1"/>
    <col min="4" max="4" width="12.85546875" style="22" customWidth="1"/>
    <col min="5" max="5" width="14.42578125" style="10" customWidth="1"/>
    <col min="6" max="6" width="9.42578125" style="2" hidden="1" customWidth="1"/>
    <col min="7" max="7" width="18" style="10" customWidth="1"/>
    <col min="8" max="8" width="17.42578125" style="10" customWidth="1"/>
    <col min="9" max="10" width="16.42578125" style="10" customWidth="1"/>
    <col min="11" max="11" width="15.140625" style="11" customWidth="1"/>
    <col min="12" max="12" width="0" style="12" hidden="1" customWidth="1"/>
    <col min="13" max="16384" width="8.85546875" style="12"/>
  </cols>
  <sheetData>
    <row r="2" spans="1:12" s="5" customFormat="1" ht="32.25" customHeight="1">
      <c r="A2" s="84" t="s">
        <v>0</v>
      </c>
      <c r="B2" s="29" t="s">
        <v>1</v>
      </c>
      <c r="C2" s="30" t="s">
        <v>2</v>
      </c>
      <c r="D2" s="30" t="s">
        <v>3</v>
      </c>
      <c r="E2" s="31" t="s">
        <v>4</v>
      </c>
      <c r="F2" s="51" t="s">
        <v>5</v>
      </c>
      <c r="G2" s="31" t="s">
        <v>6</v>
      </c>
      <c r="H2" s="32" t="s">
        <v>7</v>
      </c>
      <c r="I2" s="33" t="s">
        <v>8</v>
      </c>
      <c r="J2" s="33" t="s">
        <v>9</v>
      </c>
      <c r="K2" s="34" t="s">
        <v>10</v>
      </c>
      <c r="L2" s="4" t="s">
        <v>11</v>
      </c>
    </row>
    <row r="3" spans="1:12" ht="15.95">
      <c r="A3" s="10">
        <v>1</v>
      </c>
      <c r="B3" s="6" t="s">
        <v>12</v>
      </c>
      <c r="C3" s="7" t="s">
        <v>13</v>
      </c>
      <c r="D3" s="7"/>
      <c r="E3" s="8" t="s">
        <v>14</v>
      </c>
      <c r="F3" s="52"/>
      <c r="G3" s="9" t="s">
        <v>15</v>
      </c>
      <c r="H3" s="10" t="str">
        <f t="shared" ref="H3:H66" si="0">IF(RIGHT(G3,1)="M", LEFT(G3,LEN(G3)-1), G3)</f>
        <v>ZP200</v>
      </c>
      <c r="I3" s="10" t="str">
        <f>IF(RIGHT(G3,1)="M","M","Non-M")</f>
        <v>Non-M</v>
      </c>
      <c r="K3" s="11">
        <v>5596</v>
      </c>
      <c r="L3" s="12">
        <f>IF(COUNTIFS($E$3:E3,E3)=1, K3, 0)</f>
        <v>5596</v>
      </c>
    </row>
    <row r="4" spans="1:12" ht="15.95">
      <c r="A4" s="10">
        <v>1</v>
      </c>
      <c r="B4" s="6" t="s">
        <v>12</v>
      </c>
      <c r="C4" s="7" t="s">
        <v>13</v>
      </c>
      <c r="D4" s="7"/>
      <c r="E4" s="8" t="s">
        <v>14</v>
      </c>
      <c r="F4" s="52"/>
      <c r="G4" s="9" t="s">
        <v>16</v>
      </c>
      <c r="H4" s="10" t="str">
        <f t="shared" si="0"/>
        <v>TH202</v>
      </c>
      <c r="I4" s="10" t="str">
        <f t="shared" ref="I4:I67" si="1">IF(RIGHT(G4,1)="M","M","Non-M")</f>
        <v>M</v>
      </c>
      <c r="K4" s="11">
        <v>5596</v>
      </c>
      <c r="L4" s="12">
        <f>IF(COUNTIFS($E$3:E4,E4)=1, K4, 0)</f>
        <v>0</v>
      </c>
    </row>
    <row r="5" spans="1:12" ht="15.95">
      <c r="A5" s="10">
        <v>1</v>
      </c>
      <c r="B5" s="6" t="s">
        <v>12</v>
      </c>
      <c r="C5" s="7" t="s">
        <v>13</v>
      </c>
      <c r="D5" s="7"/>
      <c r="E5" s="8" t="s">
        <v>14</v>
      </c>
      <c r="F5" s="52"/>
      <c r="G5" s="9" t="s">
        <v>17</v>
      </c>
      <c r="H5" s="10" t="str">
        <f t="shared" si="0"/>
        <v>PK212</v>
      </c>
      <c r="I5" s="10" t="str">
        <f t="shared" si="1"/>
        <v>M</v>
      </c>
      <c r="K5" s="11">
        <v>5596</v>
      </c>
      <c r="L5" s="12">
        <f>IF(COUNTIFS($E$3:E5,E5)=1, K5, 0)</f>
        <v>0</v>
      </c>
    </row>
    <row r="6" spans="1:12" ht="15.95">
      <c r="A6" s="10">
        <v>1</v>
      </c>
      <c r="B6" s="6" t="s">
        <v>12</v>
      </c>
      <c r="C6" s="7" t="s">
        <v>13</v>
      </c>
      <c r="D6" s="7"/>
      <c r="E6" s="8" t="s">
        <v>14</v>
      </c>
      <c r="F6" s="52"/>
      <c r="G6" s="9" t="s">
        <v>18</v>
      </c>
      <c r="H6" s="10" t="str">
        <f t="shared" si="0"/>
        <v>HM309</v>
      </c>
      <c r="I6" s="10" t="str">
        <f t="shared" si="1"/>
        <v>Non-M</v>
      </c>
      <c r="K6" s="11">
        <v>5596</v>
      </c>
      <c r="L6" s="12">
        <f>IF(COUNTIFS($E$3:E6,E6)=1, K6, 0)</f>
        <v>0</v>
      </c>
    </row>
    <row r="7" spans="1:12" ht="15.95">
      <c r="A7" s="10">
        <v>1</v>
      </c>
      <c r="B7" s="6" t="s">
        <v>12</v>
      </c>
      <c r="C7" s="7" t="s">
        <v>13</v>
      </c>
      <c r="D7" s="7"/>
      <c r="E7" s="8" t="s">
        <v>14</v>
      </c>
      <c r="F7" s="52"/>
      <c r="G7" s="9" t="s">
        <v>19</v>
      </c>
      <c r="H7" s="10" t="str">
        <f t="shared" si="0"/>
        <v>PK207</v>
      </c>
      <c r="I7" s="10" t="str">
        <f t="shared" si="1"/>
        <v>Non-M</v>
      </c>
      <c r="K7" s="11">
        <v>5596</v>
      </c>
      <c r="L7" s="12">
        <f>IF(COUNTIFS($E$3:E7,E7)=1, K7, 0)</f>
        <v>0</v>
      </c>
    </row>
    <row r="8" spans="1:12" ht="15.95">
      <c r="A8" s="10">
        <v>1</v>
      </c>
      <c r="B8" s="6" t="s">
        <v>12</v>
      </c>
      <c r="C8" s="7" t="s">
        <v>13</v>
      </c>
      <c r="D8" s="7"/>
      <c r="E8" s="8" t="s">
        <v>14</v>
      </c>
      <c r="F8" s="52"/>
      <c r="G8" s="9" t="s">
        <v>20</v>
      </c>
      <c r="H8" s="10" t="str">
        <f t="shared" si="0"/>
        <v>HD106</v>
      </c>
      <c r="I8" s="10" t="str">
        <f t="shared" si="1"/>
        <v>Non-M</v>
      </c>
      <c r="K8" s="11">
        <v>5596</v>
      </c>
      <c r="L8" s="12">
        <f>IF(COUNTIFS($E$3:E8,E8)=1, K8, 0)</f>
        <v>0</v>
      </c>
    </row>
    <row r="9" spans="1:12" ht="15.95">
      <c r="A9" s="10">
        <v>1</v>
      </c>
      <c r="B9" s="6" t="s">
        <v>12</v>
      </c>
      <c r="C9" s="7" t="s">
        <v>13</v>
      </c>
      <c r="D9" s="7"/>
      <c r="E9" s="8" t="s">
        <v>14</v>
      </c>
      <c r="F9" s="52"/>
      <c r="G9" s="9" t="s">
        <v>21</v>
      </c>
      <c r="H9" s="10" t="str">
        <f t="shared" si="0"/>
        <v>HM802</v>
      </c>
      <c r="I9" s="10" t="str">
        <f t="shared" si="1"/>
        <v>Non-M</v>
      </c>
      <c r="K9" s="11">
        <v>5596</v>
      </c>
      <c r="L9" s="12">
        <f>IF(COUNTIFS($E$3:E9,E9)=1, K9, 0)</f>
        <v>0</v>
      </c>
    </row>
    <row r="10" spans="1:12" ht="15.95">
      <c r="A10" s="10">
        <v>1</v>
      </c>
      <c r="B10" s="6" t="s">
        <v>12</v>
      </c>
      <c r="C10" s="7" t="s">
        <v>13</v>
      </c>
      <c r="D10" s="7"/>
      <c r="E10" s="8" t="s">
        <v>14</v>
      </c>
      <c r="F10" s="52"/>
      <c r="G10" s="9" t="s">
        <v>22</v>
      </c>
      <c r="H10" s="10" t="str">
        <f t="shared" si="0"/>
        <v>NK506</v>
      </c>
      <c r="I10" s="10" t="str">
        <f t="shared" si="1"/>
        <v>Non-M</v>
      </c>
      <c r="K10" s="11">
        <v>5596</v>
      </c>
      <c r="L10" s="12">
        <f>IF(COUNTIFS($E$3:E10,E10)=1, K10, 0)</f>
        <v>0</v>
      </c>
    </row>
    <row r="11" spans="1:12" ht="15.95">
      <c r="A11" s="10">
        <v>1</v>
      </c>
      <c r="B11" s="6" t="s">
        <v>12</v>
      </c>
      <c r="C11" s="7" t="s">
        <v>13</v>
      </c>
      <c r="D11" s="7"/>
      <c r="E11" s="8" t="s">
        <v>23</v>
      </c>
      <c r="F11" s="52"/>
      <c r="G11" s="9" t="s">
        <v>24</v>
      </c>
      <c r="H11" s="10" t="str">
        <f t="shared" si="0"/>
        <v>HM203</v>
      </c>
      <c r="I11" s="10" t="str">
        <f t="shared" si="1"/>
        <v>Non-M</v>
      </c>
      <c r="K11" s="11">
        <v>7333</v>
      </c>
      <c r="L11" s="12">
        <f>IF(COUNTIFS($E$3:E11,E11)=1, K11, 0)</f>
        <v>7333</v>
      </c>
    </row>
    <row r="12" spans="1:12" ht="15.95">
      <c r="A12" s="10">
        <v>1</v>
      </c>
      <c r="B12" s="6" t="s">
        <v>12</v>
      </c>
      <c r="C12" s="7" t="s">
        <v>13</v>
      </c>
      <c r="D12" s="7"/>
      <c r="E12" s="8" t="s">
        <v>23</v>
      </c>
      <c r="F12" s="52"/>
      <c r="G12" s="9" t="s">
        <v>15</v>
      </c>
      <c r="H12" s="10" t="str">
        <f t="shared" si="0"/>
        <v>ZP200</v>
      </c>
      <c r="I12" s="10" t="str">
        <f t="shared" si="1"/>
        <v>Non-M</v>
      </c>
      <c r="K12" s="11">
        <v>7333</v>
      </c>
      <c r="L12" s="12">
        <f>IF(COUNTIFS($E$3:E12,E12)=1, K12, 0)</f>
        <v>0</v>
      </c>
    </row>
    <row r="13" spans="1:12" ht="15.95">
      <c r="A13" s="10">
        <v>1</v>
      </c>
      <c r="B13" s="6" t="s">
        <v>12</v>
      </c>
      <c r="C13" s="7" t="s">
        <v>13</v>
      </c>
      <c r="D13" s="7"/>
      <c r="E13" s="8" t="s">
        <v>23</v>
      </c>
      <c r="F13" s="52"/>
      <c r="G13" s="9" t="s">
        <v>25</v>
      </c>
      <c r="H13" s="10" t="str">
        <f t="shared" si="0"/>
        <v>GT101</v>
      </c>
      <c r="I13" s="10" t="str">
        <f t="shared" si="1"/>
        <v>Non-M</v>
      </c>
      <c r="K13" s="11">
        <v>7333</v>
      </c>
      <c r="L13" s="12">
        <f>IF(COUNTIFS($E$3:E13,E13)=1, K13, 0)</f>
        <v>0</v>
      </c>
    </row>
    <row r="14" spans="1:12" ht="15.95">
      <c r="A14" s="10">
        <v>1</v>
      </c>
      <c r="B14" s="6" t="s">
        <v>12</v>
      </c>
      <c r="C14" s="7" t="s">
        <v>13</v>
      </c>
      <c r="D14" s="7"/>
      <c r="E14" s="8" t="s">
        <v>23</v>
      </c>
      <c r="F14" s="52"/>
      <c r="G14" s="9" t="s">
        <v>20</v>
      </c>
      <c r="H14" s="10" t="str">
        <f t="shared" si="0"/>
        <v>HD106</v>
      </c>
      <c r="I14" s="10" t="str">
        <f t="shared" si="1"/>
        <v>Non-M</v>
      </c>
      <c r="K14" s="11">
        <v>7333</v>
      </c>
      <c r="L14" s="12">
        <f>IF(COUNTIFS($E$3:E14,E14)=1, K14, 0)</f>
        <v>0</v>
      </c>
    </row>
    <row r="15" spans="1:12" ht="15.95">
      <c r="A15" s="10">
        <v>1</v>
      </c>
      <c r="B15" s="6" t="s">
        <v>12</v>
      </c>
      <c r="C15" s="7" t="s">
        <v>13</v>
      </c>
      <c r="D15" s="7"/>
      <c r="E15" s="8" t="s">
        <v>23</v>
      </c>
      <c r="F15" s="52"/>
      <c r="G15" s="9" t="s">
        <v>26</v>
      </c>
      <c r="H15" s="10" t="str">
        <f t="shared" si="0"/>
        <v>HD701</v>
      </c>
      <c r="I15" s="10" t="str">
        <f t="shared" si="1"/>
        <v>Non-M</v>
      </c>
      <c r="K15" s="11">
        <v>7333</v>
      </c>
      <c r="L15" s="12">
        <f>IF(COUNTIFS($E$3:E15,E15)=1, K15, 0)</f>
        <v>0</v>
      </c>
    </row>
    <row r="16" spans="1:12" ht="15.95">
      <c r="A16" s="10">
        <v>1</v>
      </c>
      <c r="B16" s="6" t="s">
        <v>12</v>
      </c>
      <c r="C16" s="7" t="s">
        <v>13</v>
      </c>
      <c r="D16" s="7"/>
      <c r="E16" s="8" t="s">
        <v>27</v>
      </c>
      <c r="F16" s="52"/>
      <c r="G16" s="9" t="s">
        <v>28</v>
      </c>
      <c r="H16" s="10" t="str">
        <f t="shared" si="0"/>
        <v>ZP201</v>
      </c>
      <c r="I16" s="10" t="str">
        <f t="shared" si="1"/>
        <v>M</v>
      </c>
      <c r="L16" s="12">
        <f>IF(COUNTIFS($E$3:E16,E16)=1, K16, 0)</f>
        <v>0</v>
      </c>
    </row>
    <row r="17" spans="1:12" ht="15.95">
      <c r="A17" s="10">
        <v>1</v>
      </c>
      <c r="B17" s="6" t="s">
        <v>12</v>
      </c>
      <c r="C17" s="7" t="s">
        <v>13</v>
      </c>
      <c r="D17" s="7"/>
      <c r="E17" s="8" t="s">
        <v>27</v>
      </c>
      <c r="F17" s="52"/>
      <c r="G17" s="9" t="s">
        <v>29</v>
      </c>
      <c r="H17" s="10" t="str">
        <f t="shared" si="0"/>
        <v>PK209</v>
      </c>
      <c r="I17" s="10" t="str">
        <f t="shared" si="1"/>
        <v>M</v>
      </c>
      <c r="L17" s="12">
        <f>IF(COUNTIFS($E$3:E17,E17)=1, K17, 0)</f>
        <v>0</v>
      </c>
    </row>
    <row r="18" spans="1:12" ht="15.95">
      <c r="A18" s="10">
        <v>1</v>
      </c>
      <c r="B18" s="6" t="s">
        <v>12</v>
      </c>
      <c r="C18" s="7" t="s">
        <v>13</v>
      </c>
      <c r="D18" s="7"/>
      <c r="E18" s="8" t="s">
        <v>27</v>
      </c>
      <c r="F18" s="52"/>
      <c r="G18" s="9" t="s">
        <v>30</v>
      </c>
      <c r="H18" s="10" t="str">
        <f t="shared" si="0"/>
        <v>HM208</v>
      </c>
      <c r="I18" s="10" t="str">
        <f t="shared" si="1"/>
        <v>Non-M</v>
      </c>
      <c r="L18" s="12">
        <f>IF(COUNTIFS($E$3:E18,E18)=1, K18, 0)</f>
        <v>0</v>
      </c>
    </row>
    <row r="19" spans="1:12" ht="15.95">
      <c r="A19" s="10">
        <v>1</v>
      </c>
      <c r="B19" s="6" t="s">
        <v>12</v>
      </c>
      <c r="C19" s="7" t="s">
        <v>13</v>
      </c>
      <c r="D19" s="7"/>
      <c r="E19" s="8" t="s">
        <v>27</v>
      </c>
      <c r="F19" s="52"/>
      <c r="G19" s="9" t="s">
        <v>31</v>
      </c>
      <c r="H19" s="10" t="str">
        <f t="shared" si="0"/>
        <v>HM214</v>
      </c>
      <c r="I19" s="10" t="str">
        <f t="shared" si="1"/>
        <v>Non-M</v>
      </c>
      <c r="L19" s="12">
        <f>IF(COUNTIFS($E$3:E19,E19)=1, K19, 0)</f>
        <v>0</v>
      </c>
    </row>
    <row r="20" spans="1:12" ht="15.95">
      <c r="A20" s="10">
        <v>1</v>
      </c>
      <c r="B20" s="6" t="s">
        <v>12</v>
      </c>
      <c r="C20" s="7" t="s">
        <v>13</v>
      </c>
      <c r="D20" s="7"/>
      <c r="E20" s="8" t="s">
        <v>27</v>
      </c>
      <c r="F20" s="52"/>
      <c r="G20" s="9" t="s">
        <v>32</v>
      </c>
      <c r="H20" s="10" t="str">
        <f t="shared" si="0"/>
        <v>HM311</v>
      </c>
      <c r="I20" s="10" t="str">
        <f t="shared" si="1"/>
        <v>Non-M</v>
      </c>
      <c r="L20" s="12">
        <f>IF(COUNTIFS($E$3:E20,E20)=1, K20, 0)</f>
        <v>0</v>
      </c>
    </row>
    <row r="21" spans="1:12" ht="15.95">
      <c r="A21" s="10">
        <v>1</v>
      </c>
      <c r="B21" s="6" t="s">
        <v>12</v>
      </c>
      <c r="C21" s="7" t="s">
        <v>13</v>
      </c>
      <c r="D21" s="7"/>
      <c r="E21" s="8" t="s">
        <v>27</v>
      </c>
      <c r="F21" s="52"/>
      <c r="G21" s="9" t="s">
        <v>20</v>
      </c>
      <c r="H21" s="10" t="str">
        <f t="shared" si="0"/>
        <v>HD106</v>
      </c>
      <c r="I21" s="10" t="str">
        <f t="shared" si="1"/>
        <v>Non-M</v>
      </c>
      <c r="L21" s="12">
        <f>IF(COUNTIFS($E$3:E21,E21)=1, K21, 0)</f>
        <v>0</v>
      </c>
    </row>
    <row r="22" spans="1:12" ht="15.95">
      <c r="A22" s="10">
        <v>1</v>
      </c>
      <c r="B22" s="6" t="s">
        <v>12</v>
      </c>
      <c r="C22" s="7" t="s">
        <v>13</v>
      </c>
      <c r="D22" s="7"/>
      <c r="E22" s="8" t="s">
        <v>27</v>
      </c>
      <c r="F22" s="52"/>
      <c r="G22" s="9" t="s">
        <v>22</v>
      </c>
      <c r="H22" s="10" t="str">
        <f t="shared" si="0"/>
        <v>NK506</v>
      </c>
      <c r="I22" s="10" t="str">
        <f t="shared" si="1"/>
        <v>Non-M</v>
      </c>
      <c r="L22" s="12">
        <f>IF(COUNTIFS($E$3:E22,E22)=1, K22, 0)</f>
        <v>0</v>
      </c>
    </row>
    <row r="23" spans="1:12" ht="15.95">
      <c r="A23" s="10">
        <v>1</v>
      </c>
      <c r="B23" s="6" t="s">
        <v>12</v>
      </c>
      <c r="C23" s="7" t="s">
        <v>13</v>
      </c>
      <c r="D23" s="7"/>
      <c r="E23" s="8" t="s">
        <v>27</v>
      </c>
      <c r="F23" s="52"/>
      <c r="G23" s="9" t="s">
        <v>21</v>
      </c>
      <c r="H23" s="10" t="str">
        <f t="shared" si="0"/>
        <v>HM802</v>
      </c>
      <c r="I23" s="10" t="str">
        <f t="shared" si="1"/>
        <v>Non-M</v>
      </c>
      <c r="L23" s="12">
        <f>IF(COUNTIFS($E$3:E23,E23)=1, K23, 0)</f>
        <v>0</v>
      </c>
    </row>
    <row r="24" spans="1:12" ht="15.95">
      <c r="A24" s="10">
        <v>1</v>
      </c>
      <c r="B24" s="6" t="s">
        <v>12</v>
      </c>
      <c r="C24" s="7" t="s">
        <v>13</v>
      </c>
      <c r="D24" s="7"/>
      <c r="E24" s="8" t="s">
        <v>27</v>
      </c>
      <c r="F24" s="52"/>
      <c r="G24" s="9" t="s">
        <v>33</v>
      </c>
      <c r="H24" s="10" t="str">
        <f t="shared" si="0"/>
        <v>HD602</v>
      </c>
      <c r="I24" s="10" t="str">
        <f t="shared" si="1"/>
        <v>Non-M</v>
      </c>
      <c r="L24" s="12">
        <f>IF(COUNTIFS($E$3:E24,E24)=1, K24, 0)</f>
        <v>0</v>
      </c>
    </row>
    <row r="25" spans="1:12" ht="15.95">
      <c r="A25" s="10">
        <v>1</v>
      </c>
      <c r="B25" s="6" t="s">
        <v>12</v>
      </c>
      <c r="C25" s="7" t="s">
        <v>34</v>
      </c>
      <c r="D25" s="7"/>
      <c r="E25" s="8" t="s">
        <v>35</v>
      </c>
      <c r="F25" s="52"/>
      <c r="G25" s="9" t="s">
        <v>36</v>
      </c>
      <c r="H25" s="10" t="str">
        <f t="shared" si="0"/>
        <v>WB309</v>
      </c>
      <c r="I25" s="10" t="str">
        <f t="shared" si="1"/>
        <v>M</v>
      </c>
      <c r="K25" s="11">
        <v>54</v>
      </c>
      <c r="L25" s="12">
        <f>IF(COUNTIFS($E$3:E25,E25)=1, K25, 0)</f>
        <v>54</v>
      </c>
    </row>
    <row r="26" spans="1:12" ht="15.95">
      <c r="A26" s="10">
        <v>1</v>
      </c>
      <c r="B26" s="6" t="s">
        <v>12</v>
      </c>
      <c r="C26" s="7" t="s">
        <v>34</v>
      </c>
      <c r="D26" s="7"/>
      <c r="E26" s="8" t="s">
        <v>35</v>
      </c>
      <c r="F26" s="52"/>
      <c r="G26" s="9" t="s">
        <v>37</v>
      </c>
      <c r="H26" s="10" t="str">
        <f t="shared" si="0"/>
        <v>DC101</v>
      </c>
      <c r="I26" s="10" t="str">
        <f t="shared" si="1"/>
        <v>Non-M</v>
      </c>
      <c r="K26" s="11">
        <v>54</v>
      </c>
      <c r="L26" s="12">
        <f>IF(COUNTIFS($E$3:E26,E26)=1, K26, 0)</f>
        <v>0</v>
      </c>
    </row>
    <row r="27" spans="1:12" ht="15.95">
      <c r="A27" s="10">
        <v>1</v>
      </c>
      <c r="B27" s="6" t="s">
        <v>12</v>
      </c>
      <c r="C27" s="7" t="s">
        <v>34</v>
      </c>
      <c r="D27" s="7"/>
      <c r="E27" s="8" t="s">
        <v>35</v>
      </c>
      <c r="F27" s="52"/>
      <c r="G27" s="9" t="s">
        <v>38</v>
      </c>
      <c r="H27" s="10" t="str">
        <f t="shared" si="0"/>
        <v>ST104</v>
      </c>
      <c r="I27" s="10" t="str">
        <f t="shared" si="1"/>
        <v>M</v>
      </c>
      <c r="K27" s="11">
        <v>54</v>
      </c>
      <c r="L27" s="12">
        <f>IF(COUNTIFS($E$3:E27,E27)=1, K27, 0)</f>
        <v>0</v>
      </c>
    </row>
    <row r="28" spans="1:12" ht="15.95">
      <c r="A28" s="10">
        <v>1</v>
      </c>
      <c r="B28" s="6" t="s">
        <v>12</v>
      </c>
      <c r="C28" s="7" t="s">
        <v>34</v>
      </c>
      <c r="D28" s="7"/>
      <c r="E28" s="8" t="s">
        <v>35</v>
      </c>
      <c r="F28" s="52"/>
      <c r="G28" s="9" t="s">
        <v>39</v>
      </c>
      <c r="H28" s="10" t="str">
        <f t="shared" si="0"/>
        <v>DC202</v>
      </c>
      <c r="I28" s="10" t="str">
        <f t="shared" si="1"/>
        <v>M</v>
      </c>
      <c r="K28" s="11">
        <v>54</v>
      </c>
      <c r="L28" s="12">
        <f>IF(COUNTIFS($E$3:E28,E28)=1, K28, 0)</f>
        <v>0</v>
      </c>
    </row>
    <row r="29" spans="1:12" ht="15.95">
      <c r="A29" s="10">
        <v>1</v>
      </c>
      <c r="B29" s="6" t="s">
        <v>12</v>
      </c>
      <c r="C29" s="7" t="s">
        <v>34</v>
      </c>
      <c r="D29" s="7"/>
      <c r="E29" s="8" t="s">
        <v>35</v>
      </c>
      <c r="F29" s="52"/>
      <c r="G29" s="9" t="s">
        <v>40</v>
      </c>
      <c r="H29" s="10" t="str">
        <f t="shared" si="0"/>
        <v>PK217</v>
      </c>
      <c r="I29" s="10" t="str">
        <f t="shared" si="1"/>
        <v>Non-M</v>
      </c>
      <c r="K29" s="11">
        <v>54</v>
      </c>
      <c r="L29" s="12">
        <f>IF(COUNTIFS($E$3:E29,E29)=1, K29, 0)</f>
        <v>0</v>
      </c>
    </row>
    <row r="30" spans="1:12" ht="15.95">
      <c r="A30" s="10">
        <v>1</v>
      </c>
      <c r="B30" s="6" t="s">
        <v>12</v>
      </c>
      <c r="C30" s="7" t="s">
        <v>34</v>
      </c>
      <c r="D30" s="7"/>
      <c r="E30" s="8" t="s">
        <v>35</v>
      </c>
      <c r="F30" s="52"/>
      <c r="G30" s="9" t="s">
        <v>41</v>
      </c>
      <c r="H30" s="10" t="str">
        <f t="shared" si="0"/>
        <v>PB214</v>
      </c>
      <c r="I30" s="10" t="str">
        <f t="shared" si="1"/>
        <v>M</v>
      </c>
      <c r="K30" s="11">
        <v>54</v>
      </c>
      <c r="L30" s="12">
        <f>IF(COUNTIFS($E$3:E30,E30)=1, K30, 0)</f>
        <v>0</v>
      </c>
    </row>
    <row r="31" spans="1:12" ht="15.95">
      <c r="A31" s="10">
        <v>1</v>
      </c>
      <c r="B31" s="6" t="s">
        <v>12</v>
      </c>
      <c r="C31" s="7" t="s">
        <v>34</v>
      </c>
      <c r="D31" s="7"/>
      <c r="E31" s="8" t="s">
        <v>35</v>
      </c>
      <c r="F31" s="52"/>
      <c r="G31" s="9" t="s">
        <v>42</v>
      </c>
      <c r="H31" s="10" t="str">
        <f t="shared" si="0"/>
        <v>HM500</v>
      </c>
      <c r="I31" s="10" t="str">
        <f t="shared" si="1"/>
        <v>Non-M</v>
      </c>
      <c r="K31" s="11">
        <v>54</v>
      </c>
      <c r="L31" s="12">
        <f>IF(COUNTIFS($E$3:E31,E31)=1, K31, 0)</f>
        <v>0</v>
      </c>
    </row>
    <row r="32" spans="1:12" ht="15.95">
      <c r="A32" s="10">
        <v>1</v>
      </c>
      <c r="B32" s="6" t="s">
        <v>12</v>
      </c>
      <c r="C32" s="7" t="s">
        <v>34</v>
      </c>
      <c r="D32" s="7"/>
      <c r="E32" s="8" t="s">
        <v>35</v>
      </c>
      <c r="F32" s="52"/>
      <c r="G32" s="9" t="s">
        <v>43</v>
      </c>
      <c r="H32" s="10" t="str">
        <f t="shared" si="0"/>
        <v>DC400</v>
      </c>
      <c r="I32" s="10" t="str">
        <f t="shared" si="1"/>
        <v>M</v>
      </c>
      <c r="K32" s="11">
        <v>54</v>
      </c>
      <c r="L32" s="12">
        <f>IF(COUNTIFS($E$3:E32,E32)=1, K32, 0)</f>
        <v>0</v>
      </c>
    </row>
    <row r="33" spans="1:12" ht="15.95">
      <c r="A33" s="10">
        <v>1</v>
      </c>
      <c r="B33" s="6" t="s">
        <v>12</v>
      </c>
      <c r="C33" s="7" t="s">
        <v>34</v>
      </c>
      <c r="D33" s="7"/>
      <c r="E33" s="8" t="s">
        <v>44</v>
      </c>
      <c r="F33" s="52"/>
      <c r="G33" s="9" t="s">
        <v>45</v>
      </c>
      <c r="H33" s="10" t="str">
        <f t="shared" si="0"/>
        <v>CL413</v>
      </c>
      <c r="I33" s="10" t="str">
        <f t="shared" si="1"/>
        <v>M</v>
      </c>
      <c r="K33" s="11">
        <v>499</v>
      </c>
      <c r="L33" s="12">
        <f>IF(COUNTIFS($E$3:E33,E33)=1, K33, 0)</f>
        <v>499</v>
      </c>
    </row>
    <row r="34" spans="1:12" ht="15.95">
      <c r="A34" s="10">
        <v>1</v>
      </c>
      <c r="B34" s="6" t="s">
        <v>12</v>
      </c>
      <c r="C34" s="7" t="s">
        <v>34</v>
      </c>
      <c r="D34" s="7"/>
      <c r="E34" s="8" t="s">
        <v>44</v>
      </c>
      <c r="F34" s="52"/>
      <c r="G34" s="9" t="s">
        <v>46</v>
      </c>
      <c r="H34" s="10" t="str">
        <f t="shared" si="0"/>
        <v>ZP105</v>
      </c>
      <c r="I34" s="10" t="str">
        <f t="shared" si="1"/>
        <v>M</v>
      </c>
      <c r="K34" s="11">
        <v>499</v>
      </c>
      <c r="L34" s="12">
        <f>IF(COUNTIFS($E$3:E34,E34)=1, K34, 0)</f>
        <v>0</v>
      </c>
    </row>
    <row r="35" spans="1:12" ht="15.95">
      <c r="A35" s="10">
        <v>1</v>
      </c>
      <c r="B35" s="6" t="s">
        <v>12</v>
      </c>
      <c r="C35" s="7" t="s">
        <v>34</v>
      </c>
      <c r="D35" s="7"/>
      <c r="E35" s="8" t="s">
        <v>44</v>
      </c>
      <c r="F35" s="52"/>
      <c r="G35" s="9" t="s">
        <v>47</v>
      </c>
      <c r="H35" s="10" t="str">
        <f t="shared" si="0"/>
        <v>PK100</v>
      </c>
      <c r="I35" s="10" t="str">
        <f t="shared" si="1"/>
        <v>M</v>
      </c>
      <c r="K35" s="11">
        <v>499</v>
      </c>
      <c r="L35" s="12">
        <f>IF(COUNTIFS($E$3:E35,E35)=1, K35, 0)</f>
        <v>0</v>
      </c>
    </row>
    <row r="36" spans="1:12" ht="15.95">
      <c r="A36" s="10">
        <v>1</v>
      </c>
      <c r="B36" s="6" t="s">
        <v>12</v>
      </c>
      <c r="C36" s="7" t="s">
        <v>34</v>
      </c>
      <c r="D36" s="7"/>
      <c r="E36" s="8" t="s">
        <v>44</v>
      </c>
      <c r="F36" s="52"/>
      <c r="G36" s="9" t="s">
        <v>48</v>
      </c>
      <c r="H36" s="10" t="str">
        <f t="shared" si="0"/>
        <v>PB104</v>
      </c>
      <c r="I36" s="10" t="str">
        <f t="shared" si="1"/>
        <v>Non-M</v>
      </c>
      <c r="K36" s="11">
        <v>499</v>
      </c>
      <c r="L36" s="12">
        <f>IF(COUNTIFS($E$3:E36,E36)=1, K36, 0)</f>
        <v>0</v>
      </c>
    </row>
    <row r="37" spans="1:12" ht="15.95">
      <c r="A37" s="10">
        <v>1</v>
      </c>
      <c r="B37" s="6" t="s">
        <v>12</v>
      </c>
      <c r="C37" s="7" t="s">
        <v>34</v>
      </c>
      <c r="D37" s="7"/>
      <c r="E37" s="8" t="s">
        <v>44</v>
      </c>
      <c r="F37" s="52"/>
      <c r="G37" s="9" t="s">
        <v>49</v>
      </c>
      <c r="H37" s="10" t="str">
        <f t="shared" si="0"/>
        <v>HM601</v>
      </c>
      <c r="I37" s="10" t="str">
        <f t="shared" si="1"/>
        <v>M</v>
      </c>
      <c r="K37" s="11">
        <v>499</v>
      </c>
      <c r="L37" s="12">
        <f>IF(COUNTIFS($E$3:E37,E37)=1, K37, 0)</f>
        <v>0</v>
      </c>
    </row>
    <row r="38" spans="1:12" ht="15.95">
      <c r="A38" s="10">
        <v>1</v>
      </c>
      <c r="B38" s="6" t="s">
        <v>12</v>
      </c>
      <c r="C38" s="7" t="s">
        <v>34</v>
      </c>
      <c r="D38" s="7"/>
      <c r="E38" s="8" t="s">
        <v>44</v>
      </c>
      <c r="F38" s="52"/>
      <c r="G38" s="9" t="s">
        <v>50</v>
      </c>
      <c r="H38" s="10" t="str">
        <f t="shared" si="0"/>
        <v>HM310</v>
      </c>
      <c r="I38" s="10" t="str">
        <f t="shared" si="1"/>
        <v>M</v>
      </c>
      <c r="K38" s="11">
        <v>499</v>
      </c>
      <c r="L38" s="12">
        <f>IF(COUNTIFS($E$3:E38,E38)=1, K38, 0)</f>
        <v>0</v>
      </c>
    </row>
    <row r="39" spans="1:12" ht="15.95">
      <c r="A39" s="10">
        <v>1</v>
      </c>
      <c r="B39" s="6" t="s">
        <v>12</v>
      </c>
      <c r="C39" s="7" t="s">
        <v>34</v>
      </c>
      <c r="D39" s="7"/>
      <c r="E39" s="8" t="s">
        <v>44</v>
      </c>
      <c r="F39" s="52"/>
      <c r="G39" s="9" t="s">
        <v>51</v>
      </c>
      <c r="H39" s="10" t="str">
        <f t="shared" si="0"/>
        <v>DC201</v>
      </c>
      <c r="I39" s="10" t="str">
        <f t="shared" si="1"/>
        <v>Non-M</v>
      </c>
      <c r="K39" s="11">
        <v>499</v>
      </c>
      <c r="L39" s="12">
        <f>IF(COUNTIFS($E$3:E39,E39)=1, K39, 0)</f>
        <v>0</v>
      </c>
    </row>
    <row r="40" spans="1:12" ht="15.95">
      <c r="A40" s="10">
        <v>1</v>
      </c>
      <c r="B40" s="6" t="s">
        <v>12</v>
      </c>
      <c r="C40" s="7" t="s">
        <v>34</v>
      </c>
      <c r="D40" s="7"/>
      <c r="E40" s="8" t="s">
        <v>52</v>
      </c>
      <c r="F40" s="52"/>
      <c r="G40" s="9" t="s">
        <v>36</v>
      </c>
      <c r="H40" s="10" t="str">
        <f t="shared" si="0"/>
        <v>WB309</v>
      </c>
      <c r="I40" s="10" t="str">
        <f t="shared" si="1"/>
        <v>M</v>
      </c>
      <c r="K40" s="11">
        <v>1305</v>
      </c>
      <c r="L40" s="12">
        <f>IF(COUNTIFS($E$3:E40,E40)=1, K40, 0)</f>
        <v>1305</v>
      </c>
    </row>
    <row r="41" spans="1:12" ht="15.95">
      <c r="A41" s="10">
        <v>1</v>
      </c>
      <c r="B41" s="6" t="s">
        <v>12</v>
      </c>
      <c r="C41" s="7" t="s">
        <v>34</v>
      </c>
      <c r="D41" s="7"/>
      <c r="E41" s="8" t="s">
        <v>52</v>
      </c>
      <c r="F41" s="52"/>
      <c r="G41" s="9" t="s">
        <v>37</v>
      </c>
      <c r="H41" s="10" t="str">
        <f t="shared" si="0"/>
        <v>DC101</v>
      </c>
      <c r="I41" s="10" t="str">
        <f t="shared" si="1"/>
        <v>Non-M</v>
      </c>
      <c r="K41" s="11">
        <v>1305</v>
      </c>
      <c r="L41" s="12">
        <f>IF(COUNTIFS($E$3:E41,E41)=1, K41, 0)</f>
        <v>0</v>
      </c>
    </row>
    <row r="42" spans="1:12" ht="15.95">
      <c r="A42" s="10">
        <v>1</v>
      </c>
      <c r="B42" s="6" t="s">
        <v>12</v>
      </c>
      <c r="C42" s="7" t="s">
        <v>34</v>
      </c>
      <c r="D42" s="7"/>
      <c r="E42" s="8" t="s">
        <v>52</v>
      </c>
      <c r="F42" s="52"/>
      <c r="G42" s="9" t="s">
        <v>38</v>
      </c>
      <c r="H42" s="10" t="str">
        <f t="shared" si="0"/>
        <v>ST104</v>
      </c>
      <c r="I42" s="10" t="str">
        <f t="shared" si="1"/>
        <v>M</v>
      </c>
      <c r="K42" s="11">
        <v>1305</v>
      </c>
      <c r="L42" s="12">
        <f>IF(COUNTIFS($E$3:E42,E42)=1, K42, 0)</f>
        <v>0</v>
      </c>
    </row>
    <row r="43" spans="1:12" ht="15.95">
      <c r="A43" s="10">
        <v>1</v>
      </c>
      <c r="B43" s="6" t="s">
        <v>12</v>
      </c>
      <c r="C43" s="7" t="s">
        <v>34</v>
      </c>
      <c r="D43" s="7"/>
      <c r="E43" s="8" t="s">
        <v>52</v>
      </c>
      <c r="F43" s="52"/>
      <c r="G43" s="9" t="s">
        <v>53</v>
      </c>
      <c r="H43" s="10" t="str">
        <f t="shared" si="0"/>
        <v>DC202</v>
      </c>
      <c r="I43" s="10" t="str">
        <f t="shared" si="1"/>
        <v>Non-M</v>
      </c>
      <c r="K43" s="11">
        <v>1305</v>
      </c>
      <c r="L43" s="12">
        <f>IF(COUNTIFS($E$3:E43,E43)=1, K43, 0)</f>
        <v>0</v>
      </c>
    </row>
    <row r="44" spans="1:12" ht="15.95">
      <c r="A44" s="10">
        <v>1</v>
      </c>
      <c r="B44" s="6" t="s">
        <v>12</v>
      </c>
      <c r="C44" s="7" t="s">
        <v>34</v>
      </c>
      <c r="D44" s="7"/>
      <c r="E44" s="8" t="s">
        <v>52</v>
      </c>
      <c r="F44" s="52"/>
      <c r="G44" s="9" t="s">
        <v>54</v>
      </c>
      <c r="H44" s="10" t="str">
        <f t="shared" si="0"/>
        <v>DC300</v>
      </c>
      <c r="I44" s="10" t="str">
        <f t="shared" si="1"/>
        <v>Non-M</v>
      </c>
      <c r="K44" s="11">
        <v>1305</v>
      </c>
      <c r="L44" s="12">
        <f>IF(COUNTIFS($E$3:E44,E44)=1, K44, 0)</f>
        <v>0</v>
      </c>
    </row>
    <row r="45" spans="1:12" ht="15.95">
      <c r="A45" s="10">
        <v>1</v>
      </c>
      <c r="B45" s="6" t="s">
        <v>12</v>
      </c>
      <c r="C45" s="7" t="s">
        <v>34</v>
      </c>
      <c r="D45" s="7"/>
      <c r="E45" s="8" t="s">
        <v>52</v>
      </c>
      <c r="F45" s="52"/>
      <c r="G45" s="9" t="s">
        <v>43</v>
      </c>
      <c r="H45" s="10" t="str">
        <f t="shared" si="0"/>
        <v>DC400</v>
      </c>
      <c r="I45" s="10" t="str">
        <f t="shared" si="1"/>
        <v>M</v>
      </c>
      <c r="K45" s="11">
        <v>1305</v>
      </c>
      <c r="L45" s="12">
        <f>IF(COUNTIFS($E$3:E45,E45)=1, K45, 0)</f>
        <v>0</v>
      </c>
    </row>
    <row r="46" spans="1:12" ht="15.95">
      <c r="A46" s="10">
        <v>1</v>
      </c>
      <c r="B46" s="6" t="s">
        <v>12</v>
      </c>
      <c r="C46" s="7" t="s">
        <v>34</v>
      </c>
      <c r="D46" s="7"/>
      <c r="E46" s="8" t="s">
        <v>52</v>
      </c>
      <c r="F46" s="52"/>
      <c r="G46" s="9" t="s">
        <v>55</v>
      </c>
      <c r="H46" s="10" t="str">
        <f t="shared" si="0"/>
        <v>PK201</v>
      </c>
      <c r="I46" s="10" t="str">
        <f t="shared" si="1"/>
        <v>Non-M</v>
      </c>
      <c r="K46" s="11">
        <v>1305</v>
      </c>
      <c r="L46" s="12">
        <f>IF(COUNTIFS($E$3:E46,E46)=1, K46, 0)</f>
        <v>0</v>
      </c>
    </row>
    <row r="47" spans="1:12" ht="15.95">
      <c r="A47" s="10">
        <v>1</v>
      </c>
      <c r="B47" s="6" t="s">
        <v>12</v>
      </c>
      <c r="C47" s="7" t="s">
        <v>34</v>
      </c>
      <c r="D47" s="7"/>
      <c r="E47" s="8" t="s">
        <v>52</v>
      </c>
      <c r="F47" s="52"/>
      <c r="G47" s="9" t="s">
        <v>56</v>
      </c>
      <c r="H47" s="10" t="str">
        <f t="shared" si="0"/>
        <v>PK103</v>
      </c>
      <c r="I47" s="10" t="str">
        <f t="shared" si="1"/>
        <v>M</v>
      </c>
      <c r="K47" s="11">
        <v>1305</v>
      </c>
      <c r="L47" s="12">
        <f>IF(COUNTIFS($E$3:E47,E47)=1, K47, 0)</f>
        <v>0</v>
      </c>
    </row>
    <row r="48" spans="1:12" ht="15.95">
      <c r="A48" s="10">
        <v>1</v>
      </c>
      <c r="B48" s="6" t="s">
        <v>12</v>
      </c>
      <c r="C48" s="7" t="s">
        <v>34</v>
      </c>
      <c r="D48" s="7"/>
      <c r="E48" s="8" t="s">
        <v>52</v>
      </c>
      <c r="F48" s="52"/>
      <c r="G48" s="9" t="s">
        <v>57</v>
      </c>
      <c r="H48" s="10" t="str">
        <f t="shared" si="0"/>
        <v>HM801</v>
      </c>
      <c r="I48" s="10" t="str">
        <f t="shared" si="1"/>
        <v>M</v>
      </c>
      <c r="K48" s="11">
        <v>1305</v>
      </c>
      <c r="L48" s="12">
        <f>IF(COUNTIFS($E$3:E48,E48)=1, K48, 0)</f>
        <v>0</v>
      </c>
    </row>
    <row r="49" spans="1:12" ht="15.95">
      <c r="A49" s="10">
        <v>1</v>
      </c>
      <c r="B49" s="6" t="s">
        <v>12</v>
      </c>
      <c r="C49" s="7" t="s">
        <v>34</v>
      </c>
      <c r="D49" s="7"/>
      <c r="E49" s="8" t="s">
        <v>52</v>
      </c>
      <c r="F49" s="52"/>
      <c r="G49" s="9" t="s">
        <v>58</v>
      </c>
      <c r="H49" s="10" t="str">
        <f t="shared" si="0"/>
        <v>HM311</v>
      </c>
      <c r="I49" s="10" t="str">
        <f t="shared" si="1"/>
        <v>M</v>
      </c>
      <c r="K49" s="11">
        <v>1305</v>
      </c>
      <c r="L49" s="12">
        <f>IF(COUNTIFS($E$3:E49,E49)=1, K49, 0)</f>
        <v>0</v>
      </c>
    </row>
    <row r="50" spans="1:12" ht="15.95">
      <c r="A50" s="10">
        <v>1</v>
      </c>
      <c r="B50" s="6" t="s">
        <v>12</v>
      </c>
      <c r="C50" s="7" t="s">
        <v>34</v>
      </c>
      <c r="D50" s="7"/>
      <c r="E50" s="8" t="s">
        <v>52</v>
      </c>
      <c r="F50" s="52"/>
      <c r="G50" s="9" t="s">
        <v>59</v>
      </c>
      <c r="H50" s="10" t="str">
        <f t="shared" si="0"/>
        <v>HM300</v>
      </c>
      <c r="I50" s="10" t="str">
        <f t="shared" si="1"/>
        <v>M</v>
      </c>
      <c r="K50" s="11">
        <v>1305</v>
      </c>
      <c r="L50" s="12">
        <f>IF(COUNTIFS($E$3:E50,E50)=1, K50, 0)</f>
        <v>0</v>
      </c>
    </row>
    <row r="51" spans="1:12" ht="15.95">
      <c r="A51" s="10">
        <v>1</v>
      </c>
      <c r="B51" s="6" t="s">
        <v>12</v>
      </c>
      <c r="C51" s="7" t="s">
        <v>34</v>
      </c>
      <c r="D51" s="7"/>
      <c r="E51" s="8" t="s">
        <v>60</v>
      </c>
      <c r="F51" s="52"/>
      <c r="G51" s="9" t="s">
        <v>61</v>
      </c>
      <c r="H51" s="10" t="str">
        <f t="shared" si="0"/>
        <v>CL201</v>
      </c>
      <c r="I51" s="10" t="str">
        <f t="shared" si="1"/>
        <v>M</v>
      </c>
      <c r="K51" s="11">
        <v>340</v>
      </c>
      <c r="L51" s="12">
        <f>IF(COUNTIFS($E$3:E51,E51)=1, K51, 0)</f>
        <v>340</v>
      </c>
    </row>
    <row r="52" spans="1:12" ht="15.95">
      <c r="A52" s="10">
        <v>1</v>
      </c>
      <c r="B52" s="6" t="s">
        <v>12</v>
      </c>
      <c r="C52" s="7" t="s">
        <v>34</v>
      </c>
      <c r="D52" s="7"/>
      <c r="E52" s="8" t="s">
        <v>60</v>
      </c>
      <c r="F52" s="52"/>
      <c r="G52" s="9" t="s">
        <v>62</v>
      </c>
      <c r="H52" s="10" t="str">
        <f t="shared" si="0"/>
        <v>PW107</v>
      </c>
      <c r="I52" s="10" t="str">
        <f t="shared" si="1"/>
        <v>Non-M</v>
      </c>
      <c r="K52" s="11">
        <v>340</v>
      </c>
      <c r="L52" s="12">
        <f>IF(COUNTIFS($E$3:E52,E52)=1, K52, 0)</f>
        <v>0</v>
      </c>
    </row>
    <row r="53" spans="1:12" ht="15.95">
      <c r="A53" s="10">
        <v>1</v>
      </c>
      <c r="B53" s="6" t="s">
        <v>12</v>
      </c>
      <c r="C53" s="7" t="s">
        <v>34</v>
      </c>
      <c r="D53" s="7"/>
      <c r="E53" s="8" t="s">
        <v>60</v>
      </c>
      <c r="F53" s="52"/>
      <c r="G53" s="9" t="s">
        <v>63</v>
      </c>
      <c r="H53" s="10" t="str">
        <f t="shared" si="0"/>
        <v>HM203</v>
      </c>
      <c r="I53" s="10" t="str">
        <f t="shared" si="1"/>
        <v>M</v>
      </c>
      <c r="K53" s="11">
        <v>340</v>
      </c>
      <c r="L53" s="12">
        <f>IF(COUNTIFS($E$3:E53,E53)=1, K53, 0)</f>
        <v>0</v>
      </c>
    </row>
    <row r="54" spans="1:12" ht="15.95">
      <c r="A54" s="10">
        <v>1</v>
      </c>
      <c r="B54" s="6" t="s">
        <v>12</v>
      </c>
      <c r="C54" s="7" t="s">
        <v>34</v>
      </c>
      <c r="D54" s="7"/>
      <c r="E54" s="8" t="s">
        <v>60</v>
      </c>
      <c r="F54" s="52"/>
      <c r="G54" s="9" t="s">
        <v>59</v>
      </c>
      <c r="H54" s="10" t="str">
        <f t="shared" si="0"/>
        <v>HM300</v>
      </c>
      <c r="I54" s="10" t="str">
        <f t="shared" si="1"/>
        <v>M</v>
      </c>
      <c r="K54" s="11">
        <v>340</v>
      </c>
      <c r="L54" s="12">
        <f>IF(COUNTIFS($E$3:E54,E54)=1, K54, 0)</f>
        <v>0</v>
      </c>
    </row>
    <row r="55" spans="1:12" ht="15.95">
      <c r="A55" s="10">
        <v>1</v>
      </c>
      <c r="B55" s="6" t="s">
        <v>12</v>
      </c>
      <c r="C55" s="7" t="s">
        <v>34</v>
      </c>
      <c r="D55" s="7"/>
      <c r="E55" s="8" t="s">
        <v>60</v>
      </c>
      <c r="F55" s="52"/>
      <c r="G55" s="9" t="s">
        <v>57</v>
      </c>
      <c r="H55" s="10" t="str">
        <f t="shared" si="0"/>
        <v>HM801</v>
      </c>
      <c r="I55" s="10" t="str">
        <f t="shared" si="1"/>
        <v>M</v>
      </c>
      <c r="K55" s="11">
        <v>340</v>
      </c>
      <c r="L55" s="12">
        <f>IF(COUNTIFS($E$3:E55,E55)=1, K55, 0)</f>
        <v>0</v>
      </c>
    </row>
    <row r="56" spans="1:12" ht="15.95">
      <c r="A56" s="10">
        <v>1</v>
      </c>
      <c r="B56" s="6" t="s">
        <v>12</v>
      </c>
      <c r="C56" s="7" t="s">
        <v>34</v>
      </c>
      <c r="D56" s="7"/>
      <c r="E56" s="8" t="s">
        <v>60</v>
      </c>
      <c r="F56" s="52"/>
      <c r="G56" s="9" t="s">
        <v>64</v>
      </c>
      <c r="H56" s="10" t="str">
        <f t="shared" si="0"/>
        <v>JS117</v>
      </c>
      <c r="I56" s="10" t="str">
        <f t="shared" si="1"/>
        <v>M</v>
      </c>
      <c r="K56" s="11">
        <v>340</v>
      </c>
      <c r="L56" s="12">
        <f>IF(COUNTIFS($E$3:E56,E56)=1, K56, 0)</f>
        <v>0</v>
      </c>
    </row>
    <row r="57" spans="1:12" ht="15.95">
      <c r="A57" s="10">
        <v>1</v>
      </c>
      <c r="B57" s="6" t="s">
        <v>12</v>
      </c>
      <c r="C57" s="7" t="s">
        <v>34</v>
      </c>
      <c r="D57" s="7"/>
      <c r="E57" s="8" t="s">
        <v>60</v>
      </c>
      <c r="F57" s="52"/>
      <c r="G57" s="9" t="s">
        <v>65</v>
      </c>
      <c r="H57" s="10" t="str">
        <f t="shared" si="0"/>
        <v>JS124</v>
      </c>
      <c r="I57" s="10" t="str">
        <f t="shared" si="1"/>
        <v>Non-M</v>
      </c>
      <c r="K57" s="11">
        <v>340</v>
      </c>
      <c r="L57" s="12">
        <f>IF(COUNTIFS($E$3:E57,E57)=1, K57, 0)</f>
        <v>0</v>
      </c>
    </row>
    <row r="58" spans="1:12" ht="15.95">
      <c r="A58" s="10">
        <v>1</v>
      </c>
      <c r="B58" s="6" t="s">
        <v>12</v>
      </c>
      <c r="C58" s="7" t="s">
        <v>34</v>
      </c>
      <c r="D58" s="7"/>
      <c r="E58" s="8" t="s">
        <v>66</v>
      </c>
      <c r="F58" s="52"/>
      <c r="G58" s="9" t="s">
        <v>67</v>
      </c>
      <c r="H58" s="10" t="str">
        <f t="shared" si="0"/>
        <v>HD104</v>
      </c>
      <c r="I58" s="10" t="str">
        <f t="shared" si="1"/>
        <v>M</v>
      </c>
      <c r="K58" s="11">
        <v>3958</v>
      </c>
      <c r="L58" s="12">
        <f>IF(COUNTIFS($E$3:E58,E58)=1, K58, 0)</f>
        <v>3958</v>
      </c>
    </row>
    <row r="59" spans="1:12" ht="15.95">
      <c r="A59" s="10">
        <v>1</v>
      </c>
      <c r="B59" s="6" t="s">
        <v>12</v>
      </c>
      <c r="C59" s="7" t="s">
        <v>34</v>
      </c>
      <c r="D59" s="7"/>
      <c r="E59" s="8" t="s">
        <v>66</v>
      </c>
      <c r="F59" s="52"/>
      <c r="G59" s="9" t="s">
        <v>68</v>
      </c>
      <c r="H59" s="10" t="str">
        <f t="shared" si="0"/>
        <v>HD600</v>
      </c>
      <c r="I59" s="10" t="str">
        <f t="shared" si="1"/>
        <v>Non-M</v>
      </c>
      <c r="K59" s="11">
        <v>3958</v>
      </c>
      <c r="L59" s="12">
        <f>IF(COUNTIFS($E$3:E59,E59)=1, K59, 0)</f>
        <v>0</v>
      </c>
    </row>
    <row r="60" spans="1:12" ht="15.95">
      <c r="A60" s="10">
        <v>1</v>
      </c>
      <c r="B60" s="6" t="s">
        <v>12</v>
      </c>
      <c r="C60" s="7" t="s">
        <v>34</v>
      </c>
      <c r="D60" s="7"/>
      <c r="E60" s="8" t="s">
        <v>66</v>
      </c>
      <c r="F60" s="52"/>
      <c r="G60" s="9" t="s">
        <v>46</v>
      </c>
      <c r="H60" s="10" t="str">
        <f t="shared" si="0"/>
        <v>ZP105</v>
      </c>
      <c r="I60" s="10" t="str">
        <f t="shared" si="1"/>
        <v>M</v>
      </c>
      <c r="K60" s="11">
        <v>3958</v>
      </c>
      <c r="L60" s="12">
        <f>IF(COUNTIFS($E$3:E60,E60)=1, K60, 0)</f>
        <v>0</v>
      </c>
    </row>
    <row r="61" spans="1:12" ht="15.95">
      <c r="A61" s="10">
        <v>1</v>
      </c>
      <c r="B61" s="6" t="s">
        <v>12</v>
      </c>
      <c r="C61" s="7" t="s">
        <v>34</v>
      </c>
      <c r="D61" s="7"/>
      <c r="E61" s="8" t="s">
        <v>66</v>
      </c>
      <c r="F61" s="52"/>
      <c r="G61" s="9" t="s">
        <v>69</v>
      </c>
      <c r="H61" s="10" t="str">
        <f t="shared" si="0"/>
        <v>PK218</v>
      </c>
      <c r="I61" s="10" t="str">
        <f t="shared" si="1"/>
        <v>M</v>
      </c>
      <c r="K61" s="11">
        <v>3958</v>
      </c>
      <c r="L61" s="12">
        <f>IF(COUNTIFS($E$3:E61,E61)=1, K61, 0)</f>
        <v>0</v>
      </c>
    </row>
    <row r="62" spans="1:12" ht="15.95">
      <c r="A62" s="10">
        <v>1</v>
      </c>
      <c r="B62" s="6" t="s">
        <v>12</v>
      </c>
      <c r="C62" s="7" t="s">
        <v>34</v>
      </c>
      <c r="D62" s="7"/>
      <c r="E62" s="8" t="s">
        <v>66</v>
      </c>
      <c r="F62" s="52"/>
      <c r="G62" s="9" t="s">
        <v>70</v>
      </c>
      <c r="H62" s="10" t="str">
        <f t="shared" si="0"/>
        <v>PB201</v>
      </c>
      <c r="I62" s="10" t="str">
        <f t="shared" si="1"/>
        <v>M</v>
      </c>
      <c r="K62" s="11">
        <v>3958</v>
      </c>
      <c r="L62" s="12">
        <f>IF(COUNTIFS($E$3:E62,E62)=1, K62, 0)</f>
        <v>0</v>
      </c>
    </row>
    <row r="63" spans="1:12" ht="15.95">
      <c r="A63" s="10">
        <v>1</v>
      </c>
      <c r="B63" s="6" t="s">
        <v>12</v>
      </c>
      <c r="C63" s="7" t="s">
        <v>34</v>
      </c>
      <c r="D63" s="7"/>
      <c r="E63" s="8" t="s">
        <v>66</v>
      </c>
      <c r="F63" s="52"/>
      <c r="G63" s="9" t="s">
        <v>71</v>
      </c>
      <c r="H63" s="10" t="str">
        <f t="shared" si="0"/>
        <v>HM420</v>
      </c>
      <c r="I63" s="10" t="str">
        <f t="shared" si="1"/>
        <v>M</v>
      </c>
      <c r="K63" s="11">
        <v>3958</v>
      </c>
      <c r="L63" s="12">
        <f>IF(COUNTIFS($E$3:E63,E63)=1, K63, 0)</f>
        <v>0</v>
      </c>
    </row>
    <row r="64" spans="1:12" ht="15.95">
      <c r="A64" s="10">
        <v>1</v>
      </c>
      <c r="B64" s="6" t="s">
        <v>12</v>
      </c>
      <c r="C64" s="7" t="s">
        <v>34</v>
      </c>
      <c r="D64" s="7"/>
      <c r="E64" s="8" t="s">
        <v>66</v>
      </c>
      <c r="F64" s="52"/>
      <c r="G64" s="9" t="s">
        <v>71</v>
      </c>
      <c r="H64" s="10" t="str">
        <f t="shared" si="0"/>
        <v>HM420</v>
      </c>
      <c r="I64" s="10" t="str">
        <f t="shared" si="1"/>
        <v>M</v>
      </c>
      <c r="K64" s="11">
        <v>3958</v>
      </c>
      <c r="L64" s="12">
        <f>IF(COUNTIFS($E$3:E64,E64)=1, K64, 0)</f>
        <v>0</v>
      </c>
    </row>
    <row r="65" spans="1:12" ht="15.95">
      <c r="A65" s="10">
        <v>1</v>
      </c>
      <c r="B65" s="6" t="s">
        <v>12</v>
      </c>
      <c r="C65" s="7" t="s">
        <v>34</v>
      </c>
      <c r="D65" s="7"/>
      <c r="E65" s="8" t="s">
        <v>66</v>
      </c>
      <c r="F65" s="52"/>
      <c r="G65" s="9" t="s">
        <v>72</v>
      </c>
      <c r="H65" s="10" t="str">
        <f t="shared" si="0"/>
        <v>DC200</v>
      </c>
      <c r="I65" s="10" t="str">
        <f t="shared" si="1"/>
        <v>Non-M</v>
      </c>
      <c r="K65" s="11">
        <v>3958</v>
      </c>
      <c r="L65" s="12">
        <f>IF(COUNTIFS($E$3:E65,E65)=1, K65, 0)</f>
        <v>0</v>
      </c>
    </row>
    <row r="66" spans="1:12" ht="15.95">
      <c r="A66" s="10">
        <v>1</v>
      </c>
      <c r="B66" s="6" t="s">
        <v>12</v>
      </c>
      <c r="C66" s="7" t="s">
        <v>34</v>
      </c>
      <c r="D66" s="7"/>
      <c r="E66" s="8" t="s">
        <v>73</v>
      </c>
      <c r="F66" s="52"/>
      <c r="G66" s="9" t="s">
        <v>74</v>
      </c>
      <c r="H66" s="10" t="str">
        <f t="shared" si="0"/>
        <v>WB406</v>
      </c>
      <c r="I66" s="10" t="str">
        <f t="shared" si="1"/>
        <v>M</v>
      </c>
      <c r="K66" s="11">
        <v>2029</v>
      </c>
      <c r="L66" s="12">
        <f>IF(COUNTIFS($E$3:E66,E66)=1, K66, 0)</f>
        <v>2029</v>
      </c>
    </row>
    <row r="67" spans="1:12" ht="15.95">
      <c r="A67" s="10">
        <v>1</v>
      </c>
      <c r="B67" s="6" t="s">
        <v>12</v>
      </c>
      <c r="C67" s="7" t="s">
        <v>34</v>
      </c>
      <c r="D67" s="7"/>
      <c r="E67" s="8" t="s">
        <v>73</v>
      </c>
      <c r="F67" s="52"/>
      <c r="G67" s="9" t="s">
        <v>37</v>
      </c>
      <c r="H67" s="10" t="str">
        <f t="shared" ref="H67:H130" si="2">IF(RIGHT(G67,1)="M", LEFT(G67,LEN(G67)-1), G67)</f>
        <v>DC101</v>
      </c>
      <c r="I67" s="10" t="str">
        <f t="shared" si="1"/>
        <v>Non-M</v>
      </c>
      <c r="K67" s="11">
        <v>2029</v>
      </c>
      <c r="L67" s="12">
        <f>IF(COUNTIFS($E$3:E67,E67)=1, K67, 0)</f>
        <v>0</v>
      </c>
    </row>
    <row r="68" spans="1:12" ht="15.95">
      <c r="A68" s="10">
        <v>1</v>
      </c>
      <c r="B68" s="6" t="s">
        <v>12</v>
      </c>
      <c r="C68" s="7" t="s">
        <v>34</v>
      </c>
      <c r="D68" s="7"/>
      <c r="E68" s="8" t="s">
        <v>73</v>
      </c>
      <c r="F68" s="52"/>
      <c r="G68" s="9" t="s">
        <v>54</v>
      </c>
      <c r="H68" s="10" t="str">
        <f t="shared" si="2"/>
        <v>DC300</v>
      </c>
      <c r="I68" s="10" t="str">
        <f t="shared" ref="I68:I131" si="3">IF(RIGHT(G68,1)="M","M","Non-M")</f>
        <v>Non-M</v>
      </c>
      <c r="K68" s="11">
        <v>2029</v>
      </c>
      <c r="L68" s="12">
        <f>IF(COUNTIFS($E$3:E68,E68)=1, K68, 0)</f>
        <v>0</v>
      </c>
    </row>
    <row r="69" spans="1:12" ht="15.95">
      <c r="A69" s="10">
        <v>1</v>
      </c>
      <c r="B69" s="6" t="s">
        <v>12</v>
      </c>
      <c r="C69" s="7" t="s">
        <v>34</v>
      </c>
      <c r="D69" s="7"/>
      <c r="E69" s="8" t="s">
        <v>73</v>
      </c>
      <c r="F69" s="52"/>
      <c r="G69" s="9" t="s">
        <v>55</v>
      </c>
      <c r="H69" s="10" t="str">
        <f t="shared" si="2"/>
        <v>PK201</v>
      </c>
      <c r="I69" s="10" t="str">
        <f t="shared" si="3"/>
        <v>Non-M</v>
      </c>
      <c r="K69" s="11">
        <v>2029</v>
      </c>
      <c r="L69" s="12">
        <f>IF(COUNTIFS($E$3:E69,E69)=1, K69, 0)</f>
        <v>0</v>
      </c>
    </row>
    <row r="70" spans="1:12" ht="15.95">
      <c r="A70" s="10">
        <v>1</v>
      </c>
      <c r="B70" s="6" t="s">
        <v>12</v>
      </c>
      <c r="C70" s="7" t="s">
        <v>34</v>
      </c>
      <c r="D70" s="7"/>
      <c r="E70" s="8" t="s">
        <v>73</v>
      </c>
      <c r="F70" s="52"/>
      <c r="G70" s="9" t="s">
        <v>71</v>
      </c>
      <c r="H70" s="10" t="str">
        <f t="shared" si="2"/>
        <v>HM420</v>
      </c>
      <c r="I70" s="10" t="str">
        <f t="shared" si="3"/>
        <v>M</v>
      </c>
      <c r="K70" s="11">
        <v>2029</v>
      </c>
      <c r="L70" s="12">
        <f>IF(COUNTIFS($E$3:E70,E70)=1, K70, 0)</f>
        <v>0</v>
      </c>
    </row>
    <row r="71" spans="1:12" ht="15.95">
      <c r="A71" s="10">
        <v>1</v>
      </c>
      <c r="B71" s="6" t="s">
        <v>12</v>
      </c>
      <c r="C71" s="7" t="s">
        <v>34</v>
      </c>
      <c r="D71" s="7"/>
      <c r="E71" s="8" t="s">
        <v>73</v>
      </c>
      <c r="F71" s="52"/>
      <c r="G71" s="9" t="s">
        <v>72</v>
      </c>
      <c r="H71" s="10" t="str">
        <f t="shared" si="2"/>
        <v>DC200</v>
      </c>
      <c r="I71" s="10" t="str">
        <f t="shared" si="3"/>
        <v>Non-M</v>
      </c>
      <c r="K71" s="11">
        <v>2029</v>
      </c>
      <c r="L71" s="12">
        <f>IF(COUNTIFS($E$3:E71,E71)=1, K71, 0)</f>
        <v>0</v>
      </c>
    </row>
    <row r="72" spans="1:12" ht="15.95">
      <c r="A72" s="10">
        <v>1</v>
      </c>
      <c r="B72" s="6" t="s">
        <v>12</v>
      </c>
      <c r="C72" s="7" t="s">
        <v>34</v>
      </c>
      <c r="D72" s="7"/>
      <c r="E72" s="8" t="s">
        <v>73</v>
      </c>
      <c r="F72" s="52"/>
      <c r="G72" s="9" t="s">
        <v>75</v>
      </c>
      <c r="H72" s="10" t="str">
        <f t="shared" si="2"/>
        <v>DC402</v>
      </c>
      <c r="I72" s="10" t="str">
        <f t="shared" si="3"/>
        <v>Non-M</v>
      </c>
      <c r="K72" s="11">
        <v>2029</v>
      </c>
      <c r="L72" s="12">
        <f>IF(COUNTIFS($E$3:E72,E72)=1, K72, 0)</f>
        <v>0</v>
      </c>
    </row>
    <row r="73" spans="1:12" ht="15.95">
      <c r="A73" s="10">
        <v>1</v>
      </c>
      <c r="B73" s="6" t="s">
        <v>12</v>
      </c>
      <c r="C73" s="7" t="s">
        <v>34</v>
      </c>
      <c r="D73" s="7"/>
      <c r="E73" s="8" t="s">
        <v>76</v>
      </c>
      <c r="F73" s="52"/>
      <c r="G73" s="9" t="s">
        <v>77</v>
      </c>
      <c r="H73" s="10" t="str">
        <f t="shared" si="2"/>
        <v>WB105</v>
      </c>
      <c r="I73" s="10" t="str">
        <f t="shared" si="3"/>
        <v>M</v>
      </c>
      <c r="L73" s="12">
        <f>IF(COUNTIFS($E$3:E73,E73)=1, K73, 0)</f>
        <v>0</v>
      </c>
    </row>
    <row r="74" spans="1:12" ht="15.95">
      <c r="A74" s="10">
        <v>1</v>
      </c>
      <c r="B74" s="6" t="s">
        <v>12</v>
      </c>
      <c r="C74" s="7" t="s">
        <v>34</v>
      </c>
      <c r="D74" s="7"/>
      <c r="E74" s="8" t="s">
        <v>76</v>
      </c>
      <c r="F74" s="52"/>
      <c r="G74" s="9" t="s">
        <v>37</v>
      </c>
      <c r="H74" s="10" t="str">
        <f t="shared" si="2"/>
        <v>DC101</v>
      </c>
      <c r="I74" s="10" t="str">
        <f t="shared" si="3"/>
        <v>Non-M</v>
      </c>
      <c r="L74" s="12">
        <f>IF(COUNTIFS($E$3:E74,E74)=1, K74, 0)</f>
        <v>0</v>
      </c>
    </row>
    <row r="75" spans="1:12" ht="15.95">
      <c r="A75" s="10">
        <v>1</v>
      </c>
      <c r="B75" s="6" t="s">
        <v>12</v>
      </c>
      <c r="C75" s="7" t="s">
        <v>34</v>
      </c>
      <c r="D75" s="7"/>
      <c r="E75" s="8" t="s">
        <v>76</v>
      </c>
      <c r="F75" s="52"/>
      <c r="G75" s="9" t="s">
        <v>54</v>
      </c>
      <c r="H75" s="10" t="str">
        <f t="shared" si="2"/>
        <v>DC300</v>
      </c>
      <c r="I75" s="10" t="str">
        <f t="shared" si="3"/>
        <v>Non-M</v>
      </c>
      <c r="L75" s="12">
        <f>IF(COUNTIFS($E$3:E75,E75)=1, K75, 0)</f>
        <v>0</v>
      </c>
    </row>
    <row r="76" spans="1:12" ht="15.95">
      <c r="A76" s="10">
        <v>1</v>
      </c>
      <c r="B76" s="6" t="s">
        <v>12</v>
      </c>
      <c r="C76" s="7" t="s">
        <v>34</v>
      </c>
      <c r="D76" s="7"/>
      <c r="E76" s="8" t="s">
        <v>76</v>
      </c>
      <c r="F76" s="52"/>
      <c r="G76" s="9" t="s">
        <v>78</v>
      </c>
      <c r="H76" s="10" t="str">
        <f t="shared" si="2"/>
        <v>DC400</v>
      </c>
      <c r="I76" s="10" t="str">
        <f t="shared" si="3"/>
        <v>Non-M</v>
      </c>
      <c r="L76" s="12">
        <f>IF(COUNTIFS($E$3:E76,E76)=1, K76, 0)</f>
        <v>0</v>
      </c>
    </row>
    <row r="77" spans="1:12" ht="15.95">
      <c r="A77" s="10">
        <v>1</v>
      </c>
      <c r="B77" s="6" t="s">
        <v>12</v>
      </c>
      <c r="C77" s="7" t="s">
        <v>34</v>
      </c>
      <c r="D77" s="7"/>
      <c r="E77" s="8" t="s">
        <v>76</v>
      </c>
      <c r="F77" s="52"/>
      <c r="G77" s="9" t="s">
        <v>55</v>
      </c>
      <c r="H77" s="10" t="str">
        <f t="shared" si="2"/>
        <v>PK201</v>
      </c>
      <c r="I77" s="10" t="str">
        <f t="shared" si="3"/>
        <v>Non-M</v>
      </c>
      <c r="L77" s="12">
        <f>IF(COUNTIFS($E$3:E77,E77)=1, K77, 0)</f>
        <v>0</v>
      </c>
    </row>
    <row r="78" spans="1:12" ht="15.95">
      <c r="A78" s="10">
        <v>1</v>
      </c>
      <c r="B78" s="6" t="s">
        <v>12</v>
      </c>
      <c r="C78" s="7" t="s">
        <v>34</v>
      </c>
      <c r="D78" s="7"/>
      <c r="E78" s="8" t="s">
        <v>76</v>
      </c>
      <c r="F78" s="52"/>
      <c r="G78" s="9" t="s">
        <v>79</v>
      </c>
      <c r="H78" s="10" t="str">
        <f t="shared" si="2"/>
        <v>PB204</v>
      </c>
      <c r="I78" s="10" t="str">
        <f t="shared" si="3"/>
        <v>Non-M</v>
      </c>
      <c r="L78" s="12">
        <f>IF(COUNTIFS($E$3:E78,E78)=1, K78, 0)</f>
        <v>0</v>
      </c>
    </row>
    <row r="79" spans="1:12" ht="15.95">
      <c r="A79" s="10">
        <v>1</v>
      </c>
      <c r="B79" s="6" t="s">
        <v>12</v>
      </c>
      <c r="C79" s="7" t="s">
        <v>34</v>
      </c>
      <c r="D79" s="7"/>
      <c r="E79" s="8" t="s">
        <v>76</v>
      </c>
      <c r="F79" s="52"/>
      <c r="G79" s="9" t="s">
        <v>80</v>
      </c>
      <c r="H79" s="10" t="str">
        <f t="shared" si="2"/>
        <v>HM504</v>
      </c>
      <c r="I79" s="10" t="str">
        <f t="shared" si="3"/>
        <v>Non-M</v>
      </c>
      <c r="L79" s="12">
        <f>IF(COUNTIFS($E$3:E79,E79)=1, K79, 0)</f>
        <v>0</v>
      </c>
    </row>
    <row r="80" spans="1:12" ht="15.95">
      <c r="A80" s="10">
        <v>1</v>
      </c>
      <c r="B80" s="6" t="s">
        <v>12</v>
      </c>
      <c r="C80" s="7" t="s">
        <v>34</v>
      </c>
      <c r="D80" s="7"/>
      <c r="E80" s="8" t="s">
        <v>81</v>
      </c>
      <c r="F80" s="52"/>
      <c r="G80" s="9" t="s">
        <v>82</v>
      </c>
      <c r="H80" s="10" t="str">
        <f t="shared" si="2"/>
        <v>ZP106</v>
      </c>
      <c r="I80" s="10" t="str">
        <f t="shared" si="3"/>
        <v>M</v>
      </c>
      <c r="L80" s="12">
        <f>IF(COUNTIFS($E$3:E80,E80)=1, K80, 0)</f>
        <v>0</v>
      </c>
    </row>
    <row r="81" spans="1:12" ht="15.95">
      <c r="A81" s="10">
        <v>1</v>
      </c>
      <c r="B81" s="6" t="s">
        <v>12</v>
      </c>
      <c r="C81" s="7" t="s">
        <v>34</v>
      </c>
      <c r="D81" s="7"/>
      <c r="E81" s="8" t="s">
        <v>81</v>
      </c>
      <c r="F81" s="52"/>
      <c r="G81" s="9" t="s">
        <v>83</v>
      </c>
      <c r="H81" s="10" t="str">
        <f t="shared" si="2"/>
        <v>ZP207</v>
      </c>
      <c r="I81" s="10" t="str">
        <f t="shared" si="3"/>
        <v>M</v>
      </c>
      <c r="L81" s="12">
        <f>IF(COUNTIFS($E$3:E81,E81)=1, K81, 0)</f>
        <v>0</v>
      </c>
    </row>
    <row r="82" spans="1:12" ht="15.95">
      <c r="A82" s="10">
        <v>1</v>
      </c>
      <c r="B82" s="6" t="s">
        <v>12</v>
      </c>
      <c r="C82" s="7" t="s">
        <v>34</v>
      </c>
      <c r="D82" s="7"/>
      <c r="E82" s="8" t="s">
        <v>81</v>
      </c>
      <c r="F82" s="52"/>
      <c r="G82" s="9" t="s">
        <v>47</v>
      </c>
      <c r="H82" s="10" t="str">
        <f t="shared" si="2"/>
        <v>PK100</v>
      </c>
      <c r="I82" s="10" t="str">
        <f t="shared" si="3"/>
        <v>M</v>
      </c>
      <c r="L82" s="12">
        <f>IF(COUNTIFS($E$3:E82,E82)=1, K82, 0)</f>
        <v>0</v>
      </c>
    </row>
    <row r="83" spans="1:12" ht="15.95">
      <c r="A83" s="10">
        <v>1</v>
      </c>
      <c r="B83" s="6" t="s">
        <v>12</v>
      </c>
      <c r="C83" s="7" t="s">
        <v>34</v>
      </c>
      <c r="D83" s="7"/>
      <c r="E83" s="8" t="s">
        <v>84</v>
      </c>
      <c r="F83" s="52"/>
      <c r="G83" s="9" t="s">
        <v>47</v>
      </c>
      <c r="H83" s="10" t="str">
        <f t="shared" si="2"/>
        <v>PK100</v>
      </c>
      <c r="I83" s="10" t="str">
        <f t="shared" si="3"/>
        <v>M</v>
      </c>
      <c r="K83" s="11">
        <v>8252</v>
      </c>
      <c r="L83" s="12">
        <f>IF(COUNTIFS($E$3:E83,E83)=1, K83, 0)</f>
        <v>8252</v>
      </c>
    </row>
    <row r="84" spans="1:12" ht="15.95">
      <c r="A84" s="10">
        <v>1</v>
      </c>
      <c r="B84" s="6" t="s">
        <v>12</v>
      </c>
      <c r="C84" s="7" t="s">
        <v>34</v>
      </c>
      <c r="D84" s="7"/>
      <c r="E84" s="8" t="s">
        <v>84</v>
      </c>
      <c r="F84" s="52"/>
      <c r="G84" s="9" t="s">
        <v>85</v>
      </c>
      <c r="H84" s="10" t="str">
        <f t="shared" si="2"/>
        <v>CL408</v>
      </c>
      <c r="I84" s="10" t="str">
        <f t="shared" si="3"/>
        <v>M</v>
      </c>
      <c r="K84" s="11">
        <v>8252</v>
      </c>
      <c r="L84" s="12">
        <f>IF(COUNTIFS($E$3:E84,E84)=1, K84, 0)</f>
        <v>0</v>
      </c>
    </row>
    <row r="85" spans="1:12" ht="15.95">
      <c r="A85" s="10">
        <v>1</v>
      </c>
      <c r="B85" s="6" t="s">
        <v>12</v>
      </c>
      <c r="C85" s="7" t="s">
        <v>34</v>
      </c>
      <c r="D85" s="7"/>
      <c r="E85" s="8" t="s">
        <v>84</v>
      </c>
      <c r="F85" s="52"/>
      <c r="G85" s="9" t="s">
        <v>82</v>
      </c>
      <c r="H85" s="10" t="str">
        <f t="shared" si="2"/>
        <v>ZP106</v>
      </c>
      <c r="I85" s="10" t="str">
        <f t="shared" si="3"/>
        <v>M</v>
      </c>
      <c r="K85" s="11">
        <v>8252</v>
      </c>
      <c r="L85" s="12">
        <f>IF(COUNTIFS($E$3:E85,E85)=1, K85, 0)</f>
        <v>0</v>
      </c>
    </row>
    <row r="86" spans="1:12" ht="15.95">
      <c r="A86" s="10">
        <v>1</v>
      </c>
      <c r="B86" s="6" t="s">
        <v>12</v>
      </c>
      <c r="C86" s="7" t="s">
        <v>34</v>
      </c>
      <c r="D86" s="7"/>
      <c r="E86" s="8" t="s">
        <v>84</v>
      </c>
      <c r="F86" s="52"/>
      <c r="G86" s="9" t="s">
        <v>83</v>
      </c>
      <c r="H86" s="10" t="str">
        <f t="shared" si="2"/>
        <v>ZP207</v>
      </c>
      <c r="I86" s="10" t="str">
        <f t="shared" si="3"/>
        <v>M</v>
      </c>
      <c r="K86" s="11">
        <v>8252</v>
      </c>
      <c r="L86" s="12">
        <f>IF(COUNTIFS($E$3:E86,E86)=1, K86, 0)</f>
        <v>0</v>
      </c>
    </row>
    <row r="87" spans="1:12" ht="15.95">
      <c r="A87" s="10">
        <v>1</v>
      </c>
      <c r="B87" s="6" t="s">
        <v>12</v>
      </c>
      <c r="C87" s="7" t="s">
        <v>34</v>
      </c>
      <c r="D87" s="7"/>
      <c r="E87" s="8" t="s">
        <v>84</v>
      </c>
      <c r="F87" s="52"/>
      <c r="G87" s="9" t="s">
        <v>86</v>
      </c>
      <c r="H87" s="10" t="str">
        <f t="shared" si="2"/>
        <v>HM315</v>
      </c>
      <c r="I87" s="10" t="str">
        <f t="shared" si="3"/>
        <v>Non-M</v>
      </c>
      <c r="K87" s="11">
        <v>8252</v>
      </c>
      <c r="L87" s="12">
        <f>IF(COUNTIFS($E$3:E87,E87)=1, K87, 0)</f>
        <v>0</v>
      </c>
    </row>
    <row r="88" spans="1:12" ht="15.95">
      <c r="A88" s="10">
        <v>1</v>
      </c>
      <c r="B88" s="6" t="s">
        <v>12</v>
      </c>
      <c r="C88" s="7" t="s">
        <v>34</v>
      </c>
      <c r="D88" s="7"/>
      <c r="E88" s="8" t="s">
        <v>87</v>
      </c>
      <c r="F88" s="52"/>
      <c r="G88" s="9" t="s">
        <v>47</v>
      </c>
      <c r="H88" s="10" t="str">
        <f t="shared" si="2"/>
        <v>PK100</v>
      </c>
      <c r="I88" s="10" t="str">
        <f t="shared" si="3"/>
        <v>M</v>
      </c>
      <c r="K88" s="11">
        <v>7468</v>
      </c>
      <c r="L88" s="12">
        <f>IF(COUNTIFS($E$3:E88,E88)=1, K88, 0)</f>
        <v>7468</v>
      </c>
    </row>
    <row r="89" spans="1:12" ht="15.95">
      <c r="A89" s="10">
        <v>1</v>
      </c>
      <c r="B89" s="6" t="s">
        <v>12</v>
      </c>
      <c r="C89" s="7" t="s">
        <v>34</v>
      </c>
      <c r="D89" s="7"/>
      <c r="E89" s="8" t="s">
        <v>87</v>
      </c>
      <c r="F89" s="52"/>
      <c r="G89" s="9" t="s">
        <v>82</v>
      </c>
      <c r="H89" s="10" t="str">
        <f t="shared" si="2"/>
        <v>ZP106</v>
      </c>
      <c r="I89" s="10" t="str">
        <f t="shared" si="3"/>
        <v>M</v>
      </c>
      <c r="K89" s="11">
        <v>7468</v>
      </c>
      <c r="L89" s="12">
        <f>IF(COUNTIFS($E$3:E89,E89)=1, K89, 0)</f>
        <v>0</v>
      </c>
    </row>
    <row r="90" spans="1:12" ht="15.95">
      <c r="A90" s="10">
        <v>1</v>
      </c>
      <c r="B90" s="6" t="s">
        <v>12</v>
      </c>
      <c r="C90" s="7" t="s">
        <v>34</v>
      </c>
      <c r="D90" s="7"/>
      <c r="E90" s="8" t="s">
        <v>87</v>
      </c>
      <c r="F90" s="52"/>
      <c r="G90" s="9" t="s">
        <v>83</v>
      </c>
      <c r="H90" s="10" t="str">
        <f t="shared" si="2"/>
        <v>ZP207</v>
      </c>
      <c r="I90" s="10" t="str">
        <f t="shared" si="3"/>
        <v>M</v>
      </c>
      <c r="K90" s="11">
        <v>7468</v>
      </c>
      <c r="L90" s="12">
        <f>IF(COUNTIFS($E$3:E90,E90)=1, K90, 0)</f>
        <v>0</v>
      </c>
    </row>
    <row r="91" spans="1:12" ht="15.95">
      <c r="A91" s="10">
        <v>1</v>
      </c>
      <c r="B91" s="6" t="s">
        <v>12</v>
      </c>
      <c r="C91" s="7" t="s">
        <v>34</v>
      </c>
      <c r="D91" s="7"/>
      <c r="E91" s="8" t="s">
        <v>87</v>
      </c>
      <c r="F91" s="52"/>
      <c r="G91" s="9" t="s">
        <v>47</v>
      </c>
      <c r="H91" s="10" t="str">
        <f t="shared" si="2"/>
        <v>PK100</v>
      </c>
      <c r="I91" s="10" t="str">
        <f t="shared" si="3"/>
        <v>M</v>
      </c>
      <c r="K91" s="11">
        <v>7468</v>
      </c>
      <c r="L91" s="12">
        <f>IF(COUNTIFS($E$3:E91,E91)=1, K91, 0)</f>
        <v>0</v>
      </c>
    </row>
    <row r="92" spans="1:12" ht="15.95">
      <c r="A92" s="10">
        <v>1</v>
      </c>
      <c r="B92" s="6" t="s">
        <v>12</v>
      </c>
      <c r="C92" s="7" t="s">
        <v>34</v>
      </c>
      <c r="D92" s="7"/>
      <c r="E92" s="8" t="s">
        <v>87</v>
      </c>
      <c r="F92" s="52"/>
      <c r="G92" s="9" t="s">
        <v>82</v>
      </c>
      <c r="H92" s="10" t="str">
        <f t="shared" si="2"/>
        <v>ZP106</v>
      </c>
      <c r="I92" s="10" t="str">
        <f t="shared" si="3"/>
        <v>M</v>
      </c>
      <c r="K92" s="11">
        <v>7468</v>
      </c>
      <c r="L92" s="12">
        <f>IF(COUNTIFS($E$3:E92,E92)=1, K92, 0)</f>
        <v>0</v>
      </c>
    </row>
    <row r="93" spans="1:12" ht="15.95">
      <c r="A93" s="10">
        <v>1</v>
      </c>
      <c r="B93" s="6" t="s">
        <v>12</v>
      </c>
      <c r="C93" s="7" t="s">
        <v>34</v>
      </c>
      <c r="D93" s="7"/>
      <c r="E93" s="8" t="s">
        <v>87</v>
      </c>
      <c r="F93" s="52"/>
      <c r="G93" s="9" t="s">
        <v>83</v>
      </c>
      <c r="H93" s="10" t="str">
        <f t="shared" si="2"/>
        <v>ZP207</v>
      </c>
      <c r="I93" s="10" t="str">
        <f t="shared" si="3"/>
        <v>M</v>
      </c>
      <c r="K93" s="11">
        <v>7468</v>
      </c>
      <c r="L93" s="12">
        <f>IF(COUNTIFS($E$3:E93,E93)=1, K93, 0)</f>
        <v>0</v>
      </c>
    </row>
    <row r="94" spans="1:12" ht="15.95">
      <c r="A94" s="10">
        <v>1</v>
      </c>
      <c r="B94" s="6" t="s">
        <v>12</v>
      </c>
      <c r="C94" s="7" t="s">
        <v>34</v>
      </c>
      <c r="D94" s="7"/>
      <c r="E94" s="8" t="s">
        <v>88</v>
      </c>
      <c r="F94" s="52"/>
      <c r="G94" s="9" t="s">
        <v>85</v>
      </c>
      <c r="H94" s="10" t="str">
        <f t="shared" si="2"/>
        <v>CL408</v>
      </c>
      <c r="I94" s="10" t="str">
        <f t="shared" si="3"/>
        <v>M</v>
      </c>
      <c r="L94" s="12">
        <f>IF(COUNTIFS($E$3:E94,E94)=1, K94, 0)</f>
        <v>0</v>
      </c>
    </row>
    <row r="95" spans="1:12" ht="15.95">
      <c r="A95" s="10">
        <v>1</v>
      </c>
      <c r="B95" s="6" t="s">
        <v>12</v>
      </c>
      <c r="C95" s="7" t="s">
        <v>34</v>
      </c>
      <c r="D95" s="7"/>
      <c r="E95" s="8" t="s">
        <v>88</v>
      </c>
      <c r="F95" s="52"/>
      <c r="G95" s="9" t="s">
        <v>83</v>
      </c>
      <c r="H95" s="10" t="str">
        <f t="shared" si="2"/>
        <v>ZP207</v>
      </c>
      <c r="I95" s="10" t="str">
        <f t="shared" si="3"/>
        <v>M</v>
      </c>
      <c r="L95" s="12">
        <f>IF(COUNTIFS($E$3:E95,E95)=1, K95, 0)</f>
        <v>0</v>
      </c>
    </row>
    <row r="96" spans="1:12" ht="15.95">
      <c r="A96" s="10">
        <v>1</v>
      </c>
      <c r="B96" s="6" t="s">
        <v>12</v>
      </c>
      <c r="C96" s="7" t="s">
        <v>34</v>
      </c>
      <c r="D96" s="7"/>
      <c r="E96" s="8" t="s">
        <v>88</v>
      </c>
      <c r="F96" s="52"/>
      <c r="G96" s="9" t="s">
        <v>47</v>
      </c>
      <c r="H96" s="10" t="str">
        <f t="shared" si="2"/>
        <v>PK100</v>
      </c>
      <c r="I96" s="10" t="str">
        <f t="shared" si="3"/>
        <v>M</v>
      </c>
      <c r="L96" s="12">
        <f>IF(COUNTIFS($E$3:E96,E96)=1, K96, 0)</f>
        <v>0</v>
      </c>
    </row>
    <row r="97" spans="1:12" ht="15.95">
      <c r="A97" s="10">
        <v>1</v>
      </c>
      <c r="B97" s="6" t="s">
        <v>12</v>
      </c>
      <c r="C97" s="7" t="s">
        <v>34</v>
      </c>
      <c r="D97" s="7"/>
      <c r="E97" s="8" t="s">
        <v>88</v>
      </c>
      <c r="F97" s="52"/>
      <c r="G97" s="9" t="s">
        <v>86</v>
      </c>
      <c r="H97" s="10" t="str">
        <f t="shared" si="2"/>
        <v>HM315</v>
      </c>
      <c r="I97" s="10" t="str">
        <f t="shared" si="3"/>
        <v>Non-M</v>
      </c>
      <c r="L97" s="12">
        <f>IF(COUNTIFS($E$3:E97,E97)=1, K97, 0)</f>
        <v>0</v>
      </c>
    </row>
    <row r="98" spans="1:12" ht="15.95">
      <c r="A98" s="10">
        <v>1</v>
      </c>
      <c r="B98" s="6" t="s">
        <v>12</v>
      </c>
      <c r="C98" s="7" t="s">
        <v>34</v>
      </c>
      <c r="D98" s="7"/>
      <c r="E98" s="8" t="s">
        <v>88</v>
      </c>
      <c r="F98" s="52"/>
      <c r="G98" s="9" t="s">
        <v>82</v>
      </c>
      <c r="H98" s="10" t="str">
        <f t="shared" si="2"/>
        <v>ZP106</v>
      </c>
      <c r="I98" s="10" t="str">
        <f t="shared" si="3"/>
        <v>M</v>
      </c>
      <c r="L98" s="12">
        <f>IF(COUNTIFS($E$3:E98,E98)=1, K98, 0)</f>
        <v>0</v>
      </c>
    </row>
    <row r="99" spans="1:12" ht="15.95">
      <c r="A99" s="10">
        <v>1</v>
      </c>
      <c r="B99" s="6" t="s">
        <v>12</v>
      </c>
      <c r="C99" s="7" t="s">
        <v>89</v>
      </c>
      <c r="D99" s="7"/>
      <c r="E99" s="8" t="s">
        <v>90</v>
      </c>
      <c r="F99" s="52"/>
      <c r="G99" s="9" t="s">
        <v>91</v>
      </c>
      <c r="H99" s="10" t="str">
        <f t="shared" si="2"/>
        <v>PK301</v>
      </c>
      <c r="I99" s="10" t="str">
        <f t="shared" si="3"/>
        <v>M</v>
      </c>
      <c r="K99" s="11">
        <v>1054</v>
      </c>
      <c r="L99" s="12">
        <f>IF(COUNTIFS($E$3:E99,E99)=1, K99, 0)</f>
        <v>1054</v>
      </c>
    </row>
    <row r="100" spans="1:12" ht="15.95">
      <c r="A100" s="10">
        <v>1</v>
      </c>
      <c r="B100" s="6" t="s">
        <v>12</v>
      </c>
      <c r="C100" s="7" t="s">
        <v>89</v>
      </c>
      <c r="D100" s="7"/>
      <c r="E100" s="8" t="s">
        <v>90</v>
      </c>
      <c r="F100" s="52"/>
      <c r="G100" s="9" t="s">
        <v>92</v>
      </c>
      <c r="H100" s="10" t="str">
        <f t="shared" si="2"/>
        <v>HM402</v>
      </c>
      <c r="I100" s="10" t="str">
        <f t="shared" si="3"/>
        <v>Non-M</v>
      </c>
      <c r="K100" s="11">
        <v>1054</v>
      </c>
      <c r="L100" s="12">
        <f>IF(COUNTIFS($E$3:E100,E100)=1, K100, 0)</f>
        <v>0</v>
      </c>
    </row>
    <row r="101" spans="1:12" ht="15.95">
      <c r="A101" s="10">
        <v>1</v>
      </c>
      <c r="B101" s="6" t="s">
        <v>12</v>
      </c>
      <c r="C101" s="7" t="s">
        <v>89</v>
      </c>
      <c r="D101" s="7"/>
      <c r="E101" s="8" t="s">
        <v>90</v>
      </c>
      <c r="F101" s="52"/>
      <c r="G101" s="9" t="s">
        <v>93</v>
      </c>
      <c r="H101" s="10" t="str">
        <f t="shared" si="2"/>
        <v>WB300</v>
      </c>
      <c r="I101" s="10" t="str">
        <f t="shared" si="3"/>
        <v>M</v>
      </c>
      <c r="K101" s="11">
        <v>1054</v>
      </c>
      <c r="L101" s="12">
        <f>IF(COUNTIFS($E$3:E101,E101)=1, K101, 0)</f>
        <v>0</v>
      </c>
    </row>
    <row r="102" spans="1:12" ht="15.95">
      <c r="A102" s="10">
        <v>1</v>
      </c>
      <c r="B102" s="6" t="s">
        <v>12</v>
      </c>
      <c r="C102" s="7" t="s">
        <v>89</v>
      </c>
      <c r="D102" s="7"/>
      <c r="E102" s="8" t="s">
        <v>90</v>
      </c>
      <c r="F102" s="52"/>
      <c r="G102" s="9" t="s">
        <v>94</v>
      </c>
      <c r="H102" s="10" t="str">
        <f t="shared" si="2"/>
        <v>WB208</v>
      </c>
      <c r="I102" s="10" t="str">
        <f t="shared" si="3"/>
        <v>Non-M</v>
      </c>
      <c r="K102" s="11">
        <v>1054</v>
      </c>
      <c r="L102" s="12">
        <f>IF(COUNTIFS($E$3:E102,E102)=1, K102, 0)</f>
        <v>0</v>
      </c>
    </row>
    <row r="103" spans="1:12" ht="15.95">
      <c r="A103" s="10">
        <v>1</v>
      </c>
      <c r="B103" s="6" t="s">
        <v>12</v>
      </c>
      <c r="C103" s="7" t="s">
        <v>89</v>
      </c>
      <c r="D103" s="7"/>
      <c r="E103" s="8" t="s">
        <v>90</v>
      </c>
      <c r="F103" s="52"/>
      <c r="G103" s="9" t="s">
        <v>53</v>
      </c>
      <c r="H103" s="10" t="str">
        <f t="shared" si="2"/>
        <v>DC202</v>
      </c>
      <c r="I103" s="10" t="str">
        <f t="shared" si="3"/>
        <v>Non-M</v>
      </c>
      <c r="K103" s="11">
        <v>1054</v>
      </c>
      <c r="L103" s="12">
        <f>IF(COUNTIFS($E$3:E103,E103)=1, K103, 0)</f>
        <v>0</v>
      </c>
    </row>
    <row r="104" spans="1:12" ht="15.95">
      <c r="A104" s="10">
        <v>1</v>
      </c>
      <c r="B104" s="6" t="s">
        <v>12</v>
      </c>
      <c r="C104" s="7" t="s">
        <v>89</v>
      </c>
      <c r="D104" s="7"/>
      <c r="E104" s="8" t="s">
        <v>90</v>
      </c>
      <c r="F104" s="52"/>
      <c r="G104" s="9" t="s">
        <v>95</v>
      </c>
      <c r="H104" s="10" t="str">
        <f t="shared" si="2"/>
        <v>JS207</v>
      </c>
      <c r="I104" s="10" t="str">
        <f t="shared" si="3"/>
        <v>Non-M</v>
      </c>
      <c r="K104" s="11">
        <v>1054</v>
      </c>
      <c r="L104" s="12">
        <f>IF(COUNTIFS($E$3:E104,E104)=1, K104, 0)</f>
        <v>0</v>
      </c>
    </row>
    <row r="105" spans="1:12" ht="15.95">
      <c r="A105" s="10">
        <v>1</v>
      </c>
      <c r="B105" s="6" t="s">
        <v>12</v>
      </c>
      <c r="C105" s="7" t="s">
        <v>89</v>
      </c>
      <c r="D105" s="7"/>
      <c r="E105" s="8" t="s">
        <v>90</v>
      </c>
      <c r="F105" s="52"/>
      <c r="G105" s="9" t="s">
        <v>96</v>
      </c>
      <c r="H105" s="10" t="str">
        <f t="shared" si="2"/>
        <v>DC107</v>
      </c>
      <c r="I105" s="10" t="str">
        <f t="shared" si="3"/>
        <v>Non-M</v>
      </c>
      <c r="K105" s="11">
        <v>1054</v>
      </c>
      <c r="L105" s="12">
        <f>IF(COUNTIFS($E$3:E105,E105)=1, K105, 0)</f>
        <v>0</v>
      </c>
    </row>
    <row r="106" spans="1:12">
      <c r="A106" s="10">
        <v>1</v>
      </c>
      <c r="B106" s="6" t="s">
        <v>97</v>
      </c>
      <c r="C106" s="8" t="s">
        <v>98</v>
      </c>
      <c r="D106" s="8"/>
      <c r="E106" s="8" t="s">
        <v>99</v>
      </c>
      <c r="F106" s="52"/>
      <c r="G106" s="13" t="s">
        <v>100</v>
      </c>
      <c r="H106" s="10" t="str">
        <f t="shared" si="2"/>
        <v>HM503</v>
      </c>
      <c r="I106" s="10" t="str">
        <f t="shared" si="3"/>
        <v>Non-M</v>
      </c>
      <c r="K106" s="11">
        <v>9380</v>
      </c>
      <c r="L106" s="12">
        <f>IF(COUNTIFS($E$3:E106,E106)=1, K106, 0)</f>
        <v>9380</v>
      </c>
    </row>
    <row r="107" spans="1:12">
      <c r="A107" s="10">
        <v>1</v>
      </c>
      <c r="B107" s="6" t="s">
        <v>97</v>
      </c>
      <c r="C107" s="8" t="s">
        <v>98</v>
      </c>
      <c r="D107" s="8"/>
      <c r="E107" s="8" t="s">
        <v>99</v>
      </c>
      <c r="F107" s="52"/>
      <c r="G107" s="13" t="s">
        <v>101</v>
      </c>
      <c r="H107" s="10" t="str">
        <f t="shared" si="2"/>
        <v>PK210</v>
      </c>
      <c r="I107" s="10" t="str">
        <f t="shared" si="3"/>
        <v>M</v>
      </c>
      <c r="K107" s="11">
        <v>9380</v>
      </c>
      <c r="L107" s="12">
        <f>IF(COUNTIFS($E$3:E107,E107)=1, K107, 0)</f>
        <v>0</v>
      </c>
    </row>
    <row r="108" spans="1:12">
      <c r="A108" s="10">
        <v>1</v>
      </c>
      <c r="B108" s="6" t="s">
        <v>97</v>
      </c>
      <c r="C108" s="8" t="s">
        <v>98</v>
      </c>
      <c r="D108" s="8"/>
      <c r="E108" s="8" t="s">
        <v>99</v>
      </c>
      <c r="F108" s="53"/>
      <c r="G108" s="14" t="s">
        <v>102</v>
      </c>
      <c r="H108" s="10" t="str">
        <f t="shared" si="2"/>
        <v>WB309</v>
      </c>
      <c r="I108" s="10" t="str">
        <f t="shared" si="3"/>
        <v>Non-M</v>
      </c>
      <c r="K108" s="11">
        <v>9380</v>
      </c>
      <c r="L108" s="12">
        <f>IF(COUNTIFS($E$3:E108,E108)=1, K108, 0)</f>
        <v>0</v>
      </c>
    </row>
    <row r="109" spans="1:12">
      <c r="A109" s="10">
        <v>1</v>
      </c>
      <c r="B109" s="6" t="s">
        <v>97</v>
      </c>
      <c r="C109" s="8" t="s">
        <v>98</v>
      </c>
      <c r="D109" s="8"/>
      <c r="E109" s="8" t="s">
        <v>99</v>
      </c>
      <c r="F109" s="52"/>
      <c r="G109" s="13" t="s">
        <v>103</v>
      </c>
      <c r="H109" s="10" t="str">
        <f t="shared" si="2"/>
        <v>WV400</v>
      </c>
      <c r="I109" s="10" t="str">
        <f t="shared" si="3"/>
        <v>Non-M</v>
      </c>
      <c r="K109" s="11">
        <v>9380</v>
      </c>
      <c r="L109" s="12">
        <f>IF(COUNTIFS($E$3:E109,E109)=1, K109, 0)</f>
        <v>0</v>
      </c>
    </row>
    <row r="110" spans="1:12">
      <c r="A110" s="10">
        <v>1</v>
      </c>
      <c r="B110" s="6" t="s">
        <v>97</v>
      </c>
      <c r="C110" s="8" t="s">
        <v>98</v>
      </c>
      <c r="D110" s="8"/>
      <c r="E110" s="8" t="s">
        <v>99</v>
      </c>
      <c r="F110" s="52"/>
      <c r="G110" s="13" t="s">
        <v>104</v>
      </c>
      <c r="H110" s="10" t="str">
        <f t="shared" si="2"/>
        <v>LP211</v>
      </c>
      <c r="I110" s="10" t="str">
        <f t="shared" si="3"/>
        <v>Non-M</v>
      </c>
      <c r="K110" s="11">
        <v>9380</v>
      </c>
      <c r="L110" s="12">
        <f>IF(COUNTIFS($E$3:E110,E110)=1, K110, 0)</f>
        <v>0</v>
      </c>
    </row>
    <row r="111" spans="1:12">
      <c r="A111" s="10">
        <v>1</v>
      </c>
      <c r="B111" s="6" t="s">
        <v>97</v>
      </c>
      <c r="C111" s="8" t="s">
        <v>34</v>
      </c>
      <c r="D111" s="8"/>
      <c r="E111" s="8" t="s">
        <v>105</v>
      </c>
      <c r="F111" s="52"/>
      <c r="G111" s="13" t="s">
        <v>71</v>
      </c>
      <c r="H111" s="10" t="str">
        <f t="shared" si="2"/>
        <v>HM420</v>
      </c>
      <c r="I111" s="10" t="str">
        <f t="shared" si="3"/>
        <v>M</v>
      </c>
      <c r="K111" s="11">
        <v>7687</v>
      </c>
      <c r="L111" s="12">
        <f>IF(COUNTIFS($E$3:E111,E111)=1, K111, 0)</f>
        <v>7687</v>
      </c>
    </row>
    <row r="112" spans="1:12">
      <c r="A112" s="10">
        <v>1</v>
      </c>
      <c r="B112" s="6" t="s">
        <v>97</v>
      </c>
      <c r="C112" s="8" t="s">
        <v>34</v>
      </c>
      <c r="D112" s="8"/>
      <c r="E112" s="8" t="s">
        <v>105</v>
      </c>
      <c r="F112" s="52"/>
      <c r="G112" s="13" t="s">
        <v>106</v>
      </c>
      <c r="H112" s="10" t="str">
        <f t="shared" si="2"/>
        <v>HM114</v>
      </c>
      <c r="I112" s="10" t="str">
        <f t="shared" si="3"/>
        <v>M</v>
      </c>
      <c r="K112" s="11">
        <v>7687</v>
      </c>
      <c r="L112" s="12">
        <f>IF(COUNTIFS($E$3:E112,E112)=1, K112, 0)</f>
        <v>0</v>
      </c>
    </row>
    <row r="113" spans="1:12">
      <c r="A113" s="10">
        <v>1</v>
      </c>
      <c r="B113" s="6" t="s">
        <v>97</v>
      </c>
      <c r="C113" s="8" t="s">
        <v>34</v>
      </c>
      <c r="D113" s="8"/>
      <c r="E113" s="8" t="s">
        <v>105</v>
      </c>
      <c r="F113" s="52"/>
      <c r="G113" s="13" t="s">
        <v>107</v>
      </c>
      <c r="H113" s="10" t="str">
        <f t="shared" si="2"/>
        <v>ZP200</v>
      </c>
      <c r="I113" s="10" t="str">
        <f t="shared" si="3"/>
        <v>M</v>
      </c>
      <c r="K113" s="11">
        <v>7687</v>
      </c>
      <c r="L113" s="12">
        <f>IF(COUNTIFS($E$3:E113,E113)=1, K113, 0)</f>
        <v>0</v>
      </c>
    </row>
    <row r="114" spans="1:12">
      <c r="A114" s="10">
        <v>1</v>
      </c>
      <c r="B114" s="6" t="s">
        <v>97</v>
      </c>
      <c r="C114" s="8" t="s">
        <v>34</v>
      </c>
      <c r="D114" s="8"/>
      <c r="E114" s="8" t="s">
        <v>105</v>
      </c>
      <c r="F114" s="52"/>
      <c r="G114" s="13" t="s">
        <v>108</v>
      </c>
      <c r="H114" s="10" t="str">
        <f t="shared" si="2"/>
        <v>ZP106</v>
      </c>
      <c r="I114" s="10" t="str">
        <f t="shared" si="3"/>
        <v>Non-M</v>
      </c>
      <c r="K114" s="11">
        <v>7687</v>
      </c>
      <c r="L114" s="12">
        <f>IF(COUNTIFS($E$3:E114,E114)=1, K114, 0)</f>
        <v>0</v>
      </c>
    </row>
    <row r="115" spans="1:12">
      <c r="A115" s="10">
        <v>1</v>
      </c>
      <c r="B115" s="6" t="s">
        <v>97</v>
      </c>
      <c r="C115" s="8" t="s">
        <v>34</v>
      </c>
      <c r="D115" s="8"/>
      <c r="E115" s="8" t="s">
        <v>105</v>
      </c>
      <c r="F115" s="52"/>
      <c r="G115" s="13" t="s">
        <v>109</v>
      </c>
      <c r="H115" s="10" t="str">
        <f t="shared" si="2"/>
        <v>PK200</v>
      </c>
      <c r="I115" s="10" t="str">
        <f t="shared" si="3"/>
        <v>M</v>
      </c>
      <c r="K115" s="11">
        <v>7687</v>
      </c>
      <c r="L115" s="12">
        <f>IF(COUNTIFS($E$3:E115,E115)=1, K115, 0)</f>
        <v>0</v>
      </c>
    </row>
    <row r="116" spans="1:12">
      <c r="A116" s="10">
        <v>1</v>
      </c>
      <c r="B116" s="6" t="s">
        <v>97</v>
      </c>
      <c r="C116" s="8" t="s">
        <v>34</v>
      </c>
      <c r="D116" s="8"/>
      <c r="E116" s="8" t="s">
        <v>105</v>
      </c>
      <c r="F116" s="52"/>
      <c r="G116" s="13" t="s">
        <v>110</v>
      </c>
      <c r="H116" s="10" t="str">
        <f t="shared" si="2"/>
        <v>PB201</v>
      </c>
      <c r="I116" s="10" t="str">
        <f t="shared" si="3"/>
        <v>Non-M</v>
      </c>
      <c r="K116" s="11">
        <v>7687</v>
      </c>
      <c r="L116" s="12">
        <f>IF(COUNTIFS($E$3:E116,E116)=1, K116, 0)</f>
        <v>0</v>
      </c>
    </row>
    <row r="117" spans="1:12">
      <c r="A117" s="10">
        <v>1</v>
      </c>
      <c r="B117" s="6" t="s">
        <v>97</v>
      </c>
      <c r="C117" s="8" t="s">
        <v>34</v>
      </c>
      <c r="D117" s="8"/>
      <c r="E117" s="8" t="s">
        <v>105</v>
      </c>
      <c r="F117" s="52"/>
      <c r="G117" s="13" t="s">
        <v>111</v>
      </c>
      <c r="H117" s="10" t="str">
        <f t="shared" si="2"/>
        <v>CL413</v>
      </c>
      <c r="I117" s="10" t="str">
        <f t="shared" si="3"/>
        <v>Non-M</v>
      </c>
      <c r="K117" s="11">
        <v>7687</v>
      </c>
      <c r="L117" s="12">
        <f>IF(COUNTIFS($E$3:E117,E117)=1, K117, 0)</f>
        <v>0</v>
      </c>
    </row>
    <row r="118" spans="1:12">
      <c r="A118" s="10">
        <v>1</v>
      </c>
      <c r="B118" s="6" t="s">
        <v>97</v>
      </c>
      <c r="C118" s="8" t="s">
        <v>34</v>
      </c>
      <c r="D118" s="8"/>
      <c r="E118" s="8" t="s">
        <v>105</v>
      </c>
      <c r="F118" s="52"/>
      <c r="G118" s="13" t="s">
        <v>112</v>
      </c>
      <c r="H118" s="10" t="str">
        <f t="shared" si="2"/>
        <v>LP100</v>
      </c>
      <c r="I118" s="10" t="str">
        <f t="shared" si="3"/>
        <v>M</v>
      </c>
      <c r="K118" s="11">
        <v>7687</v>
      </c>
      <c r="L118" s="12">
        <f>IF(COUNTIFS($E$3:E118,E118)=1, K118, 0)</f>
        <v>0</v>
      </c>
    </row>
    <row r="119" spans="1:12">
      <c r="A119" s="10">
        <v>1</v>
      </c>
      <c r="B119" s="6" t="s">
        <v>113</v>
      </c>
      <c r="C119" s="15" t="s">
        <v>114</v>
      </c>
      <c r="D119" s="15"/>
      <c r="E119" s="15" t="s">
        <v>115</v>
      </c>
      <c r="F119" s="53"/>
      <c r="G119" s="14" t="s">
        <v>116</v>
      </c>
      <c r="H119" s="10" t="str">
        <f t="shared" si="2"/>
        <v>WB308</v>
      </c>
      <c r="I119" s="10" t="str">
        <f t="shared" si="3"/>
        <v>M</v>
      </c>
      <c r="K119" s="11">
        <v>31869</v>
      </c>
      <c r="L119" s="12">
        <f>IF(COUNTIFS($E$3:E119,E119)=1, K119, 0)</f>
        <v>31869</v>
      </c>
    </row>
    <row r="120" spans="1:12">
      <c r="A120" s="10">
        <v>1</v>
      </c>
      <c r="B120" s="6" t="s">
        <v>113</v>
      </c>
      <c r="C120" s="15" t="s">
        <v>114</v>
      </c>
      <c r="D120" s="15"/>
      <c r="E120" s="15" t="s">
        <v>115</v>
      </c>
      <c r="F120" s="53"/>
      <c r="G120" s="13" t="s">
        <v>37</v>
      </c>
      <c r="H120" s="10" t="str">
        <f t="shared" si="2"/>
        <v>DC101</v>
      </c>
      <c r="I120" s="10" t="str">
        <f t="shared" si="3"/>
        <v>Non-M</v>
      </c>
      <c r="K120" s="11">
        <v>31869</v>
      </c>
      <c r="L120" s="12">
        <f>IF(COUNTIFS($E$3:E120,E120)=1, K120, 0)</f>
        <v>0</v>
      </c>
    </row>
    <row r="121" spans="1:12">
      <c r="A121" s="10">
        <v>1</v>
      </c>
      <c r="B121" s="6" t="s">
        <v>113</v>
      </c>
      <c r="C121" s="15" t="s">
        <v>114</v>
      </c>
      <c r="D121" s="15"/>
      <c r="E121" s="15" t="s">
        <v>115</v>
      </c>
      <c r="F121" s="53"/>
      <c r="G121" s="13" t="s">
        <v>78</v>
      </c>
      <c r="H121" s="10" t="str">
        <f t="shared" si="2"/>
        <v>DC400</v>
      </c>
      <c r="I121" s="10" t="str">
        <f t="shared" si="3"/>
        <v>Non-M</v>
      </c>
      <c r="K121" s="11">
        <v>31869</v>
      </c>
      <c r="L121" s="12">
        <f>IF(COUNTIFS($E$3:E121,E121)=1, K121, 0)</f>
        <v>0</v>
      </c>
    </row>
    <row r="122" spans="1:12">
      <c r="A122" s="10">
        <v>1</v>
      </c>
      <c r="B122" s="6" t="s">
        <v>113</v>
      </c>
      <c r="C122" s="15" t="s">
        <v>114</v>
      </c>
      <c r="D122" s="15"/>
      <c r="E122" s="15" t="s">
        <v>115</v>
      </c>
      <c r="F122" s="53"/>
      <c r="G122" s="13" t="s">
        <v>53</v>
      </c>
      <c r="H122" s="10" t="str">
        <f t="shared" si="2"/>
        <v>DC202</v>
      </c>
      <c r="I122" s="10" t="str">
        <f t="shared" si="3"/>
        <v>Non-M</v>
      </c>
      <c r="K122" s="11">
        <v>31869</v>
      </c>
      <c r="L122" s="12">
        <f>IF(COUNTIFS($E$3:E122,E122)=1, K122, 0)</f>
        <v>0</v>
      </c>
    </row>
    <row r="123" spans="1:12">
      <c r="A123" s="10">
        <v>1</v>
      </c>
      <c r="B123" s="6" t="s">
        <v>113</v>
      </c>
      <c r="C123" s="15" t="s">
        <v>114</v>
      </c>
      <c r="D123" s="15"/>
      <c r="E123" s="15" t="s">
        <v>115</v>
      </c>
      <c r="F123" s="53"/>
      <c r="G123" s="14" t="s">
        <v>54</v>
      </c>
      <c r="H123" s="10" t="str">
        <f t="shared" si="2"/>
        <v>DC300</v>
      </c>
      <c r="I123" s="10" t="str">
        <f t="shared" si="3"/>
        <v>Non-M</v>
      </c>
      <c r="K123" s="11">
        <v>31869</v>
      </c>
      <c r="L123" s="12">
        <f>IF(COUNTIFS($E$3:E123,E123)=1, K123, 0)</f>
        <v>0</v>
      </c>
    </row>
    <row r="124" spans="1:12">
      <c r="A124" s="10">
        <v>1</v>
      </c>
      <c r="B124" s="6" t="s">
        <v>113</v>
      </c>
      <c r="C124" s="15" t="s">
        <v>114</v>
      </c>
      <c r="D124" s="15"/>
      <c r="E124" s="15" t="s">
        <v>115</v>
      </c>
      <c r="F124" s="53"/>
      <c r="G124" s="13" t="s">
        <v>117</v>
      </c>
      <c r="H124" s="10" t="str">
        <f t="shared" si="2"/>
        <v>PK201</v>
      </c>
      <c r="I124" s="10" t="str">
        <f t="shared" si="3"/>
        <v>M</v>
      </c>
      <c r="K124" s="11">
        <v>31869</v>
      </c>
      <c r="L124" s="12">
        <f>IF(COUNTIFS($E$3:E124,E124)=1, K124, 0)</f>
        <v>0</v>
      </c>
    </row>
    <row r="125" spans="1:12">
      <c r="A125" s="10">
        <v>1</v>
      </c>
      <c r="B125" s="6" t="s">
        <v>113</v>
      </c>
      <c r="C125" s="15" t="s">
        <v>114</v>
      </c>
      <c r="D125" s="15"/>
      <c r="E125" s="15" t="s">
        <v>115</v>
      </c>
      <c r="F125" s="53"/>
      <c r="G125" s="13" t="s">
        <v>118</v>
      </c>
      <c r="H125" s="10" t="str">
        <f t="shared" si="2"/>
        <v>PB204</v>
      </c>
      <c r="I125" s="10" t="str">
        <f t="shared" si="3"/>
        <v>M</v>
      </c>
      <c r="K125" s="11">
        <v>31869</v>
      </c>
      <c r="L125" s="12">
        <f>IF(COUNTIFS($E$3:E125,E125)=1, K125, 0)</f>
        <v>0</v>
      </c>
    </row>
    <row r="126" spans="1:12">
      <c r="A126" s="10">
        <v>1</v>
      </c>
      <c r="B126" s="6" t="s">
        <v>113</v>
      </c>
      <c r="C126" s="15" t="s">
        <v>114</v>
      </c>
      <c r="D126" s="15"/>
      <c r="E126" s="15" t="s">
        <v>115</v>
      </c>
      <c r="F126" s="53"/>
      <c r="G126" s="13" t="s">
        <v>100</v>
      </c>
      <c r="H126" s="10" t="str">
        <f t="shared" si="2"/>
        <v>HM503</v>
      </c>
      <c r="I126" s="10" t="str">
        <f t="shared" si="3"/>
        <v>Non-M</v>
      </c>
      <c r="K126" s="11">
        <v>31869</v>
      </c>
      <c r="L126" s="12">
        <f>IF(COUNTIFS($E$3:E126,E126)=1, K126, 0)</f>
        <v>0</v>
      </c>
    </row>
    <row r="127" spans="1:12">
      <c r="A127" s="10">
        <v>1</v>
      </c>
      <c r="B127" s="6" t="s">
        <v>113</v>
      </c>
      <c r="C127" s="15" t="s">
        <v>114</v>
      </c>
      <c r="D127" s="15"/>
      <c r="E127" s="15" t="s">
        <v>115</v>
      </c>
      <c r="F127" s="53"/>
      <c r="G127" s="13" t="s">
        <v>119</v>
      </c>
      <c r="H127" s="10" t="str">
        <f t="shared" si="2"/>
        <v>VT102</v>
      </c>
      <c r="I127" s="10" t="str">
        <f t="shared" si="3"/>
        <v>M</v>
      </c>
      <c r="K127" s="11">
        <v>31869</v>
      </c>
      <c r="L127" s="12">
        <f>IF(COUNTIFS($E$3:E127,E127)=1, K127, 0)</f>
        <v>0</v>
      </c>
    </row>
    <row r="128" spans="1:12">
      <c r="A128" s="10">
        <v>1</v>
      </c>
      <c r="B128" s="6" t="s">
        <v>113</v>
      </c>
      <c r="C128" s="15" t="s">
        <v>114</v>
      </c>
      <c r="D128" s="15"/>
      <c r="E128" s="15" t="s">
        <v>115</v>
      </c>
      <c r="F128" s="53"/>
      <c r="G128" s="13" t="s">
        <v>120</v>
      </c>
      <c r="H128" s="10" t="str">
        <f t="shared" si="2"/>
        <v>JS200</v>
      </c>
      <c r="I128" s="10" t="str">
        <f t="shared" si="3"/>
        <v>M</v>
      </c>
      <c r="K128" s="11">
        <v>31869</v>
      </c>
      <c r="L128" s="12">
        <f>IF(COUNTIFS($E$3:E128,E128)=1, K128, 0)</f>
        <v>0</v>
      </c>
    </row>
    <row r="129" spans="1:12">
      <c r="A129" s="10">
        <v>1</v>
      </c>
      <c r="B129" s="6" t="s">
        <v>97</v>
      </c>
      <c r="C129" s="8" t="s">
        <v>98</v>
      </c>
      <c r="D129" s="8"/>
      <c r="E129" s="8" t="s">
        <v>121</v>
      </c>
      <c r="F129" s="52"/>
      <c r="G129" s="13" t="s">
        <v>67</v>
      </c>
      <c r="H129" s="10" t="str">
        <f t="shared" si="2"/>
        <v>HD104</v>
      </c>
      <c r="I129" s="10" t="str">
        <f t="shared" si="3"/>
        <v>M</v>
      </c>
      <c r="K129" s="11">
        <v>80638</v>
      </c>
      <c r="L129" s="12">
        <f>IF(COUNTIFS($E$3:E129,E129)=1, K129, 0)</f>
        <v>80638</v>
      </c>
    </row>
    <row r="130" spans="1:12">
      <c r="A130" s="10">
        <v>1</v>
      </c>
      <c r="B130" s="6" t="s">
        <v>97</v>
      </c>
      <c r="C130" s="8" t="s">
        <v>98</v>
      </c>
      <c r="D130" s="8"/>
      <c r="E130" s="8" t="s">
        <v>121</v>
      </c>
      <c r="F130" s="52"/>
      <c r="G130" s="13" t="s">
        <v>122</v>
      </c>
      <c r="H130" s="10" t="str">
        <f t="shared" si="2"/>
        <v>HD605</v>
      </c>
      <c r="I130" s="10" t="str">
        <f t="shared" si="3"/>
        <v>M</v>
      </c>
      <c r="K130" s="11">
        <v>80638</v>
      </c>
      <c r="L130" s="12">
        <f>IF(COUNTIFS($E$3:E130,E130)=1, K130, 0)</f>
        <v>0</v>
      </c>
    </row>
    <row r="131" spans="1:12">
      <c r="A131" s="10">
        <v>1</v>
      </c>
      <c r="B131" s="6" t="s">
        <v>97</v>
      </c>
      <c r="C131" s="8" t="s">
        <v>98</v>
      </c>
      <c r="D131" s="8"/>
      <c r="E131" s="8" t="s">
        <v>121</v>
      </c>
      <c r="F131" s="52"/>
      <c r="G131" s="13" t="s">
        <v>123</v>
      </c>
      <c r="H131" s="10" t="str">
        <f t="shared" ref="H131:H194" si="4">IF(RIGHT(G131,1)="M", LEFT(G131,LEN(G131)-1), G131)</f>
        <v>PK603</v>
      </c>
      <c r="I131" s="10" t="str">
        <f t="shared" si="3"/>
        <v>M</v>
      </c>
      <c r="K131" s="11">
        <v>80638</v>
      </c>
      <c r="L131" s="12">
        <f>IF(COUNTIFS($E$3:E131,E131)=1, K131, 0)</f>
        <v>0</v>
      </c>
    </row>
    <row r="132" spans="1:12">
      <c r="A132" s="10">
        <v>1</v>
      </c>
      <c r="B132" s="6" t="s">
        <v>97</v>
      </c>
      <c r="C132" s="8" t="s">
        <v>98</v>
      </c>
      <c r="D132" s="8"/>
      <c r="E132" s="8" t="s">
        <v>121</v>
      </c>
      <c r="F132" s="52"/>
      <c r="G132" s="13" t="s">
        <v>46</v>
      </c>
      <c r="H132" s="10" t="str">
        <f t="shared" si="4"/>
        <v>ZP105</v>
      </c>
      <c r="I132" s="10" t="str">
        <f t="shared" ref="I132:I195" si="5">IF(RIGHT(G132,1)="M","M","Non-M")</f>
        <v>M</v>
      </c>
      <c r="K132" s="11">
        <v>80638</v>
      </c>
      <c r="L132" s="12">
        <f>IF(COUNTIFS($E$3:E132,E132)=1, K132, 0)</f>
        <v>0</v>
      </c>
    </row>
    <row r="133" spans="1:12">
      <c r="A133" s="10">
        <v>1</v>
      </c>
      <c r="B133" s="6" t="s">
        <v>97</v>
      </c>
      <c r="C133" s="8" t="s">
        <v>98</v>
      </c>
      <c r="D133" s="8"/>
      <c r="E133" s="8" t="s">
        <v>121</v>
      </c>
      <c r="F133" s="52"/>
      <c r="G133" s="13" t="s">
        <v>83</v>
      </c>
      <c r="H133" s="10" t="str">
        <f t="shared" si="4"/>
        <v>ZP207</v>
      </c>
      <c r="I133" s="10" t="str">
        <f t="shared" si="5"/>
        <v>M</v>
      </c>
      <c r="K133" s="11">
        <v>80638</v>
      </c>
      <c r="L133" s="12">
        <f>IF(COUNTIFS($E$3:E133,E133)=1, K133, 0)</f>
        <v>0</v>
      </c>
    </row>
    <row r="134" spans="1:12">
      <c r="A134" s="10">
        <v>1</v>
      </c>
      <c r="B134" s="6" t="s">
        <v>12</v>
      </c>
      <c r="C134" s="8" t="s">
        <v>98</v>
      </c>
      <c r="D134" s="8"/>
      <c r="E134" s="8" t="s">
        <v>121</v>
      </c>
      <c r="F134" s="52"/>
      <c r="G134" s="13" t="s">
        <v>67</v>
      </c>
      <c r="H134" s="10" t="str">
        <f t="shared" si="4"/>
        <v>HD104</v>
      </c>
      <c r="I134" s="10" t="str">
        <f t="shared" si="5"/>
        <v>M</v>
      </c>
      <c r="K134" s="11">
        <v>24859</v>
      </c>
      <c r="L134" s="12">
        <f>IF(COUNTIFS($E$3:E134,E134)=1, K134, 0)</f>
        <v>0</v>
      </c>
    </row>
    <row r="135" spans="1:12">
      <c r="A135" s="10">
        <v>1</v>
      </c>
      <c r="B135" s="6" t="s">
        <v>12</v>
      </c>
      <c r="C135" s="8" t="s">
        <v>98</v>
      </c>
      <c r="D135" s="8"/>
      <c r="E135" s="8" t="s">
        <v>121</v>
      </c>
      <c r="F135" s="52"/>
      <c r="G135" s="13" t="s">
        <v>122</v>
      </c>
      <c r="H135" s="10" t="str">
        <f t="shared" si="4"/>
        <v>HD605</v>
      </c>
      <c r="I135" s="10" t="str">
        <f t="shared" si="5"/>
        <v>M</v>
      </c>
      <c r="K135" s="11">
        <v>24859</v>
      </c>
      <c r="L135" s="12">
        <f>IF(COUNTIFS($E$3:E135,E135)=1, K135, 0)</f>
        <v>0</v>
      </c>
    </row>
    <row r="136" spans="1:12">
      <c r="A136" s="10">
        <v>1</v>
      </c>
      <c r="B136" s="6" t="s">
        <v>12</v>
      </c>
      <c r="C136" s="8" t="s">
        <v>98</v>
      </c>
      <c r="D136" s="8"/>
      <c r="E136" s="8" t="s">
        <v>121</v>
      </c>
      <c r="F136" s="52"/>
      <c r="G136" s="13" t="s">
        <v>123</v>
      </c>
      <c r="H136" s="10" t="str">
        <f t="shared" si="4"/>
        <v>PK603</v>
      </c>
      <c r="I136" s="10" t="str">
        <f t="shared" si="5"/>
        <v>M</v>
      </c>
      <c r="K136" s="11">
        <v>24859</v>
      </c>
      <c r="L136" s="12">
        <f>IF(COUNTIFS($E$3:E136,E136)=1, K136, 0)</f>
        <v>0</v>
      </c>
    </row>
    <row r="137" spans="1:12">
      <c r="A137" s="10">
        <v>1</v>
      </c>
      <c r="B137" s="6" t="s">
        <v>12</v>
      </c>
      <c r="C137" s="8" t="s">
        <v>98</v>
      </c>
      <c r="D137" s="8"/>
      <c r="E137" s="8" t="s">
        <v>121</v>
      </c>
      <c r="F137" s="52"/>
      <c r="G137" s="13" t="s">
        <v>46</v>
      </c>
      <c r="H137" s="10" t="str">
        <f t="shared" si="4"/>
        <v>ZP105</v>
      </c>
      <c r="I137" s="10" t="str">
        <f t="shared" si="5"/>
        <v>M</v>
      </c>
      <c r="K137" s="11">
        <v>24859</v>
      </c>
      <c r="L137" s="12">
        <f>IF(COUNTIFS($E$3:E137,E137)=1, K137, 0)</f>
        <v>0</v>
      </c>
    </row>
    <row r="138" spans="1:12">
      <c r="A138" s="10">
        <v>1</v>
      </c>
      <c r="B138" s="6" t="s">
        <v>12</v>
      </c>
      <c r="C138" s="8" t="s">
        <v>98</v>
      </c>
      <c r="D138" s="8"/>
      <c r="E138" s="8" t="s">
        <v>121</v>
      </c>
      <c r="F138" s="52"/>
      <c r="G138" s="13" t="s">
        <v>83</v>
      </c>
      <c r="H138" s="10" t="str">
        <f t="shared" si="4"/>
        <v>ZP207</v>
      </c>
      <c r="I138" s="10" t="str">
        <f t="shared" si="5"/>
        <v>M</v>
      </c>
      <c r="K138" s="11">
        <v>24859</v>
      </c>
      <c r="L138" s="12">
        <f>IF(COUNTIFS($E$3:E138,E138)=1, K138, 0)</f>
        <v>0</v>
      </c>
    </row>
    <row r="139" spans="1:12">
      <c r="A139" s="10">
        <v>1</v>
      </c>
      <c r="B139" s="6" t="s">
        <v>97</v>
      </c>
      <c r="C139" s="8" t="s">
        <v>98</v>
      </c>
      <c r="D139" s="8"/>
      <c r="E139" s="8" t="s">
        <v>124</v>
      </c>
      <c r="F139" s="52"/>
      <c r="G139" s="13" t="s">
        <v>125</v>
      </c>
      <c r="H139" s="10" t="str">
        <f t="shared" si="4"/>
        <v>WB204</v>
      </c>
      <c r="I139" s="10" t="str">
        <f t="shared" si="5"/>
        <v>M</v>
      </c>
      <c r="K139" s="11">
        <v>8104</v>
      </c>
      <c r="L139" s="12">
        <f>IF(COUNTIFS($E$3:E139,E139)=1, K139, 0)</f>
        <v>8104</v>
      </c>
    </row>
    <row r="140" spans="1:12">
      <c r="A140" s="10">
        <v>1</v>
      </c>
      <c r="B140" s="6" t="s">
        <v>97</v>
      </c>
      <c r="C140" s="8" t="s">
        <v>98</v>
      </c>
      <c r="D140" s="8"/>
      <c r="E140" s="8" t="s">
        <v>124</v>
      </c>
      <c r="F140" s="52"/>
      <c r="G140" s="13" t="s">
        <v>91</v>
      </c>
      <c r="H140" s="10" t="str">
        <f t="shared" si="4"/>
        <v>PK301</v>
      </c>
      <c r="I140" s="10" t="str">
        <f t="shared" si="5"/>
        <v>M</v>
      </c>
      <c r="K140" s="11">
        <v>8104</v>
      </c>
      <c r="L140" s="12">
        <f>IF(COUNTIFS($E$3:E140,E140)=1, K140, 0)</f>
        <v>0</v>
      </c>
    </row>
    <row r="141" spans="1:12">
      <c r="A141" s="10">
        <v>1</v>
      </c>
      <c r="B141" s="6" t="s">
        <v>97</v>
      </c>
      <c r="C141" s="8" t="s">
        <v>98</v>
      </c>
      <c r="D141" s="8"/>
      <c r="E141" s="8" t="s">
        <v>124</v>
      </c>
      <c r="F141" s="52"/>
      <c r="G141" s="13" t="s">
        <v>126</v>
      </c>
      <c r="H141" s="10" t="str">
        <f t="shared" si="4"/>
        <v>LV102</v>
      </c>
      <c r="I141" s="10" t="str">
        <f t="shared" si="5"/>
        <v>M</v>
      </c>
      <c r="K141" s="11">
        <v>8104</v>
      </c>
      <c r="L141" s="12">
        <f>IF(COUNTIFS($E$3:E141,E141)=1, K141, 0)</f>
        <v>0</v>
      </c>
    </row>
    <row r="142" spans="1:12">
      <c r="B142" s="6" t="s">
        <v>97</v>
      </c>
      <c r="C142" s="8" t="s">
        <v>98</v>
      </c>
      <c r="D142" s="8"/>
      <c r="E142" s="8" t="s">
        <v>124</v>
      </c>
      <c r="F142" s="52"/>
      <c r="G142" s="13" t="s">
        <v>127</v>
      </c>
      <c r="H142" s="10" t="str">
        <f t="shared" si="4"/>
        <v>WU200</v>
      </c>
      <c r="I142" s="10" t="str">
        <f t="shared" si="5"/>
        <v>Non-M</v>
      </c>
      <c r="K142" s="11">
        <v>8104</v>
      </c>
      <c r="L142" s="12">
        <f>IF(COUNTIFS($E$3:E142,E142)=1, K142, 0)</f>
        <v>0</v>
      </c>
    </row>
    <row r="143" spans="1:12">
      <c r="B143" s="6" t="s">
        <v>97</v>
      </c>
      <c r="C143" s="8" t="s">
        <v>98</v>
      </c>
      <c r="D143" s="8"/>
      <c r="E143" s="8" t="s">
        <v>124</v>
      </c>
      <c r="F143" s="52"/>
      <c r="G143" s="13" t="s">
        <v>128</v>
      </c>
      <c r="H143" s="10" t="str">
        <f t="shared" si="4"/>
        <v>PK102</v>
      </c>
      <c r="I143" s="10" t="str">
        <f t="shared" si="5"/>
        <v>Non-M</v>
      </c>
      <c r="K143" s="11">
        <v>8104</v>
      </c>
      <c r="L143" s="12">
        <f>IF(COUNTIFS($E$3:E143,E143)=1, K143, 0)</f>
        <v>0</v>
      </c>
    </row>
    <row r="144" spans="1:12">
      <c r="B144" s="6" t="s">
        <v>97</v>
      </c>
      <c r="C144" s="8" t="s">
        <v>98</v>
      </c>
      <c r="D144" s="8"/>
      <c r="E144" s="8" t="s">
        <v>124</v>
      </c>
      <c r="F144" s="52"/>
      <c r="G144" s="13" t="s">
        <v>42</v>
      </c>
      <c r="H144" s="10" t="str">
        <f t="shared" si="4"/>
        <v>HM500</v>
      </c>
      <c r="I144" s="10" t="str">
        <f t="shared" si="5"/>
        <v>Non-M</v>
      </c>
      <c r="K144" s="11">
        <v>8104</v>
      </c>
      <c r="L144" s="12">
        <f>IF(COUNTIFS($E$3:E144,E144)=1, K144, 0)</f>
        <v>0</v>
      </c>
    </row>
    <row r="145" spans="2:12">
      <c r="B145" s="6" t="s">
        <v>97</v>
      </c>
      <c r="C145" s="8" t="s">
        <v>98</v>
      </c>
      <c r="D145" s="8"/>
      <c r="E145" s="8" t="s">
        <v>124</v>
      </c>
      <c r="F145" s="52"/>
      <c r="G145" s="13" t="s">
        <v>129</v>
      </c>
      <c r="H145" s="10" t="str">
        <f t="shared" si="4"/>
        <v>PB301</v>
      </c>
      <c r="I145" s="10" t="str">
        <f t="shared" si="5"/>
        <v>Non-M</v>
      </c>
      <c r="K145" s="11">
        <v>8104</v>
      </c>
      <c r="L145" s="12">
        <f>IF(COUNTIFS($E$3:E145,E145)=1, K145, 0)</f>
        <v>0</v>
      </c>
    </row>
    <row r="146" spans="2:12">
      <c r="B146" s="6" t="s">
        <v>12</v>
      </c>
      <c r="C146" s="8" t="s">
        <v>98</v>
      </c>
      <c r="D146" s="8"/>
      <c r="E146" s="8" t="s">
        <v>124</v>
      </c>
      <c r="F146" s="52"/>
      <c r="G146" s="13" t="s">
        <v>125</v>
      </c>
      <c r="H146" s="10" t="str">
        <f t="shared" si="4"/>
        <v>WB204</v>
      </c>
      <c r="I146" s="10" t="str">
        <f t="shared" si="5"/>
        <v>M</v>
      </c>
      <c r="K146" s="11">
        <v>5225</v>
      </c>
      <c r="L146" s="12">
        <f>IF(COUNTIFS($E$3:E146,E146)=1, K146, 0)</f>
        <v>0</v>
      </c>
    </row>
    <row r="147" spans="2:12">
      <c r="B147" s="6" t="s">
        <v>12</v>
      </c>
      <c r="C147" s="8" t="s">
        <v>98</v>
      </c>
      <c r="D147" s="8"/>
      <c r="E147" s="8" t="s">
        <v>124</v>
      </c>
      <c r="F147" s="52"/>
      <c r="G147" s="13" t="s">
        <v>91</v>
      </c>
      <c r="H147" s="10" t="str">
        <f t="shared" si="4"/>
        <v>PK301</v>
      </c>
      <c r="I147" s="10" t="str">
        <f t="shared" si="5"/>
        <v>M</v>
      </c>
      <c r="K147" s="11">
        <v>5225</v>
      </c>
      <c r="L147" s="12">
        <f>IF(COUNTIFS($E$3:E147,E147)=1, K147, 0)</f>
        <v>0</v>
      </c>
    </row>
    <row r="148" spans="2:12">
      <c r="B148" s="6" t="s">
        <v>12</v>
      </c>
      <c r="C148" s="8" t="s">
        <v>98</v>
      </c>
      <c r="D148" s="8"/>
      <c r="E148" s="8" t="s">
        <v>124</v>
      </c>
      <c r="F148" s="52"/>
      <c r="G148" s="13" t="s">
        <v>126</v>
      </c>
      <c r="H148" s="10" t="str">
        <f t="shared" si="4"/>
        <v>LV102</v>
      </c>
      <c r="I148" s="10" t="str">
        <f t="shared" si="5"/>
        <v>M</v>
      </c>
      <c r="K148" s="11">
        <v>5225</v>
      </c>
      <c r="L148" s="12">
        <f>IF(COUNTIFS($E$3:E148,E148)=1, K148, 0)</f>
        <v>0</v>
      </c>
    </row>
    <row r="149" spans="2:12">
      <c r="B149" s="6" t="s">
        <v>12</v>
      </c>
      <c r="C149" s="8" t="s">
        <v>98</v>
      </c>
      <c r="D149" s="8"/>
      <c r="E149" s="8" t="s">
        <v>124</v>
      </c>
      <c r="F149" s="52"/>
      <c r="G149" s="13" t="s">
        <v>127</v>
      </c>
      <c r="H149" s="10" t="str">
        <f t="shared" si="4"/>
        <v>WU200</v>
      </c>
      <c r="I149" s="10" t="str">
        <f t="shared" si="5"/>
        <v>Non-M</v>
      </c>
      <c r="K149" s="11">
        <v>5225</v>
      </c>
      <c r="L149" s="12">
        <f>IF(COUNTIFS($E$3:E149,E149)=1, K149, 0)</f>
        <v>0</v>
      </c>
    </row>
    <row r="150" spans="2:12">
      <c r="B150" s="6" t="s">
        <v>12</v>
      </c>
      <c r="C150" s="8" t="s">
        <v>98</v>
      </c>
      <c r="D150" s="8"/>
      <c r="E150" s="8" t="s">
        <v>124</v>
      </c>
      <c r="F150" s="52"/>
      <c r="G150" s="13" t="s">
        <v>128</v>
      </c>
      <c r="H150" s="10" t="str">
        <f t="shared" si="4"/>
        <v>PK102</v>
      </c>
      <c r="I150" s="10" t="str">
        <f t="shared" si="5"/>
        <v>Non-M</v>
      </c>
      <c r="K150" s="11">
        <v>5225</v>
      </c>
      <c r="L150" s="12">
        <f>IF(COUNTIFS($E$3:E150,E150)=1, K150, 0)</f>
        <v>0</v>
      </c>
    </row>
    <row r="151" spans="2:12">
      <c r="B151" s="6" t="s">
        <v>12</v>
      </c>
      <c r="C151" s="8" t="s">
        <v>98</v>
      </c>
      <c r="D151" s="8"/>
      <c r="E151" s="8" t="s">
        <v>124</v>
      </c>
      <c r="F151" s="52"/>
      <c r="G151" s="13" t="s">
        <v>42</v>
      </c>
      <c r="H151" s="10" t="str">
        <f t="shared" si="4"/>
        <v>HM500</v>
      </c>
      <c r="I151" s="10" t="str">
        <f t="shared" si="5"/>
        <v>Non-M</v>
      </c>
      <c r="K151" s="11">
        <v>5225</v>
      </c>
      <c r="L151" s="12">
        <f>IF(COUNTIFS($E$3:E151,E151)=1, K151, 0)</f>
        <v>0</v>
      </c>
    </row>
    <row r="152" spans="2:12">
      <c r="B152" s="6" t="s">
        <v>12</v>
      </c>
      <c r="C152" s="8" t="s">
        <v>98</v>
      </c>
      <c r="D152" s="8"/>
      <c r="E152" s="8" t="s">
        <v>124</v>
      </c>
      <c r="F152" s="52"/>
      <c r="G152" s="13" t="s">
        <v>129</v>
      </c>
      <c r="H152" s="10" t="str">
        <f t="shared" si="4"/>
        <v>PB301</v>
      </c>
      <c r="I152" s="10" t="str">
        <f t="shared" si="5"/>
        <v>Non-M</v>
      </c>
      <c r="K152" s="11">
        <v>5225</v>
      </c>
      <c r="L152" s="12">
        <f>IF(COUNTIFS($E$3:E152,E152)=1, K152, 0)</f>
        <v>0</v>
      </c>
    </row>
    <row r="153" spans="2:12">
      <c r="B153" s="6" t="s">
        <v>97</v>
      </c>
      <c r="C153" s="8" t="s">
        <v>114</v>
      </c>
      <c r="D153" s="8"/>
      <c r="E153" s="8" t="s">
        <v>130</v>
      </c>
      <c r="F153" s="52"/>
      <c r="G153" s="13" t="s">
        <v>131</v>
      </c>
      <c r="H153" s="10" t="str">
        <f t="shared" si="4"/>
        <v>NK510</v>
      </c>
      <c r="I153" s="10" t="str">
        <f t="shared" si="5"/>
        <v>Non-M</v>
      </c>
      <c r="K153" s="11">
        <v>29324</v>
      </c>
      <c r="L153" s="12">
        <f>IF(COUNTIFS($E$3:E153,E153)=1, K153, 0)</f>
        <v>29324</v>
      </c>
    </row>
    <row r="154" spans="2:12">
      <c r="B154" s="6" t="s">
        <v>97</v>
      </c>
      <c r="C154" s="8" t="s">
        <v>114</v>
      </c>
      <c r="D154" s="8"/>
      <c r="E154" s="8" t="s">
        <v>130</v>
      </c>
      <c r="F154" s="52"/>
      <c r="G154" s="13" t="s">
        <v>132</v>
      </c>
      <c r="H154" s="10" t="str">
        <f t="shared" si="4"/>
        <v>PK208</v>
      </c>
      <c r="I154" s="10" t="str">
        <f t="shared" si="5"/>
        <v>Non-M</v>
      </c>
      <c r="K154" s="11">
        <v>29324</v>
      </c>
      <c r="L154" s="12">
        <f>IF(COUNTIFS($E$3:E154,E154)=1, K154, 0)</f>
        <v>0</v>
      </c>
    </row>
    <row r="155" spans="2:12">
      <c r="B155" s="6" t="s">
        <v>97</v>
      </c>
      <c r="C155" s="8" t="s">
        <v>114</v>
      </c>
      <c r="D155" s="8"/>
      <c r="E155" s="8" t="s">
        <v>130</v>
      </c>
      <c r="F155" s="52"/>
      <c r="G155" s="13" t="s">
        <v>133</v>
      </c>
      <c r="H155" s="10" t="str">
        <f t="shared" si="4"/>
        <v>ZP101</v>
      </c>
      <c r="I155" s="10" t="str">
        <f t="shared" si="5"/>
        <v>Non-M</v>
      </c>
      <c r="K155" s="11">
        <v>29324</v>
      </c>
      <c r="L155" s="12">
        <f>IF(COUNTIFS($E$3:E155,E155)=1, K155, 0)</f>
        <v>0</v>
      </c>
    </row>
    <row r="156" spans="2:12">
      <c r="B156" s="6" t="s">
        <v>97</v>
      </c>
      <c r="C156" s="8" t="s">
        <v>114</v>
      </c>
      <c r="D156" s="8"/>
      <c r="E156" s="8" t="s">
        <v>130</v>
      </c>
      <c r="F156" s="52"/>
      <c r="G156" s="13" t="s">
        <v>107</v>
      </c>
      <c r="H156" s="10" t="str">
        <f t="shared" si="4"/>
        <v>ZP200</v>
      </c>
      <c r="I156" s="10" t="str">
        <f t="shared" si="5"/>
        <v>M</v>
      </c>
      <c r="K156" s="11">
        <v>29324</v>
      </c>
      <c r="L156" s="12">
        <f>IF(COUNTIFS($E$3:E156,E156)=1, K156, 0)</f>
        <v>0</v>
      </c>
    </row>
    <row r="157" spans="2:12">
      <c r="B157" s="6" t="s">
        <v>97</v>
      </c>
      <c r="C157" s="8" t="s">
        <v>114</v>
      </c>
      <c r="D157" s="8"/>
      <c r="E157" s="8" t="s">
        <v>130</v>
      </c>
      <c r="F157" s="52"/>
      <c r="G157" s="13" t="s">
        <v>42</v>
      </c>
      <c r="H157" s="10" t="str">
        <f t="shared" si="4"/>
        <v>HM500</v>
      </c>
      <c r="I157" s="10" t="str">
        <f t="shared" si="5"/>
        <v>Non-M</v>
      </c>
      <c r="K157" s="11">
        <v>29324</v>
      </c>
      <c r="L157" s="12">
        <f>IF(COUNTIFS($E$3:E157,E157)=1, K157, 0)</f>
        <v>0</v>
      </c>
    </row>
    <row r="158" spans="2:12">
      <c r="B158" s="6" t="s">
        <v>97</v>
      </c>
      <c r="C158" s="8" t="s">
        <v>114</v>
      </c>
      <c r="D158" s="8"/>
      <c r="E158" s="8" t="s">
        <v>130</v>
      </c>
      <c r="F158" s="52"/>
      <c r="G158" s="13" t="s">
        <v>80</v>
      </c>
      <c r="H158" s="10" t="str">
        <f t="shared" si="4"/>
        <v>HM504</v>
      </c>
      <c r="I158" s="10" t="str">
        <f t="shared" si="5"/>
        <v>Non-M</v>
      </c>
      <c r="K158" s="11">
        <v>29324</v>
      </c>
      <c r="L158" s="12">
        <f>IF(COUNTIFS($E$3:E158,E158)=1, K158, 0)</f>
        <v>0</v>
      </c>
    </row>
    <row r="159" spans="2:12">
      <c r="B159" s="6" t="s">
        <v>12</v>
      </c>
      <c r="C159" s="8" t="s">
        <v>114</v>
      </c>
      <c r="D159" s="8"/>
      <c r="E159" s="8" t="s">
        <v>130</v>
      </c>
      <c r="F159" s="52"/>
      <c r="G159" s="13" t="s">
        <v>131</v>
      </c>
      <c r="H159" s="10" t="str">
        <f t="shared" si="4"/>
        <v>NK510</v>
      </c>
      <c r="I159" s="10" t="str">
        <f t="shared" si="5"/>
        <v>Non-M</v>
      </c>
      <c r="K159" s="11">
        <v>12630</v>
      </c>
      <c r="L159" s="12">
        <f>IF(COUNTIFS($E$3:E159,E159)=1, K159, 0)</f>
        <v>0</v>
      </c>
    </row>
    <row r="160" spans="2:12">
      <c r="B160" s="6" t="s">
        <v>12</v>
      </c>
      <c r="C160" s="8" t="s">
        <v>114</v>
      </c>
      <c r="D160" s="8"/>
      <c r="E160" s="8" t="s">
        <v>130</v>
      </c>
      <c r="F160" s="52"/>
      <c r="G160" s="13" t="s">
        <v>132</v>
      </c>
      <c r="H160" s="10" t="str">
        <f t="shared" si="4"/>
        <v>PK208</v>
      </c>
      <c r="I160" s="10" t="str">
        <f t="shared" si="5"/>
        <v>Non-M</v>
      </c>
      <c r="K160" s="11">
        <v>12630</v>
      </c>
      <c r="L160" s="12">
        <f>IF(COUNTIFS($E$3:E160,E160)=1, K160, 0)</f>
        <v>0</v>
      </c>
    </row>
    <row r="161" spans="2:12">
      <c r="B161" s="6" t="s">
        <v>12</v>
      </c>
      <c r="C161" s="8" t="s">
        <v>114</v>
      </c>
      <c r="D161" s="8"/>
      <c r="E161" s="8" t="s">
        <v>130</v>
      </c>
      <c r="F161" s="52"/>
      <c r="G161" s="13" t="s">
        <v>133</v>
      </c>
      <c r="H161" s="10" t="str">
        <f t="shared" si="4"/>
        <v>ZP101</v>
      </c>
      <c r="I161" s="10" t="str">
        <f t="shared" si="5"/>
        <v>Non-M</v>
      </c>
      <c r="K161" s="11">
        <v>12630</v>
      </c>
      <c r="L161" s="12">
        <f>IF(COUNTIFS($E$3:E161,E161)=1, K161, 0)</f>
        <v>0</v>
      </c>
    </row>
    <row r="162" spans="2:12">
      <c r="B162" s="6" t="s">
        <v>12</v>
      </c>
      <c r="C162" s="8" t="s">
        <v>114</v>
      </c>
      <c r="D162" s="8"/>
      <c r="E162" s="8" t="s">
        <v>130</v>
      </c>
      <c r="F162" s="52"/>
      <c r="G162" s="13" t="s">
        <v>107</v>
      </c>
      <c r="H162" s="10" t="str">
        <f t="shared" si="4"/>
        <v>ZP200</v>
      </c>
      <c r="I162" s="10" t="str">
        <f t="shared" si="5"/>
        <v>M</v>
      </c>
      <c r="K162" s="11">
        <v>12630</v>
      </c>
      <c r="L162" s="12">
        <f>IF(COUNTIFS($E$3:E162,E162)=1, K162, 0)</f>
        <v>0</v>
      </c>
    </row>
    <row r="163" spans="2:12">
      <c r="B163" s="6" t="s">
        <v>12</v>
      </c>
      <c r="C163" s="8" t="s">
        <v>114</v>
      </c>
      <c r="D163" s="8"/>
      <c r="E163" s="8" t="s">
        <v>130</v>
      </c>
      <c r="F163" s="52"/>
      <c r="G163" s="13" t="s">
        <v>42</v>
      </c>
      <c r="H163" s="10" t="str">
        <f t="shared" si="4"/>
        <v>HM500</v>
      </c>
      <c r="I163" s="10" t="str">
        <f t="shared" si="5"/>
        <v>Non-M</v>
      </c>
      <c r="K163" s="11">
        <v>12630</v>
      </c>
      <c r="L163" s="12">
        <f>IF(COUNTIFS($E$3:E163,E163)=1, K163, 0)</f>
        <v>0</v>
      </c>
    </row>
    <row r="164" spans="2:12">
      <c r="B164" s="6" t="s">
        <v>12</v>
      </c>
      <c r="C164" s="8" t="s">
        <v>114</v>
      </c>
      <c r="D164" s="8"/>
      <c r="E164" s="8" t="s">
        <v>130</v>
      </c>
      <c r="F164" s="52"/>
      <c r="G164" s="13" t="s">
        <v>80</v>
      </c>
      <c r="H164" s="10" t="str">
        <f t="shared" si="4"/>
        <v>HM504</v>
      </c>
      <c r="I164" s="10" t="str">
        <f t="shared" si="5"/>
        <v>Non-M</v>
      </c>
      <c r="K164" s="11">
        <v>12630</v>
      </c>
      <c r="L164" s="12">
        <f>IF(COUNTIFS($E$3:E164,E164)=1, K164, 0)</f>
        <v>0</v>
      </c>
    </row>
    <row r="165" spans="2:12">
      <c r="B165" s="6" t="s">
        <v>97</v>
      </c>
      <c r="C165" s="8" t="s">
        <v>98</v>
      </c>
      <c r="D165" s="8"/>
      <c r="E165" s="8" t="s">
        <v>134</v>
      </c>
      <c r="F165" s="52"/>
      <c r="G165" s="13" t="s">
        <v>107</v>
      </c>
      <c r="H165" s="10" t="str">
        <f t="shared" si="4"/>
        <v>ZP200</v>
      </c>
      <c r="I165" s="10" t="str">
        <f t="shared" si="5"/>
        <v>M</v>
      </c>
      <c r="K165" s="11">
        <v>7928</v>
      </c>
      <c r="L165" s="12">
        <f>IF(COUNTIFS($E$3:E165,E165)=1, K165, 0)</f>
        <v>7928</v>
      </c>
    </row>
    <row r="166" spans="2:12">
      <c r="B166" s="6" t="s">
        <v>97</v>
      </c>
      <c r="C166" s="8" t="s">
        <v>98</v>
      </c>
      <c r="D166" s="8"/>
      <c r="E166" s="8" t="s">
        <v>134</v>
      </c>
      <c r="F166" s="52"/>
      <c r="G166" s="13" t="s">
        <v>101</v>
      </c>
      <c r="H166" s="10" t="str">
        <f t="shared" si="4"/>
        <v>PK210</v>
      </c>
      <c r="I166" s="10" t="str">
        <f t="shared" si="5"/>
        <v>M</v>
      </c>
      <c r="K166" s="11">
        <v>7928</v>
      </c>
      <c r="L166" s="12">
        <f>IF(COUNTIFS($E$3:E166,E166)=1, K166, 0)</f>
        <v>0</v>
      </c>
    </row>
    <row r="167" spans="2:12">
      <c r="B167" s="6" t="s">
        <v>97</v>
      </c>
      <c r="C167" s="8" t="s">
        <v>98</v>
      </c>
      <c r="D167" s="8"/>
      <c r="E167" s="8" t="s">
        <v>134</v>
      </c>
      <c r="F167" s="52"/>
      <c r="G167" s="13" t="s">
        <v>135</v>
      </c>
      <c r="H167" s="10" t="str">
        <f t="shared" si="4"/>
        <v>HM202</v>
      </c>
      <c r="I167" s="10" t="str">
        <f t="shared" si="5"/>
        <v>M</v>
      </c>
      <c r="K167" s="11">
        <v>7928</v>
      </c>
      <c r="L167" s="12">
        <f>IF(COUNTIFS($E$3:E167,E167)=1, K167, 0)</f>
        <v>0</v>
      </c>
    </row>
    <row r="168" spans="2:12">
      <c r="B168" s="6" t="s">
        <v>97</v>
      </c>
      <c r="C168" s="8" t="s">
        <v>136</v>
      </c>
      <c r="D168" s="8"/>
      <c r="E168" s="8" t="s">
        <v>137</v>
      </c>
      <c r="F168" s="52"/>
      <c r="G168" s="13" t="s">
        <v>138</v>
      </c>
      <c r="H168" s="10" t="str">
        <f t="shared" si="4"/>
        <v>WB205</v>
      </c>
      <c r="I168" s="10" t="str">
        <f t="shared" si="5"/>
        <v>M</v>
      </c>
      <c r="K168" s="11">
        <v>31447</v>
      </c>
      <c r="L168" s="12">
        <f>IF(COUNTIFS($E$3:E168,E168)=1, K168, 0)</f>
        <v>31447</v>
      </c>
    </row>
    <row r="169" spans="2:12">
      <c r="B169" s="6" t="s">
        <v>97</v>
      </c>
      <c r="C169" s="8" t="s">
        <v>136</v>
      </c>
      <c r="D169" s="8"/>
      <c r="E169" s="8" t="s">
        <v>137</v>
      </c>
      <c r="F169" s="52"/>
      <c r="G169" s="13" t="s">
        <v>139</v>
      </c>
      <c r="H169" s="10" t="str">
        <f t="shared" si="4"/>
        <v>PK301</v>
      </c>
      <c r="I169" s="10" t="str">
        <f t="shared" si="5"/>
        <v>Non-M</v>
      </c>
      <c r="K169" s="11">
        <v>31447</v>
      </c>
      <c r="L169" s="12">
        <f>IF(COUNTIFS($E$3:E169,E169)=1, K169, 0)</f>
        <v>0</v>
      </c>
    </row>
    <row r="170" spans="2:12">
      <c r="B170" s="6" t="s">
        <v>97</v>
      </c>
      <c r="C170" s="8" t="s">
        <v>136</v>
      </c>
      <c r="D170" s="8"/>
      <c r="E170" s="8" t="s">
        <v>137</v>
      </c>
      <c r="F170" s="52"/>
      <c r="G170" s="13" t="s">
        <v>140</v>
      </c>
      <c r="H170" s="10" t="str">
        <f t="shared" si="4"/>
        <v>HM409</v>
      </c>
      <c r="I170" s="10" t="str">
        <f t="shared" si="5"/>
        <v>Non-M</v>
      </c>
      <c r="K170" s="11">
        <v>31447</v>
      </c>
      <c r="L170" s="12">
        <f>IF(COUNTIFS($E$3:E170,E170)=1, K170, 0)</f>
        <v>0</v>
      </c>
    </row>
    <row r="171" spans="2:12">
      <c r="B171" s="6" t="s">
        <v>97</v>
      </c>
      <c r="C171" s="8" t="s">
        <v>136</v>
      </c>
      <c r="D171" s="8"/>
      <c r="E171" s="8" t="s">
        <v>137</v>
      </c>
      <c r="F171" s="52"/>
      <c r="G171" s="13" t="s">
        <v>78</v>
      </c>
      <c r="H171" s="10" t="str">
        <f t="shared" si="4"/>
        <v>DC400</v>
      </c>
      <c r="I171" s="10" t="str">
        <f t="shared" si="5"/>
        <v>Non-M</v>
      </c>
      <c r="K171" s="11">
        <v>31447</v>
      </c>
      <c r="L171" s="12">
        <f>IF(COUNTIFS($E$3:E171,E171)=1, K171, 0)</f>
        <v>0</v>
      </c>
    </row>
    <row r="172" spans="2:12">
      <c r="B172" s="6" t="s">
        <v>97</v>
      </c>
      <c r="C172" s="8" t="s">
        <v>136</v>
      </c>
      <c r="D172" s="8"/>
      <c r="E172" s="8" t="s">
        <v>137</v>
      </c>
      <c r="F172" s="52"/>
      <c r="G172" s="13" t="s">
        <v>37</v>
      </c>
      <c r="H172" s="10" t="str">
        <f t="shared" si="4"/>
        <v>DC101</v>
      </c>
      <c r="I172" s="10" t="str">
        <f t="shared" si="5"/>
        <v>Non-M</v>
      </c>
      <c r="K172" s="11">
        <v>31447</v>
      </c>
      <c r="L172" s="12">
        <f>IF(COUNTIFS($E$3:E172,E172)=1, K172, 0)</f>
        <v>0</v>
      </c>
    </row>
    <row r="173" spans="2:12">
      <c r="B173" s="6" t="s">
        <v>97</v>
      </c>
      <c r="C173" s="8" t="s">
        <v>141</v>
      </c>
      <c r="D173" s="8"/>
      <c r="E173" s="8" t="s">
        <v>142</v>
      </c>
      <c r="F173" s="52"/>
      <c r="G173" s="13" t="s">
        <v>143</v>
      </c>
      <c r="H173" s="10" t="str">
        <f t="shared" si="4"/>
        <v>DC107</v>
      </c>
      <c r="I173" s="10" t="str">
        <f t="shared" si="5"/>
        <v>M</v>
      </c>
      <c r="K173" s="11">
        <v>14276</v>
      </c>
      <c r="L173" s="12">
        <f>IF(COUNTIFS($E$3:E173,E173)=1, K173, 0)</f>
        <v>14276</v>
      </c>
    </row>
    <row r="174" spans="2:12">
      <c r="B174" s="6" t="s">
        <v>97</v>
      </c>
      <c r="C174" s="8" t="s">
        <v>141</v>
      </c>
      <c r="D174" s="8"/>
      <c r="E174" s="8" t="s">
        <v>142</v>
      </c>
      <c r="F174" s="52"/>
      <c r="G174" s="13" t="s">
        <v>123</v>
      </c>
      <c r="H174" s="10" t="str">
        <f t="shared" si="4"/>
        <v>PK603</v>
      </c>
      <c r="I174" s="10" t="str">
        <f t="shared" si="5"/>
        <v>M</v>
      </c>
      <c r="K174" s="11">
        <v>14276</v>
      </c>
      <c r="L174" s="12">
        <f>IF(COUNTIFS($E$3:E174,E174)=1, K174, 0)</f>
        <v>0</v>
      </c>
    </row>
    <row r="175" spans="2:12">
      <c r="B175" s="6" t="s">
        <v>97</v>
      </c>
      <c r="C175" s="8" t="s">
        <v>141</v>
      </c>
      <c r="D175" s="8"/>
      <c r="E175" s="8" t="s">
        <v>142</v>
      </c>
      <c r="F175" s="52"/>
      <c r="G175" s="13" t="s">
        <v>144</v>
      </c>
      <c r="H175" s="10" t="str">
        <f t="shared" si="4"/>
        <v>JS200</v>
      </c>
      <c r="I175" s="10" t="str">
        <f t="shared" si="5"/>
        <v>Non-M</v>
      </c>
      <c r="K175" s="11">
        <v>14276</v>
      </c>
      <c r="L175" s="12">
        <f>IF(COUNTIFS($E$3:E175,E175)=1, K175, 0)</f>
        <v>0</v>
      </c>
    </row>
    <row r="176" spans="2:12">
      <c r="B176" s="6" t="s">
        <v>97</v>
      </c>
      <c r="C176" s="8" t="s">
        <v>141</v>
      </c>
      <c r="D176" s="8"/>
      <c r="E176" s="8" t="s">
        <v>142</v>
      </c>
      <c r="F176" s="52"/>
      <c r="G176" s="13" t="s">
        <v>145</v>
      </c>
      <c r="H176" s="10" t="str">
        <f t="shared" si="4"/>
        <v>WB208</v>
      </c>
      <c r="I176" s="10" t="str">
        <f t="shared" si="5"/>
        <v>M</v>
      </c>
      <c r="K176" s="11">
        <v>14276</v>
      </c>
      <c r="L176" s="12">
        <f>IF(COUNTIFS($E$3:E176,E176)=1, K176, 0)</f>
        <v>0</v>
      </c>
    </row>
    <row r="177" spans="2:12">
      <c r="B177" s="6" t="s">
        <v>97</v>
      </c>
      <c r="C177" s="8" t="s">
        <v>141</v>
      </c>
      <c r="D177" s="8"/>
      <c r="E177" s="8" t="s">
        <v>142</v>
      </c>
      <c r="F177" s="52"/>
      <c r="G177" s="13" t="s">
        <v>53</v>
      </c>
      <c r="H177" s="10" t="str">
        <f t="shared" si="4"/>
        <v>DC202</v>
      </c>
      <c r="I177" s="10" t="str">
        <f t="shared" si="5"/>
        <v>Non-M</v>
      </c>
      <c r="K177" s="11">
        <v>14276</v>
      </c>
      <c r="L177" s="12">
        <f>IF(COUNTIFS($E$3:E177,E177)=1, K177, 0)</f>
        <v>0</v>
      </c>
    </row>
    <row r="178" spans="2:12">
      <c r="B178" s="6" t="s">
        <v>97</v>
      </c>
      <c r="C178" s="8" t="s">
        <v>141</v>
      </c>
      <c r="D178" s="8"/>
      <c r="E178" s="8" t="s">
        <v>142</v>
      </c>
      <c r="F178" s="52"/>
      <c r="G178" s="13" t="s">
        <v>146</v>
      </c>
      <c r="H178" s="10" t="str">
        <f t="shared" si="4"/>
        <v>GT207</v>
      </c>
      <c r="I178" s="10" t="str">
        <f t="shared" si="5"/>
        <v>Non-M</v>
      </c>
      <c r="K178" s="11">
        <v>14276</v>
      </c>
      <c r="L178" s="12">
        <f>IF(COUNTIFS($E$3:E178,E178)=1, K178, 0)</f>
        <v>0</v>
      </c>
    </row>
    <row r="179" spans="2:12">
      <c r="B179" s="6" t="s">
        <v>97</v>
      </c>
      <c r="C179" s="8" t="s">
        <v>141</v>
      </c>
      <c r="D179" s="8"/>
      <c r="E179" s="8" t="s">
        <v>147</v>
      </c>
      <c r="F179" s="52"/>
      <c r="G179" s="13" t="s">
        <v>80</v>
      </c>
      <c r="H179" s="10" t="str">
        <f t="shared" si="4"/>
        <v>HM504</v>
      </c>
      <c r="I179" s="10" t="str">
        <f t="shared" si="5"/>
        <v>Non-M</v>
      </c>
      <c r="K179" s="11">
        <v>5224</v>
      </c>
      <c r="L179" s="12">
        <f>IF(COUNTIFS($E$3:E179,E179)=1, K179, 0)</f>
        <v>5224</v>
      </c>
    </row>
    <row r="180" spans="2:12">
      <c r="B180" s="6" t="s">
        <v>97</v>
      </c>
      <c r="C180" s="8" t="s">
        <v>141</v>
      </c>
      <c r="D180" s="8"/>
      <c r="E180" s="8" t="s">
        <v>147</v>
      </c>
      <c r="F180" s="52"/>
      <c r="G180" s="13" t="s">
        <v>148</v>
      </c>
      <c r="H180" s="10" t="str">
        <f t="shared" si="4"/>
        <v>CL502</v>
      </c>
      <c r="I180" s="10" t="str">
        <f t="shared" si="5"/>
        <v>M</v>
      </c>
      <c r="K180" s="11">
        <v>5224</v>
      </c>
      <c r="L180" s="12">
        <f>IF(COUNTIFS($E$3:E180,E180)=1, K180, 0)</f>
        <v>0</v>
      </c>
    </row>
    <row r="181" spans="2:12">
      <c r="B181" s="6" t="s">
        <v>97</v>
      </c>
      <c r="C181" s="8" t="s">
        <v>141</v>
      </c>
      <c r="D181" s="8"/>
      <c r="E181" s="8" t="s">
        <v>147</v>
      </c>
      <c r="F181" s="52"/>
      <c r="G181" s="13" t="s">
        <v>107</v>
      </c>
      <c r="H181" s="10" t="str">
        <f t="shared" si="4"/>
        <v>ZP200</v>
      </c>
      <c r="I181" s="10" t="str">
        <f t="shared" si="5"/>
        <v>M</v>
      </c>
      <c r="K181" s="11">
        <v>5224</v>
      </c>
      <c r="L181" s="12">
        <f>IF(COUNTIFS($E$3:E181,E181)=1, K181, 0)</f>
        <v>0</v>
      </c>
    </row>
    <row r="182" spans="2:12">
      <c r="B182" s="6" t="s">
        <v>97</v>
      </c>
      <c r="C182" s="8" t="s">
        <v>141</v>
      </c>
      <c r="D182" s="8"/>
      <c r="E182" s="8" t="s">
        <v>147</v>
      </c>
      <c r="F182" s="52"/>
      <c r="G182" s="13" t="s">
        <v>139</v>
      </c>
      <c r="H182" s="10" t="str">
        <f t="shared" si="4"/>
        <v>PK301</v>
      </c>
      <c r="I182" s="10" t="str">
        <f t="shared" si="5"/>
        <v>Non-M</v>
      </c>
      <c r="K182" s="11">
        <v>5224</v>
      </c>
      <c r="L182" s="12">
        <f>IF(COUNTIFS($E$3:E182,E182)=1, K182, 0)</f>
        <v>0</v>
      </c>
    </row>
    <row r="183" spans="2:12">
      <c r="B183" s="6" t="s">
        <v>97</v>
      </c>
      <c r="C183" s="8" t="s">
        <v>141</v>
      </c>
      <c r="D183" s="8"/>
      <c r="E183" s="8" t="s">
        <v>149</v>
      </c>
      <c r="F183" s="52"/>
      <c r="G183" s="13" t="s">
        <v>53</v>
      </c>
      <c r="H183" s="10" t="str">
        <f t="shared" si="4"/>
        <v>DC202</v>
      </c>
      <c r="I183" s="10" t="str">
        <f t="shared" si="5"/>
        <v>Non-M</v>
      </c>
      <c r="K183" s="11">
        <v>6063</v>
      </c>
      <c r="L183" s="12">
        <f>IF(COUNTIFS($E$3:E183,E183)=1, K183, 0)</f>
        <v>6063</v>
      </c>
    </row>
    <row r="184" spans="2:12">
      <c r="B184" s="6" t="s">
        <v>97</v>
      </c>
      <c r="C184" s="8" t="s">
        <v>141</v>
      </c>
      <c r="D184" s="8"/>
      <c r="E184" s="8" t="s">
        <v>149</v>
      </c>
      <c r="F184" s="52"/>
      <c r="G184" s="13" t="s">
        <v>150</v>
      </c>
      <c r="H184" s="10" t="str">
        <f t="shared" si="4"/>
        <v>HM505</v>
      </c>
      <c r="I184" s="10" t="str">
        <f t="shared" si="5"/>
        <v>M</v>
      </c>
      <c r="K184" s="11">
        <v>6063</v>
      </c>
      <c r="L184" s="12">
        <f>IF(COUNTIFS($E$3:E184,E184)=1, K184, 0)</f>
        <v>0</v>
      </c>
    </row>
    <row r="185" spans="2:12">
      <c r="B185" s="6" t="s">
        <v>97</v>
      </c>
      <c r="C185" s="8" t="s">
        <v>141</v>
      </c>
      <c r="D185" s="8"/>
      <c r="E185" s="8" t="s">
        <v>149</v>
      </c>
      <c r="F185" s="52"/>
      <c r="G185" s="13" t="s">
        <v>151</v>
      </c>
      <c r="H185" s="10" t="str">
        <f t="shared" si="4"/>
        <v>DC106</v>
      </c>
      <c r="I185" s="10" t="str">
        <f t="shared" si="5"/>
        <v>Non-M</v>
      </c>
      <c r="K185" s="11">
        <v>6063</v>
      </c>
      <c r="L185" s="12">
        <f>IF(COUNTIFS($E$3:E185,E185)=1, K185, 0)</f>
        <v>0</v>
      </c>
    </row>
    <row r="186" spans="2:12">
      <c r="B186" s="6" t="s">
        <v>97</v>
      </c>
      <c r="C186" s="8" t="s">
        <v>141</v>
      </c>
      <c r="D186" s="8"/>
      <c r="E186" s="8" t="s">
        <v>149</v>
      </c>
      <c r="F186" s="52"/>
      <c r="G186" s="13" t="s">
        <v>109</v>
      </c>
      <c r="H186" s="10" t="str">
        <f t="shared" si="4"/>
        <v>PK200</v>
      </c>
      <c r="I186" s="10" t="str">
        <f t="shared" si="5"/>
        <v>M</v>
      </c>
      <c r="K186" s="11">
        <v>6063</v>
      </c>
      <c r="L186" s="12">
        <f>IF(COUNTIFS($E$3:E186,E186)=1, K186, 0)</f>
        <v>0</v>
      </c>
    </row>
    <row r="187" spans="2:12">
      <c r="B187" s="6" t="s">
        <v>97</v>
      </c>
      <c r="C187" s="8" t="s">
        <v>141</v>
      </c>
      <c r="D187" s="8"/>
      <c r="E187" s="8" t="s">
        <v>149</v>
      </c>
      <c r="F187" s="52"/>
      <c r="G187" s="13" t="s">
        <v>152</v>
      </c>
      <c r="H187" s="10" t="str">
        <f t="shared" si="4"/>
        <v>WB210</v>
      </c>
      <c r="I187" s="10" t="str">
        <f t="shared" si="5"/>
        <v>M</v>
      </c>
      <c r="K187" s="11">
        <v>6063</v>
      </c>
      <c r="L187" s="12">
        <f>IF(COUNTIFS($E$3:E187,E187)=1, K187, 0)</f>
        <v>0</v>
      </c>
    </row>
    <row r="188" spans="2:12">
      <c r="B188" s="6" t="s">
        <v>97</v>
      </c>
      <c r="C188" s="8" t="s">
        <v>141</v>
      </c>
      <c r="D188" s="8"/>
      <c r="E188" s="8" t="s">
        <v>149</v>
      </c>
      <c r="F188" s="52"/>
      <c r="G188" s="13" t="s">
        <v>153</v>
      </c>
      <c r="H188" s="10" t="str">
        <f t="shared" si="4"/>
        <v>PK602</v>
      </c>
      <c r="I188" s="10" t="str">
        <f t="shared" si="5"/>
        <v>M</v>
      </c>
      <c r="K188" s="11">
        <v>6063</v>
      </c>
      <c r="L188" s="12">
        <f>IF(COUNTIFS($E$3:E188,E188)=1, K188, 0)</f>
        <v>0</v>
      </c>
    </row>
    <row r="189" spans="2:12">
      <c r="B189" s="6" t="s">
        <v>97</v>
      </c>
      <c r="C189" s="8" t="s">
        <v>141</v>
      </c>
      <c r="D189" s="8"/>
      <c r="E189" s="8" t="s">
        <v>154</v>
      </c>
      <c r="F189" s="52"/>
      <c r="G189" s="13" t="s">
        <v>123</v>
      </c>
      <c r="H189" s="10" t="str">
        <f t="shared" si="4"/>
        <v>PK603</v>
      </c>
      <c r="I189" s="10" t="str">
        <f t="shared" si="5"/>
        <v>M</v>
      </c>
      <c r="K189" s="11">
        <v>21095</v>
      </c>
      <c r="L189" s="12">
        <f>IF(COUNTIFS($E$3:E189,E189)=1, K189, 0)</f>
        <v>21095</v>
      </c>
    </row>
    <row r="190" spans="2:12">
      <c r="B190" s="6" t="s">
        <v>97</v>
      </c>
      <c r="C190" s="8" t="s">
        <v>141</v>
      </c>
      <c r="D190" s="8"/>
      <c r="E190" s="8" t="s">
        <v>154</v>
      </c>
      <c r="F190" s="52"/>
      <c r="G190" s="13" t="s">
        <v>155</v>
      </c>
      <c r="H190" s="10" t="str">
        <f t="shared" si="4"/>
        <v>ZP202</v>
      </c>
      <c r="I190" s="10" t="str">
        <f t="shared" si="5"/>
        <v>Non-M</v>
      </c>
      <c r="K190" s="11">
        <v>21095</v>
      </c>
      <c r="L190" s="12">
        <f>IF(COUNTIFS($E$3:E190,E190)=1, K190, 0)</f>
        <v>0</v>
      </c>
    </row>
    <row r="191" spans="2:12">
      <c r="B191" s="6" t="s">
        <v>97</v>
      </c>
      <c r="C191" s="8" t="s">
        <v>141</v>
      </c>
      <c r="D191" s="8"/>
      <c r="E191" s="8" t="s">
        <v>154</v>
      </c>
      <c r="F191" s="52"/>
      <c r="G191" s="13" t="s">
        <v>156</v>
      </c>
      <c r="H191" s="10" t="str">
        <f t="shared" si="4"/>
        <v>HM202</v>
      </c>
      <c r="I191" s="10" t="str">
        <f t="shared" si="5"/>
        <v>Non-M</v>
      </c>
      <c r="K191" s="11">
        <v>21095</v>
      </c>
      <c r="L191" s="12">
        <f>IF(COUNTIFS($E$3:E191,E191)=1, K191, 0)</f>
        <v>0</v>
      </c>
    </row>
    <row r="192" spans="2:12">
      <c r="B192" s="6" t="s">
        <v>97</v>
      </c>
      <c r="C192" s="8" t="s">
        <v>141</v>
      </c>
      <c r="D192" s="8"/>
      <c r="E192" s="8" t="s">
        <v>154</v>
      </c>
      <c r="F192" s="52"/>
      <c r="G192" s="13" t="s">
        <v>20</v>
      </c>
      <c r="H192" s="10" t="str">
        <f t="shared" si="4"/>
        <v>HD106</v>
      </c>
      <c r="I192" s="10" t="str">
        <f t="shared" si="5"/>
        <v>Non-M</v>
      </c>
      <c r="K192" s="11">
        <v>21095</v>
      </c>
      <c r="L192" s="12">
        <f>IF(COUNTIFS($E$3:E192,E192)=1, K192, 0)</f>
        <v>0</v>
      </c>
    </row>
    <row r="193" spans="2:12">
      <c r="B193" s="6" t="s">
        <v>97</v>
      </c>
      <c r="C193" s="8" t="s">
        <v>157</v>
      </c>
      <c r="D193" s="8"/>
      <c r="E193" s="8" t="s">
        <v>158</v>
      </c>
      <c r="F193" s="52"/>
      <c r="G193" s="13" t="s">
        <v>32</v>
      </c>
      <c r="H193" s="10" t="str">
        <f t="shared" si="4"/>
        <v>HM311</v>
      </c>
      <c r="I193" s="10" t="str">
        <f t="shared" si="5"/>
        <v>Non-M</v>
      </c>
      <c r="L193" s="12">
        <f>IF(COUNTIFS($E$3:E193,E193)=1, K193, 0)</f>
        <v>0</v>
      </c>
    </row>
    <row r="194" spans="2:12">
      <c r="B194" s="6" t="s">
        <v>97</v>
      </c>
      <c r="C194" s="8" t="s">
        <v>157</v>
      </c>
      <c r="D194" s="8"/>
      <c r="E194" s="8" t="s">
        <v>158</v>
      </c>
      <c r="F194" s="52"/>
      <c r="G194" s="13" t="s">
        <v>159</v>
      </c>
      <c r="H194" s="10" t="str">
        <f t="shared" si="4"/>
        <v>HM804</v>
      </c>
      <c r="I194" s="10" t="str">
        <f t="shared" si="5"/>
        <v>M</v>
      </c>
      <c r="L194" s="12">
        <f>IF(COUNTIFS($E$3:E194,E194)=1, K194, 0)</f>
        <v>0</v>
      </c>
    </row>
    <row r="195" spans="2:12">
      <c r="B195" s="6" t="s">
        <v>97</v>
      </c>
      <c r="C195" s="8" t="s">
        <v>157</v>
      </c>
      <c r="D195" s="8"/>
      <c r="E195" s="8" t="s">
        <v>158</v>
      </c>
      <c r="F195" s="52"/>
      <c r="G195" s="13" t="s">
        <v>160</v>
      </c>
      <c r="H195" s="10" t="str">
        <f t="shared" ref="H195:H258" si="6">IF(RIGHT(G195,1)="M", LEFT(G195,LEN(G195)-1), G195)</f>
        <v>PK605</v>
      </c>
      <c r="I195" s="10" t="str">
        <f t="shared" si="5"/>
        <v>M</v>
      </c>
      <c r="L195" s="12">
        <f>IF(COUNTIFS($E$3:E195,E195)=1, K195, 0)</f>
        <v>0</v>
      </c>
    </row>
    <row r="196" spans="2:12">
      <c r="B196" s="6" t="s">
        <v>97</v>
      </c>
      <c r="C196" s="8" t="s">
        <v>157</v>
      </c>
      <c r="D196" s="8"/>
      <c r="E196" s="8" t="s">
        <v>158</v>
      </c>
      <c r="F196" s="53"/>
      <c r="G196" s="14" t="s">
        <v>156</v>
      </c>
      <c r="H196" s="10" t="str">
        <f t="shared" si="6"/>
        <v>HM202</v>
      </c>
      <c r="I196" s="10" t="str">
        <f t="shared" ref="I196:I259" si="7">IF(RIGHT(G196,1)="M","M","Non-M")</f>
        <v>Non-M</v>
      </c>
      <c r="L196" s="12">
        <f>IF(COUNTIFS($E$3:E196,E196)=1, K196, 0)</f>
        <v>0</v>
      </c>
    </row>
    <row r="197" spans="2:12">
      <c r="B197" s="6" t="s">
        <v>97</v>
      </c>
      <c r="C197" s="8" t="s">
        <v>157</v>
      </c>
      <c r="D197" s="8"/>
      <c r="E197" s="8" t="s">
        <v>161</v>
      </c>
      <c r="F197" s="52"/>
      <c r="G197" s="13" t="s">
        <v>138</v>
      </c>
      <c r="H197" s="10" t="str">
        <f t="shared" si="6"/>
        <v>WB205</v>
      </c>
      <c r="I197" s="10" t="str">
        <f t="shared" si="7"/>
        <v>M</v>
      </c>
      <c r="L197" s="12">
        <f>IF(COUNTIFS($E$3:E197,E197)=1, K197, 0)</f>
        <v>0</v>
      </c>
    </row>
    <row r="198" spans="2:12">
      <c r="B198" s="6" t="s">
        <v>97</v>
      </c>
      <c r="C198" s="8" t="s">
        <v>157</v>
      </c>
      <c r="D198" s="8"/>
      <c r="E198" s="8" t="s">
        <v>161</v>
      </c>
      <c r="F198" s="52"/>
      <c r="G198" s="13" t="s">
        <v>160</v>
      </c>
      <c r="H198" s="10" t="str">
        <f t="shared" si="6"/>
        <v>PK605</v>
      </c>
      <c r="I198" s="10" t="str">
        <f t="shared" si="7"/>
        <v>M</v>
      </c>
      <c r="L198" s="12">
        <f>IF(COUNTIFS($E$3:E198,E198)=1, K198, 0)</f>
        <v>0</v>
      </c>
    </row>
    <row r="199" spans="2:12">
      <c r="B199" s="6" t="s">
        <v>97</v>
      </c>
      <c r="C199" s="8" t="s">
        <v>157</v>
      </c>
      <c r="D199" s="8"/>
      <c r="E199" s="8" t="s">
        <v>161</v>
      </c>
      <c r="F199" s="52"/>
      <c r="G199" s="13" t="s">
        <v>162</v>
      </c>
      <c r="H199" s="10" t="str">
        <f t="shared" si="6"/>
        <v>DC100</v>
      </c>
      <c r="I199" s="10" t="str">
        <f t="shared" si="7"/>
        <v>Non-M</v>
      </c>
      <c r="L199" s="12">
        <f>IF(COUNTIFS($E$3:E199,E199)=1, K199, 0)</f>
        <v>0</v>
      </c>
    </row>
    <row r="200" spans="2:12">
      <c r="B200" s="6" t="s">
        <v>97</v>
      </c>
      <c r="C200" s="8" t="s">
        <v>157</v>
      </c>
      <c r="D200" s="8"/>
      <c r="E200" s="8" t="s">
        <v>161</v>
      </c>
      <c r="F200" s="52"/>
      <c r="G200" s="13" t="s">
        <v>56</v>
      </c>
      <c r="H200" s="10" t="str">
        <f t="shared" si="6"/>
        <v>PK103</v>
      </c>
      <c r="I200" s="10" t="str">
        <f t="shared" si="7"/>
        <v>M</v>
      </c>
      <c r="L200" s="12">
        <f>IF(COUNTIFS($E$3:E200,E200)=1, K200, 0)</f>
        <v>0</v>
      </c>
    </row>
    <row r="201" spans="2:12">
      <c r="B201" s="6" t="s">
        <v>97</v>
      </c>
      <c r="C201" s="8" t="s">
        <v>157</v>
      </c>
      <c r="D201" s="8"/>
      <c r="E201" s="8" t="s">
        <v>161</v>
      </c>
      <c r="F201" s="52"/>
      <c r="G201" s="13" t="s">
        <v>159</v>
      </c>
      <c r="H201" s="10" t="str">
        <f t="shared" si="6"/>
        <v>HM804</v>
      </c>
      <c r="I201" s="10" t="str">
        <f t="shared" si="7"/>
        <v>M</v>
      </c>
      <c r="L201" s="12">
        <f>IF(COUNTIFS($E$3:E201,E201)=1, K201, 0)</f>
        <v>0</v>
      </c>
    </row>
    <row r="202" spans="2:12">
      <c r="B202" s="6" t="s">
        <v>97</v>
      </c>
      <c r="C202" s="8" t="s">
        <v>157</v>
      </c>
      <c r="D202" s="8"/>
      <c r="E202" s="8" t="s">
        <v>161</v>
      </c>
      <c r="F202" s="52"/>
      <c r="G202" s="13" t="s">
        <v>163</v>
      </c>
      <c r="H202" s="10" t="str">
        <f t="shared" si="6"/>
        <v>HM500</v>
      </c>
      <c r="I202" s="10" t="str">
        <f t="shared" si="7"/>
        <v>M</v>
      </c>
      <c r="L202" s="12">
        <f>IF(COUNTIFS($E$3:E202,E202)=1, K202, 0)</f>
        <v>0</v>
      </c>
    </row>
    <row r="203" spans="2:12">
      <c r="B203" s="6" t="s">
        <v>97</v>
      </c>
      <c r="C203" s="8" t="s">
        <v>157</v>
      </c>
      <c r="D203" s="8"/>
      <c r="E203" s="8" t="s">
        <v>161</v>
      </c>
      <c r="F203" s="52"/>
      <c r="G203" s="13" t="s">
        <v>78</v>
      </c>
      <c r="H203" s="10" t="str">
        <f t="shared" si="6"/>
        <v>DC400</v>
      </c>
      <c r="I203" s="10" t="str">
        <f>IF(RIGHT(G203,1)="M","M","Non-M")</f>
        <v>Non-M</v>
      </c>
      <c r="L203" s="12">
        <f>IF(COUNTIFS($E$3:E203,E203)=1, K203, 0)</f>
        <v>0</v>
      </c>
    </row>
    <row r="204" spans="2:12">
      <c r="B204" s="6" t="s">
        <v>12</v>
      </c>
      <c r="C204" s="8" t="s">
        <v>157</v>
      </c>
      <c r="D204" s="8"/>
      <c r="E204" s="8" t="s">
        <v>164</v>
      </c>
      <c r="F204" s="52"/>
      <c r="G204" s="13" t="s">
        <v>138</v>
      </c>
      <c r="H204" s="10" t="str">
        <f t="shared" si="6"/>
        <v>WB205</v>
      </c>
      <c r="I204" s="10" t="str">
        <f t="shared" si="7"/>
        <v>M</v>
      </c>
      <c r="L204" s="12">
        <f>IF(COUNTIFS($E$3:E204,E204)=1, K204, 0)</f>
        <v>0</v>
      </c>
    </row>
    <row r="205" spans="2:12">
      <c r="B205" s="6" t="s">
        <v>12</v>
      </c>
      <c r="C205" s="8" t="s">
        <v>157</v>
      </c>
      <c r="D205" s="8"/>
      <c r="E205" s="8" t="s">
        <v>164</v>
      </c>
      <c r="F205" s="52"/>
      <c r="G205" s="13" t="s">
        <v>160</v>
      </c>
      <c r="H205" s="10" t="str">
        <f t="shared" si="6"/>
        <v>PK605</v>
      </c>
      <c r="I205" s="10" t="str">
        <f t="shared" si="7"/>
        <v>M</v>
      </c>
      <c r="L205" s="12">
        <f>IF(COUNTIFS($E$3:E205,E205)=1, K205, 0)</f>
        <v>0</v>
      </c>
    </row>
    <row r="206" spans="2:12">
      <c r="B206" s="6" t="s">
        <v>12</v>
      </c>
      <c r="C206" s="8" t="s">
        <v>157</v>
      </c>
      <c r="D206" s="8"/>
      <c r="E206" s="8" t="s">
        <v>164</v>
      </c>
      <c r="F206" s="52"/>
      <c r="G206" s="13" t="s">
        <v>162</v>
      </c>
      <c r="H206" s="10" t="str">
        <f t="shared" si="6"/>
        <v>DC100</v>
      </c>
      <c r="I206" s="10" t="str">
        <f t="shared" si="7"/>
        <v>Non-M</v>
      </c>
      <c r="L206" s="12">
        <f>IF(COUNTIFS($E$3:E206,E206)=1, K206, 0)</f>
        <v>0</v>
      </c>
    </row>
    <row r="207" spans="2:12">
      <c r="B207" s="6" t="s">
        <v>12</v>
      </c>
      <c r="C207" s="8" t="s">
        <v>157</v>
      </c>
      <c r="D207" s="8"/>
      <c r="E207" s="8" t="s">
        <v>164</v>
      </c>
      <c r="F207" s="52"/>
      <c r="G207" s="13" t="s">
        <v>163</v>
      </c>
      <c r="H207" s="10" t="str">
        <f t="shared" si="6"/>
        <v>HM500</v>
      </c>
      <c r="I207" s="10" t="str">
        <f t="shared" si="7"/>
        <v>M</v>
      </c>
      <c r="L207" s="12">
        <f>IF(COUNTIFS($E$3:E207,E207)=1, K207, 0)</f>
        <v>0</v>
      </c>
    </row>
    <row r="208" spans="2:12">
      <c r="B208" s="6" t="s">
        <v>12</v>
      </c>
      <c r="C208" s="8" t="s">
        <v>157</v>
      </c>
      <c r="D208" s="8"/>
      <c r="E208" s="8" t="s">
        <v>164</v>
      </c>
      <c r="F208" s="52"/>
      <c r="G208" s="13" t="s">
        <v>56</v>
      </c>
      <c r="H208" s="10" t="str">
        <f t="shared" si="6"/>
        <v>PK103</v>
      </c>
      <c r="I208" s="10" t="str">
        <f t="shared" si="7"/>
        <v>M</v>
      </c>
      <c r="L208" s="12">
        <f>IF(COUNTIFS($E$3:E208,E208)=1, K208, 0)</f>
        <v>0</v>
      </c>
    </row>
    <row r="209" spans="2:12">
      <c r="B209" s="6" t="s">
        <v>12</v>
      </c>
      <c r="C209" s="8" t="s">
        <v>157</v>
      </c>
      <c r="D209" s="8"/>
      <c r="E209" s="8" t="s">
        <v>164</v>
      </c>
      <c r="F209" s="52"/>
      <c r="G209" s="13" t="s">
        <v>72</v>
      </c>
      <c r="H209" s="10" t="str">
        <f t="shared" si="6"/>
        <v>DC200</v>
      </c>
      <c r="I209" s="10" t="str">
        <f t="shared" si="7"/>
        <v>Non-M</v>
      </c>
      <c r="L209" s="12">
        <f>IF(COUNTIFS($E$3:E209,E209)=1, K209, 0)</f>
        <v>0</v>
      </c>
    </row>
    <row r="210" spans="2:12">
      <c r="B210" s="6" t="s">
        <v>97</v>
      </c>
      <c r="C210" s="8" t="s">
        <v>157</v>
      </c>
      <c r="D210" s="8"/>
      <c r="E210" s="8" t="s">
        <v>165</v>
      </c>
      <c r="F210" s="52"/>
      <c r="G210" s="13" t="s">
        <v>166</v>
      </c>
      <c r="H210" s="10" t="str">
        <f t="shared" si="6"/>
        <v>HD501</v>
      </c>
      <c r="I210" s="10" t="str">
        <f t="shared" si="7"/>
        <v>Non-M</v>
      </c>
      <c r="K210" s="11">
        <v>187561</v>
      </c>
      <c r="L210" s="12">
        <f>IF(COUNTIFS($E$3:E210,E210)=1, K210, 0)</f>
        <v>187561</v>
      </c>
    </row>
    <row r="211" spans="2:12">
      <c r="B211" s="6" t="s">
        <v>97</v>
      </c>
      <c r="C211" s="8" t="s">
        <v>157</v>
      </c>
      <c r="D211" s="8"/>
      <c r="E211" s="8" t="s">
        <v>165</v>
      </c>
      <c r="F211" s="52"/>
      <c r="G211" s="13" t="s">
        <v>20</v>
      </c>
      <c r="H211" s="10" t="str">
        <f t="shared" si="6"/>
        <v>HD106</v>
      </c>
      <c r="I211" s="10" t="str">
        <f t="shared" si="7"/>
        <v>Non-M</v>
      </c>
      <c r="K211" s="11">
        <v>187561</v>
      </c>
      <c r="L211" s="12">
        <f>IF(COUNTIFS($E$3:E211,E211)=1, K211, 0)</f>
        <v>0</v>
      </c>
    </row>
    <row r="212" spans="2:12">
      <c r="B212" s="6" t="s">
        <v>97</v>
      </c>
      <c r="C212" s="8" t="s">
        <v>157</v>
      </c>
      <c r="D212" s="8"/>
      <c r="E212" s="8" t="s">
        <v>165</v>
      </c>
      <c r="F212" s="52"/>
      <c r="G212" s="13" t="s">
        <v>153</v>
      </c>
      <c r="H212" s="10" t="str">
        <f t="shared" si="6"/>
        <v>PK602</v>
      </c>
      <c r="I212" s="10" t="str">
        <f t="shared" si="7"/>
        <v>M</v>
      </c>
      <c r="K212" s="11">
        <v>187561</v>
      </c>
      <c r="L212" s="12">
        <f>IF(COUNTIFS($E$3:E212,E212)=1, K212, 0)</f>
        <v>0</v>
      </c>
    </row>
    <row r="213" spans="2:12">
      <c r="B213" s="6" t="s">
        <v>97</v>
      </c>
      <c r="C213" s="8" t="s">
        <v>157</v>
      </c>
      <c r="D213" s="8"/>
      <c r="E213" s="8" t="s">
        <v>165</v>
      </c>
      <c r="F213" s="52"/>
      <c r="G213" s="13" t="s">
        <v>162</v>
      </c>
      <c r="H213" s="10" t="str">
        <f t="shared" si="6"/>
        <v>DC100</v>
      </c>
      <c r="I213" s="10" t="str">
        <f t="shared" si="7"/>
        <v>Non-M</v>
      </c>
      <c r="K213" s="11">
        <v>187561</v>
      </c>
      <c r="L213" s="12">
        <f>IF(COUNTIFS($E$3:E213,E213)=1, K213, 0)</f>
        <v>0</v>
      </c>
    </row>
    <row r="214" spans="2:12">
      <c r="B214" s="6" t="s">
        <v>97</v>
      </c>
      <c r="C214" s="8" t="s">
        <v>157</v>
      </c>
      <c r="D214" s="8"/>
      <c r="E214" s="8" t="s">
        <v>165</v>
      </c>
      <c r="F214" s="52"/>
      <c r="G214" s="13" t="s">
        <v>167</v>
      </c>
      <c r="H214" s="10" t="str">
        <f t="shared" si="6"/>
        <v>HM509</v>
      </c>
      <c r="I214" s="10" t="str">
        <f t="shared" si="7"/>
        <v>Non-M</v>
      </c>
      <c r="K214" s="11">
        <v>187561</v>
      </c>
      <c r="L214" s="12">
        <f>IF(COUNTIFS($E$3:E214,E214)=1, K214, 0)</f>
        <v>0</v>
      </c>
    </row>
    <row r="215" spans="2:12">
      <c r="B215" s="6" t="s">
        <v>97</v>
      </c>
      <c r="C215" s="8" t="s">
        <v>157</v>
      </c>
      <c r="D215" s="8"/>
      <c r="E215" s="8" t="s">
        <v>165</v>
      </c>
      <c r="F215" s="52"/>
      <c r="G215" s="13" t="s">
        <v>48</v>
      </c>
      <c r="H215" s="10" t="str">
        <f t="shared" si="6"/>
        <v>PB104</v>
      </c>
      <c r="I215" s="10" t="str">
        <f t="shared" si="7"/>
        <v>Non-M</v>
      </c>
      <c r="K215" s="11">
        <v>187561</v>
      </c>
      <c r="L215" s="12">
        <f>IF(COUNTIFS($E$3:E215,E215)=1, K215, 0)</f>
        <v>0</v>
      </c>
    </row>
    <row r="216" spans="2:12">
      <c r="B216" s="6" t="s">
        <v>12</v>
      </c>
      <c r="C216" s="8" t="s">
        <v>157</v>
      </c>
      <c r="D216" s="8"/>
      <c r="E216" s="8" t="s">
        <v>165</v>
      </c>
      <c r="F216" s="52"/>
      <c r="G216" s="13" t="s">
        <v>166</v>
      </c>
      <c r="H216" s="10" t="str">
        <f t="shared" si="6"/>
        <v>HD501</v>
      </c>
      <c r="I216" s="10" t="str">
        <f t="shared" si="7"/>
        <v>Non-M</v>
      </c>
      <c r="K216" s="11">
        <v>25617</v>
      </c>
      <c r="L216" s="12">
        <f>IF(COUNTIFS($E$3:E216,E216)=1, K216, 0)</f>
        <v>0</v>
      </c>
    </row>
    <row r="217" spans="2:12">
      <c r="B217" s="6" t="s">
        <v>12</v>
      </c>
      <c r="C217" s="8" t="s">
        <v>157</v>
      </c>
      <c r="D217" s="8"/>
      <c r="E217" s="8" t="s">
        <v>165</v>
      </c>
      <c r="F217" s="52"/>
      <c r="G217" s="13" t="s">
        <v>20</v>
      </c>
      <c r="H217" s="10" t="str">
        <f t="shared" si="6"/>
        <v>HD106</v>
      </c>
      <c r="I217" s="10" t="str">
        <f t="shared" si="7"/>
        <v>Non-M</v>
      </c>
      <c r="K217" s="11">
        <v>25617</v>
      </c>
      <c r="L217" s="12">
        <f>IF(COUNTIFS($E$3:E217,E217)=1, K217, 0)</f>
        <v>0</v>
      </c>
    </row>
    <row r="218" spans="2:12">
      <c r="B218" s="6" t="s">
        <v>12</v>
      </c>
      <c r="C218" s="8" t="s">
        <v>157</v>
      </c>
      <c r="D218" s="8"/>
      <c r="E218" s="8" t="s">
        <v>165</v>
      </c>
      <c r="F218" s="52"/>
      <c r="G218" s="13" t="s">
        <v>153</v>
      </c>
      <c r="H218" s="10" t="str">
        <f t="shared" si="6"/>
        <v>PK602</v>
      </c>
      <c r="I218" s="10" t="str">
        <f t="shared" si="7"/>
        <v>M</v>
      </c>
      <c r="K218" s="11">
        <v>25617</v>
      </c>
      <c r="L218" s="12">
        <f>IF(COUNTIFS($E$3:E218,E218)=1, K218, 0)</f>
        <v>0</v>
      </c>
    </row>
    <row r="219" spans="2:12">
      <c r="B219" s="6" t="s">
        <v>12</v>
      </c>
      <c r="C219" s="8" t="s">
        <v>157</v>
      </c>
      <c r="D219" s="8"/>
      <c r="E219" s="8" t="s">
        <v>165</v>
      </c>
      <c r="F219" s="52"/>
      <c r="G219" s="13" t="s">
        <v>162</v>
      </c>
      <c r="H219" s="10" t="str">
        <f t="shared" si="6"/>
        <v>DC100</v>
      </c>
      <c r="I219" s="10" t="str">
        <f t="shared" si="7"/>
        <v>Non-M</v>
      </c>
      <c r="K219" s="11">
        <v>25617</v>
      </c>
      <c r="L219" s="12">
        <f>IF(COUNTIFS($E$3:E219,E219)=1, K219, 0)</f>
        <v>0</v>
      </c>
    </row>
    <row r="220" spans="2:12">
      <c r="B220" s="6" t="s">
        <v>12</v>
      </c>
      <c r="C220" s="8" t="s">
        <v>157</v>
      </c>
      <c r="D220" s="8"/>
      <c r="E220" s="8" t="s">
        <v>165</v>
      </c>
      <c r="F220" s="52"/>
      <c r="G220" s="13" t="s">
        <v>167</v>
      </c>
      <c r="H220" s="10" t="str">
        <f t="shared" si="6"/>
        <v>HM509</v>
      </c>
      <c r="I220" s="10" t="str">
        <f t="shared" si="7"/>
        <v>Non-M</v>
      </c>
      <c r="K220" s="11">
        <v>25617</v>
      </c>
      <c r="L220" s="12">
        <f>IF(COUNTIFS($E$3:E220,E220)=1, K220, 0)</f>
        <v>0</v>
      </c>
    </row>
    <row r="221" spans="2:12">
      <c r="B221" s="6" t="s">
        <v>12</v>
      </c>
      <c r="C221" s="8" t="s">
        <v>157</v>
      </c>
      <c r="D221" s="8"/>
      <c r="E221" s="8" t="s">
        <v>165</v>
      </c>
      <c r="F221" s="52"/>
      <c r="G221" s="13" t="s">
        <v>48</v>
      </c>
      <c r="H221" s="10" t="str">
        <f t="shared" si="6"/>
        <v>PB104</v>
      </c>
      <c r="I221" s="10" t="str">
        <f t="shared" si="7"/>
        <v>Non-M</v>
      </c>
      <c r="K221" s="11">
        <v>25617</v>
      </c>
      <c r="L221" s="12">
        <f>IF(COUNTIFS($E$3:E221,E221)=1, K221, 0)</f>
        <v>0</v>
      </c>
    </row>
    <row r="222" spans="2:12">
      <c r="B222" s="6" t="s">
        <v>97</v>
      </c>
      <c r="C222" s="8" t="s">
        <v>157</v>
      </c>
      <c r="D222" s="8"/>
      <c r="E222" s="8" t="s">
        <v>168</v>
      </c>
      <c r="F222" s="52"/>
      <c r="G222" s="13" t="s">
        <v>166</v>
      </c>
      <c r="H222" s="10" t="str">
        <f t="shared" si="6"/>
        <v>HD501</v>
      </c>
      <c r="I222" s="10" t="str">
        <f t="shared" si="7"/>
        <v>Non-M</v>
      </c>
      <c r="L222" s="12">
        <f>IF(COUNTIFS($E$3:E222,E222)=1, K222, 0)</f>
        <v>0</v>
      </c>
    </row>
    <row r="223" spans="2:12">
      <c r="B223" s="6" t="s">
        <v>97</v>
      </c>
      <c r="C223" s="8" t="s">
        <v>157</v>
      </c>
      <c r="D223" s="8"/>
      <c r="E223" s="8" t="s">
        <v>168</v>
      </c>
      <c r="F223" s="52"/>
      <c r="G223" s="13" t="s">
        <v>20</v>
      </c>
      <c r="H223" s="10" t="str">
        <f t="shared" si="6"/>
        <v>HD106</v>
      </c>
      <c r="I223" s="10" t="str">
        <f t="shared" si="7"/>
        <v>Non-M</v>
      </c>
      <c r="L223" s="12">
        <f>IF(COUNTIFS($E$3:E223,E223)=1, K223, 0)</f>
        <v>0</v>
      </c>
    </row>
    <row r="224" spans="2:12">
      <c r="B224" s="6" t="s">
        <v>97</v>
      </c>
      <c r="C224" s="8" t="s">
        <v>157</v>
      </c>
      <c r="D224" s="8"/>
      <c r="E224" s="8" t="s">
        <v>168</v>
      </c>
      <c r="F224" s="52"/>
      <c r="G224" s="13" t="s">
        <v>153</v>
      </c>
      <c r="H224" s="10" t="str">
        <f t="shared" si="6"/>
        <v>PK602</v>
      </c>
      <c r="I224" s="10" t="str">
        <f t="shared" si="7"/>
        <v>M</v>
      </c>
      <c r="L224" s="12">
        <f>IF(COUNTIFS($E$3:E224,E224)=1, K224, 0)</f>
        <v>0</v>
      </c>
    </row>
    <row r="225" spans="2:12">
      <c r="B225" s="6" t="s">
        <v>97</v>
      </c>
      <c r="C225" s="8" t="s">
        <v>157</v>
      </c>
      <c r="D225" s="8"/>
      <c r="E225" s="8" t="s">
        <v>168</v>
      </c>
      <c r="F225" s="52"/>
      <c r="G225" s="13" t="s">
        <v>162</v>
      </c>
      <c r="H225" s="10" t="str">
        <f t="shared" si="6"/>
        <v>DC100</v>
      </c>
      <c r="I225" s="10" t="str">
        <f t="shared" si="7"/>
        <v>Non-M</v>
      </c>
      <c r="L225" s="12">
        <f>IF(COUNTIFS($E$3:E225,E225)=1, K225, 0)</f>
        <v>0</v>
      </c>
    </row>
    <row r="226" spans="2:12">
      <c r="B226" s="6" t="s">
        <v>97</v>
      </c>
      <c r="C226" s="8" t="s">
        <v>157</v>
      </c>
      <c r="D226" s="8"/>
      <c r="E226" s="8" t="s">
        <v>168</v>
      </c>
      <c r="F226" s="52"/>
      <c r="G226" s="13" t="s">
        <v>167</v>
      </c>
      <c r="H226" s="10" t="str">
        <f t="shared" si="6"/>
        <v>HM509</v>
      </c>
      <c r="I226" s="10" t="str">
        <f t="shared" si="7"/>
        <v>Non-M</v>
      </c>
      <c r="L226" s="12">
        <f>IF(COUNTIFS($E$3:E226,E226)=1, K226, 0)</f>
        <v>0</v>
      </c>
    </row>
    <row r="227" spans="2:12">
      <c r="B227" s="6" t="s">
        <v>97</v>
      </c>
      <c r="C227" s="8" t="s">
        <v>157</v>
      </c>
      <c r="D227" s="8"/>
      <c r="E227" s="8" t="s">
        <v>168</v>
      </c>
      <c r="F227" s="52"/>
      <c r="G227" s="13" t="s">
        <v>48</v>
      </c>
      <c r="H227" s="10" t="str">
        <f t="shared" si="6"/>
        <v>PB104</v>
      </c>
      <c r="I227" s="10" t="str">
        <f t="shared" si="7"/>
        <v>Non-M</v>
      </c>
      <c r="L227" s="12">
        <f>IF(COUNTIFS($E$3:E227,E227)=1, K227, 0)</f>
        <v>0</v>
      </c>
    </row>
    <row r="228" spans="2:12">
      <c r="B228" s="6" t="s">
        <v>97</v>
      </c>
      <c r="C228" s="8" t="s">
        <v>157</v>
      </c>
      <c r="D228" s="8"/>
      <c r="E228" s="8" t="s">
        <v>169</v>
      </c>
      <c r="F228" s="52"/>
      <c r="G228" s="13" t="s">
        <v>74</v>
      </c>
      <c r="H228" s="10" t="str">
        <f t="shared" si="6"/>
        <v>WB406</v>
      </c>
      <c r="I228" s="10" t="str">
        <f t="shared" si="7"/>
        <v>M</v>
      </c>
      <c r="K228" s="11">
        <v>86296</v>
      </c>
      <c r="L228" s="12">
        <f>IF(COUNTIFS($E$3:E228,E228)=1, K228, 0)</f>
        <v>86296</v>
      </c>
    </row>
    <row r="229" spans="2:12">
      <c r="B229" s="6" t="s">
        <v>97</v>
      </c>
      <c r="C229" s="8" t="s">
        <v>157</v>
      </c>
      <c r="D229" s="8"/>
      <c r="E229" s="8" t="s">
        <v>169</v>
      </c>
      <c r="F229" s="52"/>
      <c r="G229" s="13" t="s">
        <v>170</v>
      </c>
      <c r="H229" s="10" t="str">
        <f t="shared" si="6"/>
        <v>PK205</v>
      </c>
      <c r="I229" s="10" t="str">
        <f t="shared" si="7"/>
        <v>Non-M</v>
      </c>
      <c r="K229" s="11">
        <v>86296</v>
      </c>
      <c r="L229" s="12">
        <f>IF(COUNTIFS($E$3:E229,E229)=1, K229, 0)</f>
        <v>0</v>
      </c>
    </row>
    <row r="230" spans="2:12">
      <c r="B230" s="6" t="s">
        <v>97</v>
      </c>
      <c r="C230" s="8" t="s">
        <v>157</v>
      </c>
      <c r="D230" s="8"/>
      <c r="E230" s="8" t="s">
        <v>169</v>
      </c>
      <c r="F230" s="52"/>
      <c r="G230" s="13" t="s">
        <v>171</v>
      </c>
      <c r="H230" s="10" t="str">
        <f t="shared" si="6"/>
        <v>PK104</v>
      </c>
      <c r="I230" s="10" t="str">
        <f t="shared" si="7"/>
        <v>M</v>
      </c>
      <c r="K230" s="11">
        <v>86296</v>
      </c>
      <c r="L230" s="12">
        <f>IF(COUNTIFS($E$3:E230,E230)=1, K230, 0)</f>
        <v>0</v>
      </c>
    </row>
    <row r="231" spans="2:12">
      <c r="B231" s="6" t="s">
        <v>97</v>
      </c>
      <c r="C231" s="8" t="s">
        <v>157</v>
      </c>
      <c r="D231" s="8"/>
      <c r="E231" s="8" t="s">
        <v>169</v>
      </c>
      <c r="F231" s="52"/>
      <c r="G231" s="13" t="s">
        <v>172</v>
      </c>
      <c r="H231" s="10" t="str">
        <f t="shared" si="6"/>
        <v>VT805</v>
      </c>
      <c r="I231" s="10" t="str">
        <f t="shared" si="7"/>
        <v>Non-M</v>
      </c>
      <c r="K231" s="11">
        <v>86296</v>
      </c>
      <c r="L231" s="12">
        <f>IF(COUNTIFS($E$3:E231,E231)=1, K231, 0)</f>
        <v>0</v>
      </c>
    </row>
    <row r="232" spans="2:12">
      <c r="B232" s="6" t="s">
        <v>97</v>
      </c>
      <c r="C232" s="8" t="s">
        <v>157</v>
      </c>
      <c r="D232" s="8"/>
      <c r="E232" s="8" t="s">
        <v>169</v>
      </c>
      <c r="F232" s="52"/>
      <c r="G232" s="13" t="s">
        <v>173</v>
      </c>
      <c r="H232" s="10" t="str">
        <f t="shared" si="6"/>
        <v>HM509</v>
      </c>
      <c r="I232" s="10" t="str">
        <f t="shared" si="7"/>
        <v>M</v>
      </c>
      <c r="K232" s="11">
        <v>86296</v>
      </c>
      <c r="L232" s="12">
        <f>IF(COUNTIFS($E$3:E232,E232)=1, K232, 0)</f>
        <v>0</v>
      </c>
    </row>
    <row r="233" spans="2:12">
      <c r="B233" s="6" t="s">
        <v>97</v>
      </c>
      <c r="C233" s="8" t="s">
        <v>157</v>
      </c>
      <c r="D233" s="8"/>
      <c r="E233" s="8" t="s">
        <v>169</v>
      </c>
      <c r="F233" s="52"/>
      <c r="G233" s="13" t="s">
        <v>54</v>
      </c>
      <c r="H233" s="10" t="str">
        <f t="shared" si="6"/>
        <v>DC300</v>
      </c>
      <c r="I233" s="10" t="str">
        <f t="shared" si="7"/>
        <v>Non-M</v>
      </c>
      <c r="K233" s="11">
        <v>86296</v>
      </c>
      <c r="L233" s="12">
        <f>IF(COUNTIFS($E$3:E233,E233)=1, K233, 0)</f>
        <v>0</v>
      </c>
    </row>
    <row r="234" spans="2:12">
      <c r="B234" s="6" t="s">
        <v>97</v>
      </c>
      <c r="C234" s="8" t="s">
        <v>157</v>
      </c>
      <c r="D234" s="8"/>
      <c r="E234" s="8" t="s">
        <v>169</v>
      </c>
      <c r="F234" s="52"/>
      <c r="G234" s="13" t="s">
        <v>72</v>
      </c>
      <c r="H234" s="10" t="str">
        <f t="shared" si="6"/>
        <v>DC200</v>
      </c>
      <c r="I234" s="10" t="str">
        <f t="shared" si="7"/>
        <v>Non-M</v>
      </c>
      <c r="K234" s="11">
        <v>86296</v>
      </c>
      <c r="L234" s="12">
        <f>IF(COUNTIFS($E$3:E234,E234)=1, K234, 0)</f>
        <v>0</v>
      </c>
    </row>
    <row r="235" spans="2:12">
      <c r="B235" s="6" t="s">
        <v>97</v>
      </c>
      <c r="C235" s="8" t="s">
        <v>157</v>
      </c>
      <c r="D235" s="8"/>
      <c r="E235" s="8" t="s">
        <v>169</v>
      </c>
      <c r="F235" s="52"/>
      <c r="G235" s="13" t="s">
        <v>162</v>
      </c>
      <c r="H235" s="10" t="str">
        <f t="shared" si="6"/>
        <v>DC100</v>
      </c>
      <c r="I235" s="10" t="str">
        <f t="shared" si="7"/>
        <v>Non-M</v>
      </c>
      <c r="K235" s="11">
        <v>86296</v>
      </c>
      <c r="L235" s="12">
        <f>IF(COUNTIFS($E$3:E235,E235)=1, K235, 0)</f>
        <v>0</v>
      </c>
    </row>
    <row r="236" spans="2:12">
      <c r="B236" s="6" t="s">
        <v>97</v>
      </c>
      <c r="C236" s="8" t="s">
        <v>157</v>
      </c>
      <c r="D236" s="8"/>
      <c r="E236" s="8" t="s">
        <v>174</v>
      </c>
      <c r="F236" s="52"/>
      <c r="G236" s="13" t="s">
        <v>175</v>
      </c>
      <c r="H236" s="10" t="str">
        <f t="shared" si="6"/>
        <v>HM807</v>
      </c>
      <c r="I236" s="10" t="str">
        <f t="shared" si="7"/>
        <v>M</v>
      </c>
      <c r="K236" s="11">
        <v>2966</v>
      </c>
      <c r="L236" s="12">
        <f>IF(COUNTIFS($E$3:E236,E236)=1, K236, 0)</f>
        <v>2966</v>
      </c>
    </row>
    <row r="237" spans="2:12">
      <c r="B237" s="6" t="s">
        <v>97</v>
      </c>
      <c r="C237" s="8" t="s">
        <v>157</v>
      </c>
      <c r="D237" s="8"/>
      <c r="E237" s="8" t="s">
        <v>174</v>
      </c>
      <c r="F237" s="52"/>
      <c r="G237" s="13" t="s">
        <v>163</v>
      </c>
      <c r="H237" s="10" t="str">
        <f t="shared" si="6"/>
        <v>HM500</v>
      </c>
      <c r="I237" s="10" t="str">
        <f t="shared" si="7"/>
        <v>M</v>
      </c>
      <c r="K237" s="11">
        <v>2966</v>
      </c>
      <c r="L237" s="12">
        <f>IF(COUNTIFS($E$3:E237,E237)=1, K237, 0)</f>
        <v>0</v>
      </c>
    </row>
    <row r="238" spans="2:12">
      <c r="B238" s="6" t="s">
        <v>97</v>
      </c>
      <c r="C238" s="8" t="s">
        <v>157</v>
      </c>
      <c r="D238" s="8"/>
      <c r="E238" s="8" t="s">
        <v>174</v>
      </c>
      <c r="F238" s="52"/>
      <c r="G238" s="13" t="s">
        <v>176</v>
      </c>
      <c r="H238" s="10" t="str">
        <f t="shared" si="6"/>
        <v>WB306</v>
      </c>
      <c r="I238" s="10" t="str">
        <f t="shared" si="7"/>
        <v>Non-M</v>
      </c>
      <c r="K238" s="11">
        <v>2966</v>
      </c>
      <c r="L238" s="12">
        <f>IF(COUNTIFS($E$3:E238,E238)=1, K238, 0)</f>
        <v>0</v>
      </c>
    </row>
    <row r="239" spans="2:12">
      <c r="B239" s="6" t="s">
        <v>97</v>
      </c>
      <c r="C239" s="8" t="s">
        <v>157</v>
      </c>
      <c r="D239" s="8"/>
      <c r="E239" s="8" t="s">
        <v>174</v>
      </c>
      <c r="F239" s="52"/>
      <c r="G239" s="13" t="s">
        <v>177</v>
      </c>
      <c r="H239" s="10" t="str">
        <f t="shared" si="6"/>
        <v>LP202</v>
      </c>
      <c r="I239" s="10" t="str">
        <f t="shared" si="7"/>
        <v>Non-M</v>
      </c>
      <c r="K239" s="11">
        <v>2966</v>
      </c>
      <c r="L239" s="12">
        <f>IF(COUNTIFS($E$3:E239,E239)=1, K239, 0)</f>
        <v>0</v>
      </c>
    </row>
    <row r="240" spans="2:12">
      <c r="B240" s="6" t="s">
        <v>97</v>
      </c>
      <c r="C240" s="8" t="s">
        <v>157</v>
      </c>
      <c r="D240" s="8"/>
      <c r="E240" s="8" t="s">
        <v>174</v>
      </c>
      <c r="F240" s="52"/>
      <c r="G240" s="13" t="s">
        <v>178</v>
      </c>
      <c r="H240" s="10" t="str">
        <f t="shared" si="6"/>
        <v>WW200</v>
      </c>
      <c r="I240" s="10" t="str">
        <f t="shared" si="7"/>
        <v>Non-M</v>
      </c>
      <c r="K240" s="11">
        <v>2966</v>
      </c>
      <c r="L240" s="12">
        <f>IF(COUNTIFS($E$3:E240,E240)=1, K240, 0)</f>
        <v>0</v>
      </c>
    </row>
    <row r="241" spans="2:12">
      <c r="B241" s="6" t="s">
        <v>97</v>
      </c>
      <c r="C241" s="8" t="s">
        <v>157</v>
      </c>
      <c r="D241" s="8"/>
      <c r="E241" s="8" t="s">
        <v>174</v>
      </c>
      <c r="F241" s="52"/>
      <c r="G241" s="13" t="s">
        <v>179</v>
      </c>
      <c r="H241" s="10" t="str">
        <f t="shared" si="6"/>
        <v>GT205</v>
      </c>
      <c r="I241" s="10" t="str">
        <f t="shared" si="7"/>
        <v>Non-M</v>
      </c>
      <c r="K241" s="11">
        <v>2966</v>
      </c>
      <c r="L241" s="12">
        <f>IF(COUNTIFS($E$3:E241,E241)=1, K241, 0)</f>
        <v>0</v>
      </c>
    </row>
    <row r="242" spans="2:12">
      <c r="B242" s="6" t="s">
        <v>97</v>
      </c>
      <c r="C242" s="8" t="s">
        <v>157</v>
      </c>
      <c r="D242" s="8"/>
      <c r="E242" s="8" t="s">
        <v>180</v>
      </c>
      <c r="F242" s="52"/>
      <c r="G242" s="13" t="s">
        <v>175</v>
      </c>
      <c r="H242" s="10" t="str">
        <f t="shared" si="6"/>
        <v>HM807</v>
      </c>
      <c r="I242" s="10" t="str">
        <f t="shared" si="7"/>
        <v>M</v>
      </c>
      <c r="K242" s="11">
        <v>9465</v>
      </c>
      <c r="L242" s="12">
        <f>IF(COUNTIFS($E$3:E242,E242)=1, K242, 0)</f>
        <v>9465</v>
      </c>
    </row>
    <row r="243" spans="2:12">
      <c r="B243" s="6" t="s">
        <v>97</v>
      </c>
      <c r="C243" s="8" t="s">
        <v>157</v>
      </c>
      <c r="D243" s="8"/>
      <c r="E243" s="8" t="s">
        <v>180</v>
      </c>
      <c r="F243" s="52"/>
      <c r="G243" s="13" t="s">
        <v>163</v>
      </c>
      <c r="H243" s="10" t="str">
        <f t="shared" si="6"/>
        <v>HM500</v>
      </c>
      <c r="I243" s="10" t="str">
        <f t="shared" si="7"/>
        <v>M</v>
      </c>
      <c r="K243" s="11">
        <v>9465</v>
      </c>
      <c r="L243" s="12">
        <f>IF(COUNTIFS($E$3:E243,E243)=1, K243, 0)</f>
        <v>0</v>
      </c>
    </row>
    <row r="244" spans="2:12">
      <c r="B244" s="6" t="s">
        <v>97</v>
      </c>
      <c r="C244" s="8" t="s">
        <v>157</v>
      </c>
      <c r="D244" s="8"/>
      <c r="E244" s="8" t="s">
        <v>180</v>
      </c>
      <c r="F244" s="52"/>
      <c r="G244" s="13" t="s">
        <v>176</v>
      </c>
      <c r="H244" s="10" t="str">
        <f t="shared" si="6"/>
        <v>WB306</v>
      </c>
      <c r="I244" s="10" t="str">
        <f t="shared" si="7"/>
        <v>Non-M</v>
      </c>
      <c r="K244" s="11">
        <v>9465</v>
      </c>
      <c r="L244" s="12">
        <f>IF(COUNTIFS($E$3:E244,E244)=1, K244, 0)</f>
        <v>0</v>
      </c>
    </row>
    <row r="245" spans="2:12">
      <c r="B245" s="6" t="s">
        <v>97</v>
      </c>
      <c r="C245" s="8" t="s">
        <v>157</v>
      </c>
      <c r="D245" s="8"/>
      <c r="E245" s="8" t="s">
        <v>180</v>
      </c>
      <c r="F245" s="52"/>
      <c r="G245" s="13" t="s">
        <v>177</v>
      </c>
      <c r="H245" s="10" t="str">
        <f t="shared" si="6"/>
        <v>LP202</v>
      </c>
      <c r="I245" s="10" t="str">
        <f t="shared" si="7"/>
        <v>Non-M</v>
      </c>
      <c r="K245" s="11">
        <v>9465</v>
      </c>
      <c r="L245" s="12">
        <f>IF(COUNTIFS($E$3:E245,E245)=1, K245, 0)</f>
        <v>0</v>
      </c>
    </row>
    <row r="246" spans="2:12">
      <c r="B246" s="6" t="s">
        <v>97</v>
      </c>
      <c r="C246" s="8" t="s">
        <v>157</v>
      </c>
      <c r="D246" s="8"/>
      <c r="E246" s="8" t="s">
        <v>180</v>
      </c>
      <c r="F246" s="52"/>
      <c r="G246" s="13" t="s">
        <v>178</v>
      </c>
      <c r="H246" s="10" t="str">
        <f t="shared" si="6"/>
        <v>WW200</v>
      </c>
      <c r="I246" s="10" t="str">
        <f t="shared" si="7"/>
        <v>Non-M</v>
      </c>
      <c r="K246" s="11">
        <v>9465</v>
      </c>
      <c r="L246" s="12">
        <f>IF(COUNTIFS($E$3:E246,E246)=1, K246, 0)</f>
        <v>0</v>
      </c>
    </row>
    <row r="247" spans="2:12">
      <c r="B247" s="6" t="s">
        <v>97</v>
      </c>
      <c r="C247" s="8" t="s">
        <v>157</v>
      </c>
      <c r="D247" s="8"/>
      <c r="E247" s="8" t="s">
        <v>180</v>
      </c>
      <c r="F247" s="52"/>
      <c r="G247" s="13" t="s">
        <v>179</v>
      </c>
      <c r="H247" s="10" t="str">
        <f t="shared" si="6"/>
        <v>GT205</v>
      </c>
      <c r="I247" s="10" t="str">
        <f t="shared" si="7"/>
        <v>Non-M</v>
      </c>
      <c r="K247" s="11">
        <v>9465</v>
      </c>
      <c r="L247" s="12">
        <f>IF(COUNTIFS($E$3:E247,E247)=1, K247, 0)</f>
        <v>0</v>
      </c>
    </row>
    <row r="248" spans="2:12">
      <c r="B248" s="6" t="s">
        <v>12</v>
      </c>
      <c r="C248" s="8" t="s">
        <v>157</v>
      </c>
      <c r="D248" s="8"/>
      <c r="E248" s="8" t="s">
        <v>180</v>
      </c>
      <c r="F248" s="52"/>
      <c r="G248" s="13" t="s">
        <v>175</v>
      </c>
      <c r="H248" s="10" t="str">
        <f t="shared" si="6"/>
        <v>HM807</v>
      </c>
      <c r="I248" s="10" t="str">
        <f t="shared" si="7"/>
        <v>M</v>
      </c>
      <c r="K248" s="11">
        <v>2460</v>
      </c>
      <c r="L248" s="12">
        <f>IF(COUNTIFS($E$3:E248,E248)=1, K248, 0)</f>
        <v>0</v>
      </c>
    </row>
    <row r="249" spans="2:12">
      <c r="B249" s="6" t="s">
        <v>12</v>
      </c>
      <c r="C249" s="8" t="s">
        <v>157</v>
      </c>
      <c r="D249" s="8"/>
      <c r="E249" s="8" t="s">
        <v>180</v>
      </c>
      <c r="F249" s="52"/>
      <c r="G249" s="13" t="s">
        <v>163</v>
      </c>
      <c r="H249" s="10" t="str">
        <f t="shared" si="6"/>
        <v>HM500</v>
      </c>
      <c r="I249" s="10" t="str">
        <f t="shared" si="7"/>
        <v>M</v>
      </c>
      <c r="K249" s="11">
        <v>2460</v>
      </c>
      <c r="L249" s="12">
        <f>IF(COUNTIFS($E$3:E249,E249)=1, K249, 0)</f>
        <v>0</v>
      </c>
    </row>
    <row r="250" spans="2:12">
      <c r="B250" s="6" t="s">
        <v>12</v>
      </c>
      <c r="C250" s="8" t="s">
        <v>157</v>
      </c>
      <c r="D250" s="8"/>
      <c r="E250" s="8" t="s">
        <v>180</v>
      </c>
      <c r="F250" s="52"/>
      <c r="G250" s="13" t="s">
        <v>176</v>
      </c>
      <c r="H250" s="10" t="str">
        <f t="shared" si="6"/>
        <v>WB306</v>
      </c>
      <c r="I250" s="10" t="str">
        <f t="shared" si="7"/>
        <v>Non-M</v>
      </c>
      <c r="K250" s="11">
        <v>2460</v>
      </c>
      <c r="L250" s="12">
        <f>IF(COUNTIFS($E$3:E250,E250)=1, K250, 0)</f>
        <v>0</v>
      </c>
    </row>
    <row r="251" spans="2:12">
      <c r="B251" s="6" t="s">
        <v>12</v>
      </c>
      <c r="C251" s="8" t="s">
        <v>157</v>
      </c>
      <c r="D251" s="8"/>
      <c r="E251" s="8" t="s">
        <v>180</v>
      </c>
      <c r="F251" s="52"/>
      <c r="G251" s="13" t="s">
        <v>177</v>
      </c>
      <c r="H251" s="10" t="str">
        <f t="shared" si="6"/>
        <v>LP202</v>
      </c>
      <c r="I251" s="10" t="str">
        <f t="shared" si="7"/>
        <v>Non-M</v>
      </c>
      <c r="K251" s="11">
        <v>2460</v>
      </c>
      <c r="L251" s="12">
        <f>IF(COUNTIFS($E$3:E251,E251)=1, K251, 0)</f>
        <v>0</v>
      </c>
    </row>
    <row r="252" spans="2:12">
      <c r="B252" s="6" t="s">
        <v>12</v>
      </c>
      <c r="C252" s="8" t="s">
        <v>157</v>
      </c>
      <c r="D252" s="8"/>
      <c r="E252" s="8" t="s">
        <v>180</v>
      </c>
      <c r="F252" s="52"/>
      <c r="G252" s="13" t="s">
        <v>178</v>
      </c>
      <c r="H252" s="10" t="str">
        <f t="shared" si="6"/>
        <v>WW200</v>
      </c>
      <c r="I252" s="10" t="str">
        <f t="shared" si="7"/>
        <v>Non-M</v>
      </c>
      <c r="K252" s="11">
        <v>2460</v>
      </c>
      <c r="L252" s="12">
        <f>IF(COUNTIFS($E$3:E252,E252)=1, K252, 0)</f>
        <v>0</v>
      </c>
    </row>
    <row r="253" spans="2:12">
      <c r="B253" s="6" t="s">
        <v>12</v>
      </c>
      <c r="C253" s="8" t="s">
        <v>157</v>
      </c>
      <c r="D253" s="8"/>
      <c r="E253" s="8" t="s">
        <v>180</v>
      </c>
      <c r="F253" s="52"/>
      <c r="G253" s="13" t="s">
        <v>179</v>
      </c>
      <c r="H253" s="10" t="str">
        <f t="shared" si="6"/>
        <v>GT205</v>
      </c>
      <c r="I253" s="10" t="str">
        <f t="shared" si="7"/>
        <v>Non-M</v>
      </c>
      <c r="K253" s="11">
        <v>2460</v>
      </c>
      <c r="L253" s="12">
        <f>IF(COUNTIFS($E$3:E253,E253)=1, K253, 0)</f>
        <v>0</v>
      </c>
    </row>
    <row r="254" spans="2:12">
      <c r="B254" s="6" t="s">
        <v>97</v>
      </c>
      <c r="C254" s="8" t="s">
        <v>157</v>
      </c>
      <c r="D254" s="8"/>
      <c r="E254" s="8" t="s">
        <v>181</v>
      </c>
      <c r="F254" s="52"/>
      <c r="G254" s="13" t="s">
        <v>182</v>
      </c>
      <c r="H254" s="10" t="str">
        <f t="shared" si="6"/>
        <v>NK508</v>
      </c>
      <c r="I254" s="10" t="str">
        <f t="shared" si="7"/>
        <v>Non-M</v>
      </c>
      <c r="K254" s="11">
        <v>11817</v>
      </c>
      <c r="L254" s="12">
        <f>IF(COUNTIFS($E$3:E254,E254)=1, K254, 0)</f>
        <v>11817</v>
      </c>
    </row>
    <row r="255" spans="2:12">
      <c r="B255" s="6" t="s">
        <v>97</v>
      </c>
      <c r="C255" s="8" t="s">
        <v>157</v>
      </c>
      <c r="D255" s="8"/>
      <c r="E255" s="8" t="s">
        <v>181</v>
      </c>
      <c r="F255" s="52"/>
      <c r="G255" s="13" t="s">
        <v>183</v>
      </c>
      <c r="H255" s="10" t="str">
        <f t="shared" si="6"/>
        <v>CL411</v>
      </c>
      <c r="I255" s="10" t="str">
        <f t="shared" si="7"/>
        <v>Non-M</v>
      </c>
      <c r="K255" s="11">
        <v>11817</v>
      </c>
      <c r="L255" s="12">
        <f>IF(COUNTIFS($E$3:E255,E255)=1, K255, 0)</f>
        <v>0</v>
      </c>
    </row>
    <row r="256" spans="2:12">
      <c r="B256" s="6" t="s">
        <v>97</v>
      </c>
      <c r="C256" s="8" t="s">
        <v>157</v>
      </c>
      <c r="D256" s="8"/>
      <c r="E256" s="8" t="s">
        <v>181</v>
      </c>
      <c r="F256" s="52"/>
      <c r="G256" s="13" t="s">
        <v>47</v>
      </c>
      <c r="H256" s="10" t="str">
        <f t="shared" si="6"/>
        <v>PK100</v>
      </c>
      <c r="I256" s="10" t="str">
        <f t="shared" si="7"/>
        <v>M</v>
      </c>
      <c r="K256" s="11">
        <v>11817</v>
      </c>
      <c r="L256" s="12">
        <f>IF(COUNTIFS($E$3:E256,E256)=1, K256, 0)</f>
        <v>0</v>
      </c>
    </row>
    <row r="257" spans="2:12">
      <c r="B257" s="6" t="s">
        <v>97</v>
      </c>
      <c r="C257" s="8" t="s">
        <v>157</v>
      </c>
      <c r="D257" s="8"/>
      <c r="E257" s="8" t="s">
        <v>181</v>
      </c>
      <c r="F257" s="52"/>
      <c r="G257" s="13" t="s">
        <v>184</v>
      </c>
      <c r="H257" s="10" t="str">
        <f t="shared" si="6"/>
        <v>HM116</v>
      </c>
      <c r="I257" s="10" t="str">
        <f t="shared" si="7"/>
        <v>M</v>
      </c>
      <c r="K257" s="11">
        <v>11817</v>
      </c>
      <c r="L257" s="12">
        <f>IF(COUNTIFS($E$3:E257,E257)=1, K257, 0)</f>
        <v>0</v>
      </c>
    </row>
    <row r="258" spans="2:12">
      <c r="B258" s="6" t="s">
        <v>97</v>
      </c>
      <c r="C258" s="8" t="s">
        <v>157</v>
      </c>
      <c r="D258" s="8"/>
      <c r="E258" s="8" t="s">
        <v>185</v>
      </c>
      <c r="F258" s="52"/>
      <c r="G258" s="13" t="s">
        <v>162</v>
      </c>
      <c r="H258" s="10" t="str">
        <f t="shared" si="6"/>
        <v>DC100</v>
      </c>
      <c r="I258" s="10" t="str">
        <f t="shared" si="7"/>
        <v>Non-M</v>
      </c>
      <c r="K258" s="11">
        <v>12050</v>
      </c>
      <c r="L258" s="12">
        <f>IF(COUNTIFS($E$3:E258,E258)=1, K258, 0)</f>
        <v>12050</v>
      </c>
    </row>
    <row r="259" spans="2:12">
      <c r="B259" s="6" t="s">
        <v>97</v>
      </c>
      <c r="C259" s="8" t="s">
        <v>157</v>
      </c>
      <c r="D259" s="8"/>
      <c r="E259" s="8" t="s">
        <v>185</v>
      </c>
      <c r="F259" s="52"/>
      <c r="G259" s="13" t="s">
        <v>54</v>
      </c>
      <c r="H259" s="10" t="str">
        <f t="shared" ref="H259:H322" si="8">IF(RIGHT(G259,1)="M", LEFT(G259,LEN(G259)-1), G259)</f>
        <v>DC300</v>
      </c>
      <c r="I259" s="10" t="str">
        <f t="shared" si="7"/>
        <v>Non-M</v>
      </c>
      <c r="K259" s="11">
        <v>12050</v>
      </c>
      <c r="L259" s="12">
        <f>IF(COUNTIFS($E$3:E259,E259)=1, K259, 0)</f>
        <v>0</v>
      </c>
    </row>
    <row r="260" spans="2:12">
      <c r="B260" s="6" t="s">
        <v>97</v>
      </c>
      <c r="C260" s="8" t="s">
        <v>157</v>
      </c>
      <c r="D260" s="8"/>
      <c r="E260" s="8" t="s">
        <v>185</v>
      </c>
      <c r="F260" s="52"/>
      <c r="G260" s="13" t="s">
        <v>79</v>
      </c>
      <c r="H260" s="10" t="str">
        <f t="shared" si="8"/>
        <v>PB204</v>
      </c>
      <c r="I260" s="10" t="str">
        <f t="shared" ref="I260:I323" si="9">IF(RIGHT(G260,1)="M","M","Non-M")</f>
        <v>Non-M</v>
      </c>
      <c r="K260" s="11">
        <v>12050</v>
      </c>
      <c r="L260" s="12">
        <f>IF(COUNTIFS($E$3:E260,E260)=1, K260, 0)</f>
        <v>0</v>
      </c>
    </row>
    <row r="261" spans="2:12">
      <c r="B261" s="6" t="s">
        <v>97</v>
      </c>
      <c r="C261" s="8" t="s">
        <v>157</v>
      </c>
      <c r="D261" s="8"/>
      <c r="E261" s="8" t="s">
        <v>185</v>
      </c>
      <c r="F261" s="52"/>
      <c r="G261" s="13" t="s">
        <v>117</v>
      </c>
      <c r="H261" s="10" t="str">
        <f t="shared" si="8"/>
        <v>PK201</v>
      </c>
      <c r="I261" s="10" t="str">
        <f t="shared" si="9"/>
        <v>M</v>
      </c>
      <c r="K261" s="11">
        <v>12050</v>
      </c>
      <c r="L261" s="12">
        <f>IF(COUNTIFS($E$3:E261,E261)=1, K261, 0)</f>
        <v>0</v>
      </c>
    </row>
    <row r="262" spans="2:12">
      <c r="B262" s="6" t="s">
        <v>97</v>
      </c>
      <c r="C262" s="8" t="s">
        <v>157</v>
      </c>
      <c r="D262" s="8"/>
      <c r="E262" s="8" t="s">
        <v>185</v>
      </c>
      <c r="F262" s="52"/>
      <c r="G262" s="13" t="s">
        <v>100</v>
      </c>
      <c r="H262" s="10" t="str">
        <f t="shared" si="8"/>
        <v>HM503</v>
      </c>
      <c r="I262" s="10" t="str">
        <f t="shared" si="9"/>
        <v>Non-M</v>
      </c>
      <c r="K262" s="11">
        <v>12050</v>
      </c>
      <c r="L262" s="12">
        <f>IF(COUNTIFS($E$3:E262,E262)=1, K262, 0)</f>
        <v>0</v>
      </c>
    </row>
    <row r="263" spans="2:12">
      <c r="B263" s="6" t="s">
        <v>97</v>
      </c>
      <c r="C263" s="8" t="s">
        <v>157</v>
      </c>
      <c r="D263" s="8"/>
      <c r="E263" s="8" t="s">
        <v>185</v>
      </c>
      <c r="F263" s="52"/>
      <c r="G263" s="13" t="s">
        <v>53</v>
      </c>
      <c r="H263" s="10" t="str">
        <f t="shared" si="8"/>
        <v>DC202</v>
      </c>
      <c r="I263" s="10" t="str">
        <f t="shared" si="9"/>
        <v>Non-M</v>
      </c>
      <c r="K263" s="11">
        <v>12050</v>
      </c>
      <c r="L263" s="12">
        <f>IF(COUNTIFS($E$3:E263,E263)=1, K263, 0)</f>
        <v>0</v>
      </c>
    </row>
    <row r="264" spans="2:12">
      <c r="B264" s="6" t="s">
        <v>97</v>
      </c>
      <c r="C264" s="8" t="s">
        <v>157</v>
      </c>
      <c r="D264" s="8"/>
      <c r="E264" s="8" t="s">
        <v>185</v>
      </c>
      <c r="F264" s="52"/>
      <c r="G264" s="13" t="s">
        <v>186</v>
      </c>
      <c r="H264" s="10" t="str">
        <f t="shared" si="8"/>
        <v>WB501</v>
      </c>
      <c r="I264" s="10" t="str">
        <f t="shared" si="9"/>
        <v>M</v>
      </c>
      <c r="K264" s="11">
        <v>12050</v>
      </c>
      <c r="L264" s="12">
        <f>IF(COUNTIFS($E$3:E264,E264)=1, K264, 0)</f>
        <v>0</v>
      </c>
    </row>
    <row r="265" spans="2:12">
      <c r="B265" s="6" t="s">
        <v>97</v>
      </c>
      <c r="C265" s="8" t="s">
        <v>157</v>
      </c>
      <c r="D265" s="8"/>
      <c r="E265" s="8" t="s">
        <v>185</v>
      </c>
      <c r="F265" s="52"/>
      <c r="G265" s="13" t="s">
        <v>187</v>
      </c>
      <c r="H265" s="10" t="str">
        <f t="shared" si="8"/>
        <v>HM703</v>
      </c>
      <c r="I265" s="10" t="str">
        <f t="shared" si="9"/>
        <v>M</v>
      </c>
      <c r="K265" s="11">
        <v>12050</v>
      </c>
      <c r="L265" s="12">
        <f>IF(COUNTIFS($E$3:E265,E265)=1, K265, 0)</f>
        <v>0</v>
      </c>
    </row>
    <row r="266" spans="2:12">
      <c r="B266" s="6" t="s">
        <v>97</v>
      </c>
      <c r="C266" s="8" t="s">
        <v>157</v>
      </c>
      <c r="D266" s="8"/>
      <c r="E266" s="8" t="s">
        <v>185</v>
      </c>
      <c r="F266" s="52"/>
      <c r="G266" s="13" t="s">
        <v>78</v>
      </c>
      <c r="H266" s="10" t="str">
        <f t="shared" si="8"/>
        <v>DC400</v>
      </c>
      <c r="I266" s="10" t="str">
        <f t="shared" si="9"/>
        <v>Non-M</v>
      </c>
      <c r="K266" s="11">
        <v>12050</v>
      </c>
      <c r="L266" s="12">
        <f>IF(COUNTIFS($E$3:E266,E266)=1, K266, 0)</f>
        <v>0</v>
      </c>
    </row>
    <row r="267" spans="2:12">
      <c r="B267" s="6" t="s">
        <v>97</v>
      </c>
      <c r="C267" s="8" t="s">
        <v>157</v>
      </c>
      <c r="D267" s="8"/>
      <c r="E267" s="8" t="s">
        <v>185</v>
      </c>
      <c r="F267" s="52"/>
      <c r="G267" s="13" t="s">
        <v>117</v>
      </c>
      <c r="H267" s="10" t="str">
        <f t="shared" si="8"/>
        <v>PK201</v>
      </c>
      <c r="I267" s="10" t="str">
        <f t="shared" si="9"/>
        <v>M</v>
      </c>
      <c r="K267" s="11">
        <v>12050</v>
      </c>
      <c r="L267" s="12">
        <f>IF(COUNTIFS($E$3:E267,E267)=1, K267, 0)</f>
        <v>0</v>
      </c>
    </row>
    <row r="268" spans="2:12">
      <c r="B268" s="6" t="s">
        <v>97</v>
      </c>
      <c r="C268" s="8" t="s">
        <v>157</v>
      </c>
      <c r="D268" s="8"/>
      <c r="E268" s="8" t="s">
        <v>188</v>
      </c>
      <c r="F268" s="52"/>
      <c r="G268" s="13" t="s">
        <v>54</v>
      </c>
      <c r="H268" s="10" t="str">
        <f t="shared" si="8"/>
        <v>DC300</v>
      </c>
      <c r="I268" s="10" t="str">
        <f t="shared" si="9"/>
        <v>Non-M</v>
      </c>
      <c r="K268" s="11">
        <v>21482</v>
      </c>
      <c r="L268" s="12">
        <f>IF(COUNTIFS($E$3:E268,E268)=1, K268, 0)</f>
        <v>21482</v>
      </c>
    </row>
    <row r="269" spans="2:12">
      <c r="B269" s="6" t="s">
        <v>97</v>
      </c>
      <c r="C269" s="8" t="s">
        <v>157</v>
      </c>
      <c r="D269" s="8"/>
      <c r="E269" s="8" t="s">
        <v>188</v>
      </c>
      <c r="F269" s="52"/>
      <c r="G269" s="13" t="s">
        <v>72</v>
      </c>
      <c r="H269" s="10" t="str">
        <f t="shared" si="8"/>
        <v>DC200</v>
      </c>
      <c r="I269" s="10" t="str">
        <f t="shared" si="9"/>
        <v>Non-M</v>
      </c>
      <c r="K269" s="11">
        <v>21482</v>
      </c>
      <c r="L269" s="12">
        <f>IF(COUNTIFS($E$3:E269,E269)=1, K269, 0)</f>
        <v>0</v>
      </c>
    </row>
    <row r="270" spans="2:12">
      <c r="B270" s="6" t="s">
        <v>97</v>
      </c>
      <c r="C270" s="8" t="s">
        <v>157</v>
      </c>
      <c r="D270" s="8"/>
      <c r="E270" s="8" t="s">
        <v>188</v>
      </c>
      <c r="F270" s="52"/>
      <c r="G270" s="13" t="s">
        <v>162</v>
      </c>
      <c r="H270" s="10" t="str">
        <f t="shared" si="8"/>
        <v>DC100</v>
      </c>
      <c r="I270" s="10" t="str">
        <f t="shared" si="9"/>
        <v>Non-M</v>
      </c>
      <c r="K270" s="11">
        <v>21482</v>
      </c>
      <c r="L270" s="12">
        <f>IF(COUNTIFS($E$3:E270,E270)=1, K270, 0)</f>
        <v>0</v>
      </c>
    </row>
    <row r="271" spans="2:12">
      <c r="B271" s="6" t="s">
        <v>97</v>
      </c>
      <c r="C271" s="8" t="s">
        <v>157</v>
      </c>
      <c r="D271" s="8"/>
      <c r="E271" s="8" t="s">
        <v>188</v>
      </c>
      <c r="F271" s="52"/>
      <c r="G271" s="13" t="s">
        <v>78</v>
      </c>
      <c r="H271" s="10" t="str">
        <f t="shared" si="8"/>
        <v>DC400</v>
      </c>
      <c r="I271" s="10" t="str">
        <f t="shared" si="9"/>
        <v>Non-M</v>
      </c>
      <c r="K271" s="11">
        <v>21482</v>
      </c>
      <c r="L271" s="12">
        <f>IF(COUNTIFS($E$3:E271,E271)=1, K271, 0)</f>
        <v>0</v>
      </c>
    </row>
    <row r="272" spans="2:12">
      <c r="B272" s="6" t="s">
        <v>97</v>
      </c>
      <c r="C272" s="8" t="s">
        <v>157</v>
      </c>
      <c r="D272" s="8"/>
      <c r="E272" s="8" t="s">
        <v>188</v>
      </c>
      <c r="F272" s="52"/>
      <c r="G272" s="13" t="s">
        <v>74</v>
      </c>
      <c r="H272" s="10" t="str">
        <f t="shared" si="8"/>
        <v>WB406</v>
      </c>
      <c r="I272" s="10" t="str">
        <f t="shared" si="9"/>
        <v>M</v>
      </c>
      <c r="K272" s="11">
        <v>21482</v>
      </c>
      <c r="L272" s="12">
        <f>IF(COUNTIFS($E$3:E272,E272)=1, K272, 0)</f>
        <v>0</v>
      </c>
    </row>
    <row r="273" spans="2:12">
      <c r="B273" s="6" t="s">
        <v>97</v>
      </c>
      <c r="C273" s="8" t="s">
        <v>157</v>
      </c>
      <c r="D273" s="8"/>
      <c r="E273" s="8" t="s">
        <v>188</v>
      </c>
      <c r="F273" s="52"/>
      <c r="G273" s="13" t="s">
        <v>117</v>
      </c>
      <c r="H273" s="10" t="str">
        <f t="shared" si="8"/>
        <v>PK201</v>
      </c>
      <c r="I273" s="10" t="str">
        <f t="shared" si="9"/>
        <v>M</v>
      </c>
      <c r="K273" s="11">
        <v>21482</v>
      </c>
      <c r="L273" s="12">
        <f>IF(COUNTIFS($E$3:E273,E273)=1, K273, 0)</f>
        <v>0</v>
      </c>
    </row>
    <row r="274" spans="2:12">
      <c r="B274" s="6" t="s">
        <v>97</v>
      </c>
      <c r="C274" s="8" t="s">
        <v>157</v>
      </c>
      <c r="D274" s="8"/>
      <c r="E274" s="8" t="s">
        <v>188</v>
      </c>
      <c r="F274" s="52"/>
      <c r="G274" s="13" t="s">
        <v>172</v>
      </c>
      <c r="H274" s="10" t="str">
        <f t="shared" si="8"/>
        <v>VT805</v>
      </c>
      <c r="I274" s="10" t="str">
        <f t="shared" si="9"/>
        <v>Non-M</v>
      </c>
      <c r="K274" s="11">
        <v>21482</v>
      </c>
      <c r="L274" s="12">
        <f>IF(COUNTIFS($E$3:E274,E274)=1, K274, 0)</f>
        <v>0</v>
      </c>
    </row>
    <row r="275" spans="2:12">
      <c r="B275" s="6" t="s">
        <v>97</v>
      </c>
      <c r="C275" s="8" t="s">
        <v>157</v>
      </c>
      <c r="D275" s="8"/>
      <c r="E275" s="8" t="s">
        <v>188</v>
      </c>
      <c r="F275" s="52"/>
      <c r="G275" s="13" t="s">
        <v>173</v>
      </c>
      <c r="H275" s="10" t="str">
        <f t="shared" si="8"/>
        <v>HM509</v>
      </c>
      <c r="I275" s="10" t="str">
        <f t="shared" si="9"/>
        <v>M</v>
      </c>
      <c r="K275" s="11">
        <v>21482</v>
      </c>
      <c r="L275" s="12">
        <f>IF(COUNTIFS($E$3:E275,E275)=1, K275, 0)</f>
        <v>0</v>
      </c>
    </row>
    <row r="276" spans="2:12">
      <c r="B276" s="6" t="s">
        <v>97</v>
      </c>
      <c r="C276" s="8" t="s">
        <v>157</v>
      </c>
      <c r="D276" s="8"/>
      <c r="E276" s="8" t="s">
        <v>189</v>
      </c>
      <c r="F276" s="52"/>
      <c r="G276" s="13" t="s">
        <v>163</v>
      </c>
      <c r="H276" s="10" t="str">
        <f t="shared" si="8"/>
        <v>HM500</v>
      </c>
      <c r="I276" s="10" t="str">
        <f t="shared" si="9"/>
        <v>M</v>
      </c>
      <c r="K276" s="11">
        <v>473</v>
      </c>
      <c r="L276" s="12">
        <f>IF(COUNTIFS($E$3:E276,E276)=1, K276, 0)</f>
        <v>473</v>
      </c>
    </row>
    <row r="277" spans="2:12">
      <c r="B277" s="6" t="s">
        <v>97</v>
      </c>
      <c r="C277" s="8" t="s">
        <v>157</v>
      </c>
      <c r="D277" s="8"/>
      <c r="E277" s="8" t="s">
        <v>189</v>
      </c>
      <c r="F277" s="52"/>
      <c r="G277" s="13" t="s">
        <v>190</v>
      </c>
      <c r="H277" s="10" t="str">
        <f t="shared" si="8"/>
        <v>CL210</v>
      </c>
      <c r="I277" s="10" t="str">
        <f t="shared" si="9"/>
        <v>M</v>
      </c>
      <c r="K277" s="11">
        <v>473</v>
      </c>
      <c r="L277" s="12">
        <f>IF(COUNTIFS($E$3:E277,E277)=1, K277, 0)</f>
        <v>0</v>
      </c>
    </row>
    <row r="278" spans="2:12">
      <c r="B278" s="6" t="s">
        <v>97</v>
      </c>
      <c r="C278" s="8" t="s">
        <v>157</v>
      </c>
      <c r="D278" s="8"/>
      <c r="E278" s="8" t="s">
        <v>189</v>
      </c>
      <c r="F278" s="52"/>
      <c r="G278" s="13" t="s">
        <v>191</v>
      </c>
      <c r="H278" s="10" t="str">
        <f t="shared" si="8"/>
        <v>PV401</v>
      </c>
      <c r="I278" s="10" t="str">
        <f t="shared" si="9"/>
        <v>M</v>
      </c>
      <c r="K278" s="11">
        <v>473</v>
      </c>
      <c r="L278" s="12">
        <f>IF(COUNTIFS($E$3:E278,E278)=1, K278, 0)</f>
        <v>0</v>
      </c>
    </row>
    <row r="279" spans="2:12">
      <c r="B279" s="6" t="s">
        <v>97</v>
      </c>
      <c r="C279" s="8" t="s">
        <v>157</v>
      </c>
      <c r="D279" s="8"/>
      <c r="E279" s="8" t="s">
        <v>189</v>
      </c>
      <c r="F279" s="52"/>
      <c r="G279" s="13" t="s">
        <v>192</v>
      </c>
      <c r="H279" s="10" t="str">
        <f t="shared" si="8"/>
        <v>LP100</v>
      </c>
      <c r="I279" s="10" t="str">
        <f t="shared" si="9"/>
        <v>Non-M</v>
      </c>
      <c r="K279" s="11">
        <v>473</v>
      </c>
      <c r="L279" s="12">
        <f>IF(COUNTIFS($E$3:E279,E279)=1, K279, 0)</f>
        <v>0</v>
      </c>
    </row>
    <row r="280" spans="2:12">
      <c r="B280" s="6" t="s">
        <v>97</v>
      </c>
      <c r="C280" s="8" t="s">
        <v>157</v>
      </c>
      <c r="D280" s="8"/>
      <c r="E280" s="8" t="s">
        <v>189</v>
      </c>
      <c r="F280" s="52"/>
      <c r="G280" s="13" t="s">
        <v>193</v>
      </c>
      <c r="H280" s="10" t="str">
        <f t="shared" si="8"/>
        <v>PV500</v>
      </c>
      <c r="I280" s="10" t="str">
        <f t="shared" si="9"/>
        <v>M</v>
      </c>
      <c r="K280" s="11">
        <v>473</v>
      </c>
      <c r="L280" s="12">
        <f>IF(COUNTIFS($E$3:E280,E280)=1, K280, 0)</f>
        <v>0</v>
      </c>
    </row>
    <row r="281" spans="2:12">
      <c r="B281" s="6" t="s">
        <v>97</v>
      </c>
      <c r="C281" s="8" t="s">
        <v>157</v>
      </c>
      <c r="D281" s="8"/>
      <c r="E281" s="8" t="s">
        <v>189</v>
      </c>
      <c r="F281" s="52"/>
      <c r="G281" s="13" t="s">
        <v>194</v>
      </c>
      <c r="H281" s="10" t="str">
        <f t="shared" si="8"/>
        <v>PK404</v>
      </c>
      <c r="I281" s="10" t="str">
        <f t="shared" si="9"/>
        <v>M</v>
      </c>
      <c r="K281" s="11">
        <v>473</v>
      </c>
      <c r="L281" s="12">
        <f>IF(COUNTIFS($E$3:E281,E281)=1, K281, 0)</f>
        <v>0</v>
      </c>
    </row>
    <row r="282" spans="2:12">
      <c r="B282" s="6" t="s">
        <v>97</v>
      </c>
      <c r="C282" s="8" t="s">
        <v>157</v>
      </c>
      <c r="D282" s="8"/>
      <c r="E282" s="8" t="s">
        <v>195</v>
      </c>
      <c r="F282" s="52"/>
      <c r="G282" s="13" t="s">
        <v>196</v>
      </c>
      <c r="H282" s="10" t="str">
        <f t="shared" si="8"/>
        <v>HM404</v>
      </c>
      <c r="I282" s="10" t="str">
        <f t="shared" si="9"/>
        <v>M</v>
      </c>
      <c r="K282" s="11">
        <v>8160</v>
      </c>
      <c r="L282" s="12">
        <f>IF(COUNTIFS($E$3:E282,E282)=1, K282, 0)</f>
        <v>8160</v>
      </c>
    </row>
    <row r="283" spans="2:12">
      <c r="B283" s="6" t="s">
        <v>97</v>
      </c>
      <c r="C283" s="8" t="s">
        <v>157</v>
      </c>
      <c r="D283" s="8"/>
      <c r="E283" s="8" t="s">
        <v>195</v>
      </c>
      <c r="F283" s="52"/>
      <c r="G283" s="13" t="s">
        <v>32</v>
      </c>
      <c r="H283" s="10" t="str">
        <f t="shared" si="8"/>
        <v>HM311</v>
      </c>
      <c r="I283" s="10" t="str">
        <f t="shared" si="9"/>
        <v>Non-M</v>
      </c>
      <c r="K283" s="11">
        <v>8160</v>
      </c>
      <c r="L283" s="12">
        <f>IF(COUNTIFS($E$3:E283,E283)=1, K283, 0)</f>
        <v>0</v>
      </c>
    </row>
    <row r="284" spans="2:12">
      <c r="B284" s="6" t="s">
        <v>97</v>
      </c>
      <c r="C284" s="8" t="s">
        <v>157</v>
      </c>
      <c r="D284" s="8"/>
      <c r="E284" s="8" t="s">
        <v>195</v>
      </c>
      <c r="F284" s="52"/>
      <c r="G284" s="13" t="s">
        <v>156</v>
      </c>
      <c r="H284" s="10" t="str">
        <f t="shared" si="8"/>
        <v>HM202</v>
      </c>
      <c r="I284" s="10" t="str">
        <f t="shared" si="9"/>
        <v>Non-M</v>
      </c>
      <c r="K284" s="11">
        <v>8160</v>
      </c>
      <c r="L284" s="12">
        <f>IF(COUNTIFS($E$3:E284,E284)=1, K284, 0)</f>
        <v>0</v>
      </c>
    </row>
    <row r="285" spans="2:12">
      <c r="B285" s="6" t="s">
        <v>97</v>
      </c>
      <c r="C285" s="8" t="s">
        <v>89</v>
      </c>
      <c r="D285" s="8"/>
      <c r="E285" s="8" t="s">
        <v>197</v>
      </c>
      <c r="F285" s="52"/>
      <c r="G285" s="13" t="s">
        <v>146</v>
      </c>
      <c r="H285" s="10" t="str">
        <f t="shared" si="8"/>
        <v>GT207</v>
      </c>
      <c r="I285" s="10" t="str">
        <f t="shared" si="9"/>
        <v>Non-M</v>
      </c>
      <c r="K285" s="11">
        <v>973</v>
      </c>
      <c r="L285" s="12">
        <f>IF(COUNTIFS($E$3:E285,E285)=1, K285, 0)</f>
        <v>973</v>
      </c>
    </row>
    <row r="286" spans="2:12">
      <c r="B286" s="6" t="s">
        <v>97</v>
      </c>
      <c r="C286" s="8" t="s">
        <v>89</v>
      </c>
      <c r="D286" s="8"/>
      <c r="E286" s="8" t="s">
        <v>197</v>
      </c>
      <c r="F286" s="52"/>
      <c r="G286" s="13" t="s">
        <v>78</v>
      </c>
      <c r="H286" s="10" t="str">
        <f t="shared" si="8"/>
        <v>DC400</v>
      </c>
      <c r="I286" s="10" t="str">
        <f t="shared" si="9"/>
        <v>Non-M</v>
      </c>
      <c r="K286" s="11">
        <v>973</v>
      </c>
      <c r="L286" s="12">
        <f>IF(COUNTIFS($E$3:E286,E286)=1, K286, 0)</f>
        <v>0</v>
      </c>
    </row>
    <row r="287" spans="2:12">
      <c r="B287" s="6" t="s">
        <v>97</v>
      </c>
      <c r="C287" s="8" t="s">
        <v>89</v>
      </c>
      <c r="D287" s="8"/>
      <c r="E287" s="8" t="s">
        <v>197</v>
      </c>
      <c r="F287" s="52"/>
      <c r="G287" s="13" t="s">
        <v>54</v>
      </c>
      <c r="H287" s="10" t="str">
        <f t="shared" si="8"/>
        <v>DC300</v>
      </c>
      <c r="I287" s="10" t="str">
        <f t="shared" si="9"/>
        <v>Non-M</v>
      </c>
      <c r="K287" s="11">
        <v>973</v>
      </c>
      <c r="L287" s="12">
        <f>IF(COUNTIFS($E$3:E287,E287)=1, K287, 0)</f>
        <v>0</v>
      </c>
    </row>
    <row r="288" spans="2:12">
      <c r="B288" s="6" t="s">
        <v>97</v>
      </c>
      <c r="C288" s="8" t="s">
        <v>89</v>
      </c>
      <c r="D288" s="8"/>
      <c r="E288" s="8" t="s">
        <v>197</v>
      </c>
      <c r="F288" s="52"/>
      <c r="G288" s="13" t="s">
        <v>53</v>
      </c>
      <c r="H288" s="10" t="str">
        <f t="shared" si="8"/>
        <v>DC202</v>
      </c>
      <c r="I288" s="10" t="str">
        <f t="shared" si="9"/>
        <v>Non-M</v>
      </c>
      <c r="K288" s="11">
        <v>973</v>
      </c>
      <c r="L288" s="12">
        <f>IF(COUNTIFS($E$3:E288,E288)=1, K288, 0)</f>
        <v>0</v>
      </c>
    </row>
    <row r="289" spans="2:12">
      <c r="B289" s="6" t="s">
        <v>97</v>
      </c>
      <c r="C289" s="8" t="s">
        <v>89</v>
      </c>
      <c r="D289" s="8"/>
      <c r="E289" s="8" t="s">
        <v>197</v>
      </c>
      <c r="F289" s="52"/>
      <c r="G289" s="13" t="s">
        <v>94</v>
      </c>
      <c r="H289" s="10" t="str">
        <f t="shared" si="8"/>
        <v>WB208</v>
      </c>
      <c r="I289" s="10" t="str">
        <f t="shared" si="9"/>
        <v>Non-M</v>
      </c>
      <c r="K289" s="11">
        <v>973</v>
      </c>
      <c r="L289" s="12">
        <f>IF(COUNTIFS($E$3:E289,E289)=1, K289, 0)</f>
        <v>0</v>
      </c>
    </row>
    <row r="290" spans="2:12">
      <c r="B290" s="6" t="s">
        <v>97</v>
      </c>
      <c r="C290" s="8" t="s">
        <v>89</v>
      </c>
      <c r="D290" s="8"/>
      <c r="E290" s="8" t="s">
        <v>198</v>
      </c>
      <c r="F290" s="52"/>
      <c r="G290" s="13" t="s">
        <v>146</v>
      </c>
      <c r="H290" s="10" t="str">
        <f t="shared" si="8"/>
        <v>GT207</v>
      </c>
      <c r="I290" s="10" t="str">
        <f t="shared" si="9"/>
        <v>Non-M</v>
      </c>
      <c r="K290" s="11">
        <v>368</v>
      </c>
      <c r="L290" s="12">
        <f>IF(COUNTIFS($E$3:E290,E290)=1, K290, 0)</f>
        <v>368</v>
      </c>
    </row>
    <row r="291" spans="2:12">
      <c r="B291" s="6" t="s">
        <v>97</v>
      </c>
      <c r="C291" s="8" t="s">
        <v>89</v>
      </c>
      <c r="D291" s="8"/>
      <c r="E291" s="8" t="s">
        <v>198</v>
      </c>
      <c r="F291" s="52"/>
      <c r="G291" s="13" t="s">
        <v>78</v>
      </c>
      <c r="H291" s="10" t="str">
        <f t="shared" si="8"/>
        <v>DC400</v>
      </c>
      <c r="I291" s="10" t="str">
        <f t="shared" si="9"/>
        <v>Non-M</v>
      </c>
      <c r="K291" s="11">
        <v>368</v>
      </c>
      <c r="L291" s="12">
        <f>IF(COUNTIFS($E$3:E291,E291)=1, K291, 0)</f>
        <v>0</v>
      </c>
    </row>
    <row r="292" spans="2:12">
      <c r="B292" s="6" t="s">
        <v>97</v>
      </c>
      <c r="C292" s="8" t="s">
        <v>89</v>
      </c>
      <c r="D292" s="8"/>
      <c r="E292" s="8" t="s">
        <v>198</v>
      </c>
      <c r="F292" s="52"/>
      <c r="G292" s="13" t="s">
        <v>54</v>
      </c>
      <c r="H292" s="10" t="str">
        <f t="shared" si="8"/>
        <v>DC300</v>
      </c>
      <c r="I292" s="10" t="str">
        <f t="shared" si="9"/>
        <v>Non-M</v>
      </c>
      <c r="K292" s="11">
        <v>368</v>
      </c>
      <c r="L292" s="12">
        <f>IF(COUNTIFS($E$3:E292,E292)=1, K292, 0)</f>
        <v>0</v>
      </c>
    </row>
    <row r="293" spans="2:12">
      <c r="B293" s="6" t="s">
        <v>97</v>
      </c>
      <c r="C293" s="8" t="s">
        <v>89</v>
      </c>
      <c r="D293" s="8"/>
      <c r="E293" s="8" t="s">
        <v>198</v>
      </c>
      <c r="F293" s="52"/>
      <c r="G293" s="13" t="s">
        <v>53</v>
      </c>
      <c r="H293" s="10" t="str">
        <f t="shared" si="8"/>
        <v>DC202</v>
      </c>
      <c r="I293" s="10" t="str">
        <f t="shared" si="9"/>
        <v>Non-M</v>
      </c>
      <c r="K293" s="11">
        <v>368</v>
      </c>
      <c r="L293" s="12">
        <f>IF(COUNTIFS($E$3:E293,E293)=1, K293, 0)</f>
        <v>0</v>
      </c>
    </row>
    <row r="294" spans="2:12">
      <c r="B294" s="6" t="s">
        <v>97</v>
      </c>
      <c r="C294" s="8" t="s">
        <v>89</v>
      </c>
      <c r="D294" s="8"/>
      <c r="E294" s="8" t="s">
        <v>198</v>
      </c>
      <c r="F294" s="52"/>
      <c r="G294" s="13" t="s">
        <v>94</v>
      </c>
      <c r="H294" s="10" t="str">
        <f t="shared" si="8"/>
        <v>WB208</v>
      </c>
      <c r="I294" s="10" t="str">
        <f t="shared" si="9"/>
        <v>Non-M</v>
      </c>
      <c r="K294" s="11">
        <v>368</v>
      </c>
      <c r="L294" s="12">
        <f>IF(COUNTIFS($E$3:E294,E294)=1, K294, 0)</f>
        <v>0</v>
      </c>
    </row>
    <row r="295" spans="2:12">
      <c r="B295" s="6" t="s">
        <v>97</v>
      </c>
      <c r="C295" s="8" t="s">
        <v>89</v>
      </c>
      <c r="D295" s="8"/>
      <c r="E295" s="8" t="s">
        <v>199</v>
      </c>
      <c r="F295" s="52"/>
      <c r="G295" s="13" t="s">
        <v>86</v>
      </c>
      <c r="H295" s="10" t="str">
        <f t="shared" si="8"/>
        <v>HM315</v>
      </c>
      <c r="I295" s="10" t="str">
        <f t="shared" si="9"/>
        <v>Non-M</v>
      </c>
      <c r="K295" s="11">
        <v>30</v>
      </c>
      <c r="L295" s="12">
        <f>IF(COUNTIFS($E$3:E295,E295)=1, K295, 0)</f>
        <v>30</v>
      </c>
    </row>
    <row r="296" spans="2:12">
      <c r="B296" s="6" t="s">
        <v>97</v>
      </c>
      <c r="C296" s="8" t="s">
        <v>89</v>
      </c>
      <c r="D296" s="8"/>
      <c r="E296" s="8" t="s">
        <v>199</v>
      </c>
      <c r="F296" s="52"/>
      <c r="G296" s="13" t="s">
        <v>200</v>
      </c>
      <c r="H296" s="10" t="str">
        <f t="shared" si="8"/>
        <v>HM112</v>
      </c>
      <c r="I296" s="10" t="str">
        <f t="shared" si="9"/>
        <v>Non-M</v>
      </c>
      <c r="K296" s="11">
        <v>30</v>
      </c>
      <c r="L296" s="12">
        <f>IF(COUNTIFS($E$3:E296,E296)=1, K296, 0)</f>
        <v>0</v>
      </c>
    </row>
    <row r="297" spans="2:12">
      <c r="B297" s="6" t="s">
        <v>97</v>
      </c>
      <c r="C297" s="8" t="s">
        <v>89</v>
      </c>
      <c r="D297" s="8"/>
      <c r="E297" s="8" t="s">
        <v>199</v>
      </c>
      <c r="F297" s="52"/>
      <c r="G297" s="13" t="s">
        <v>201</v>
      </c>
      <c r="H297" s="10" t="str">
        <f t="shared" si="8"/>
        <v>CL408</v>
      </c>
      <c r="I297" s="10" t="str">
        <f t="shared" si="9"/>
        <v>Non-M</v>
      </c>
      <c r="K297" s="11">
        <v>30</v>
      </c>
      <c r="L297" s="12">
        <f>IF(COUNTIFS($E$3:E297,E297)=1, K297, 0)</f>
        <v>0</v>
      </c>
    </row>
    <row r="298" spans="2:12">
      <c r="B298" s="6" t="s">
        <v>97</v>
      </c>
      <c r="C298" s="8" t="s">
        <v>89</v>
      </c>
      <c r="D298" s="8"/>
      <c r="E298" s="8" t="s">
        <v>202</v>
      </c>
      <c r="F298" s="52"/>
      <c r="G298" s="13" t="s">
        <v>94</v>
      </c>
      <c r="H298" s="10" t="str">
        <f t="shared" si="8"/>
        <v>WB208</v>
      </c>
      <c r="I298" s="10" t="str">
        <f t="shared" si="9"/>
        <v>Non-M</v>
      </c>
      <c r="K298" s="11">
        <v>17722</v>
      </c>
      <c r="L298" s="12">
        <f>IF(COUNTIFS($E$3:E298,E298)=1, K298, 0)</f>
        <v>17722</v>
      </c>
    </row>
    <row r="299" spans="2:12">
      <c r="B299" s="6" t="s">
        <v>97</v>
      </c>
      <c r="C299" s="8" t="s">
        <v>89</v>
      </c>
      <c r="D299" s="8"/>
      <c r="E299" s="8" t="s">
        <v>202</v>
      </c>
      <c r="F299" s="52"/>
      <c r="G299" s="13" t="s">
        <v>53</v>
      </c>
      <c r="H299" s="10" t="str">
        <f t="shared" si="8"/>
        <v>DC202</v>
      </c>
      <c r="I299" s="10" t="str">
        <f t="shared" si="9"/>
        <v>Non-M</v>
      </c>
      <c r="K299" s="11">
        <v>17722</v>
      </c>
      <c r="L299" s="12">
        <f>IF(COUNTIFS($E$3:E299,E299)=1, K299, 0)</f>
        <v>0</v>
      </c>
    </row>
    <row r="300" spans="2:12">
      <c r="B300" s="6" t="s">
        <v>97</v>
      </c>
      <c r="C300" s="8" t="s">
        <v>89</v>
      </c>
      <c r="D300" s="8"/>
      <c r="E300" s="8" t="s">
        <v>202</v>
      </c>
      <c r="F300" s="52"/>
      <c r="G300" s="13" t="s">
        <v>91</v>
      </c>
      <c r="H300" s="10" t="str">
        <f t="shared" si="8"/>
        <v>PK301</v>
      </c>
      <c r="I300" s="10" t="str">
        <f t="shared" si="9"/>
        <v>M</v>
      </c>
      <c r="K300" s="11">
        <v>17722</v>
      </c>
      <c r="L300" s="12">
        <f>IF(COUNTIFS($E$3:E300,E300)=1, K300, 0)</f>
        <v>0</v>
      </c>
    </row>
    <row r="301" spans="2:12">
      <c r="B301" s="6" t="s">
        <v>97</v>
      </c>
      <c r="C301" s="8" t="s">
        <v>89</v>
      </c>
      <c r="D301" s="8"/>
      <c r="E301" s="8" t="s">
        <v>202</v>
      </c>
      <c r="F301" s="52"/>
      <c r="G301" s="13" t="s">
        <v>203</v>
      </c>
      <c r="H301" s="10" t="str">
        <f t="shared" si="8"/>
        <v>HM414</v>
      </c>
      <c r="I301" s="10" t="str">
        <f t="shared" si="9"/>
        <v>Non-M</v>
      </c>
      <c r="K301" s="11">
        <v>17722</v>
      </c>
      <c r="L301" s="12">
        <f>IF(COUNTIFS($E$3:E301,E301)=1, K301, 0)</f>
        <v>0</v>
      </c>
    </row>
    <row r="302" spans="2:12">
      <c r="B302" s="6" t="s">
        <v>97</v>
      </c>
      <c r="C302" s="8" t="s">
        <v>89</v>
      </c>
      <c r="D302" s="8"/>
      <c r="E302" s="8" t="s">
        <v>202</v>
      </c>
      <c r="F302" s="52"/>
      <c r="G302" s="13" t="s">
        <v>119</v>
      </c>
      <c r="H302" s="10" t="str">
        <f t="shared" si="8"/>
        <v>VT102</v>
      </c>
      <c r="I302" s="10" t="str">
        <f t="shared" si="9"/>
        <v>M</v>
      </c>
      <c r="K302" s="11">
        <v>17722</v>
      </c>
      <c r="L302" s="12">
        <f>IF(COUNTIFS($E$3:E302,E302)=1, K302, 0)</f>
        <v>0</v>
      </c>
    </row>
    <row r="303" spans="2:12">
      <c r="B303" s="6" t="s">
        <v>97</v>
      </c>
      <c r="C303" s="8" t="s">
        <v>89</v>
      </c>
      <c r="D303" s="8"/>
      <c r="E303" s="8" t="s">
        <v>202</v>
      </c>
      <c r="F303" s="52"/>
      <c r="G303" s="13" t="s">
        <v>37</v>
      </c>
      <c r="H303" s="10" t="str">
        <f t="shared" si="8"/>
        <v>DC101</v>
      </c>
      <c r="I303" s="10" t="str">
        <f t="shared" si="9"/>
        <v>Non-M</v>
      </c>
      <c r="K303" s="11">
        <v>17722</v>
      </c>
      <c r="L303" s="12">
        <f>IF(COUNTIFS($E$3:E303,E303)=1, K303, 0)</f>
        <v>0</v>
      </c>
    </row>
    <row r="304" spans="2:12">
      <c r="B304" s="6" t="s">
        <v>97</v>
      </c>
      <c r="C304" s="8" t="s">
        <v>89</v>
      </c>
      <c r="D304" s="8"/>
      <c r="E304" s="8" t="s">
        <v>202</v>
      </c>
      <c r="F304" s="52"/>
      <c r="G304" s="13" t="s">
        <v>75</v>
      </c>
      <c r="H304" s="10" t="str">
        <f t="shared" si="8"/>
        <v>DC402</v>
      </c>
      <c r="I304" s="10" t="str">
        <f t="shared" si="9"/>
        <v>Non-M</v>
      </c>
      <c r="K304" s="11">
        <v>17722</v>
      </c>
      <c r="L304" s="12">
        <f>IF(COUNTIFS($E$3:E304,E304)=1, K304, 0)</f>
        <v>0</v>
      </c>
    </row>
    <row r="305" spans="2:12">
      <c r="B305" s="6" t="s">
        <v>97</v>
      </c>
      <c r="C305" s="8" t="s">
        <v>204</v>
      </c>
      <c r="D305" s="8"/>
      <c r="E305" s="8" t="s">
        <v>205</v>
      </c>
      <c r="F305" s="52"/>
      <c r="G305" s="13" t="s">
        <v>206</v>
      </c>
      <c r="H305" s="10" t="str">
        <f t="shared" si="8"/>
        <v>DC100</v>
      </c>
      <c r="I305" s="10" t="str">
        <f t="shared" si="9"/>
        <v>M</v>
      </c>
      <c r="K305" s="11">
        <v>1265</v>
      </c>
      <c r="L305" s="12">
        <f>IF(COUNTIFS($E$3:E305,E305)=1, K305, 0)</f>
        <v>1265</v>
      </c>
    </row>
    <row r="306" spans="2:12">
      <c r="B306" s="6" t="s">
        <v>97</v>
      </c>
      <c r="C306" s="8" t="s">
        <v>204</v>
      </c>
      <c r="D306" s="8"/>
      <c r="E306" s="8" t="s">
        <v>205</v>
      </c>
      <c r="F306" s="52"/>
      <c r="G306" s="13" t="s">
        <v>80</v>
      </c>
      <c r="H306" s="10" t="str">
        <f t="shared" si="8"/>
        <v>HM504</v>
      </c>
      <c r="I306" s="10" t="str">
        <f t="shared" si="9"/>
        <v>Non-M</v>
      </c>
      <c r="K306" s="11">
        <v>1265</v>
      </c>
      <c r="L306" s="12">
        <f>IF(COUNTIFS($E$3:E306,E306)=1, K306, 0)</f>
        <v>0</v>
      </c>
    </row>
    <row r="307" spans="2:12">
      <c r="B307" s="6" t="s">
        <v>97</v>
      </c>
      <c r="C307" s="8" t="s">
        <v>204</v>
      </c>
      <c r="D307" s="8"/>
      <c r="E307" s="8" t="s">
        <v>205</v>
      </c>
      <c r="F307" s="52"/>
      <c r="G307" s="13" t="s">
        <v>207</v>
      </c>
      <c r="H307" s="10" t="str">
        <f t="shared" si="8"/>
        <v>PK103</v>
      </c>
      <c r="I307" s="10" t="str">
        <f t="shared" si="9"/>
        <v>Non-M</v>
      </c>
      <c r="K307" s="11">
        <v>1265</v>
      </c>
      <c r="L307" s="12">
        <f>IF(COUNTIFS($E$3:E307,E307)=1, K307, 0)</f>
        <v>0</v>
      </c>
    </row>
    <row r="308" spans="2:12">
      <c r="B308" s="6" t="s">
        <v>97</v>
      </c>
      <c r="C308" s="8" t="s">
        <v>204</v>
      </c>
      <c r="D308" s="8"/>
      <c r="E308" s="8" t="s">
        <v>205</v>
      </c>
      <c r="F308" s="52"/>
      <c r="G308" s="13" t="s">
        <v>190</v>
      </c>
      <c r="H308" s="10" t="str">
        <f t="shared" si="8"/>
        <v>CL210</v>
      </c>
      <c r="I308" s="10" t="str">
        <f t="shared" si="9"/>
        <v>M</v>
      </c>
      <c r="K308" s="11">
        <v>1265</v>
      </c>
      <c r="L308" s="12">
        <f>IF(COUNTIFS($E$3:E308,E308)=1, K308, 0)</f>
        <v>0</v>
      </c>
    </row>
    <row r="309" spans="2:12">
      <c r="B309" s="6" t="s">
        <v>97</v>
      </c>
      <c r="C309" s="8" t="s">
        <v>204</v>
      </c>
      <c r="D309" s="8"/>
      <c r="E309" s="8" t="s">
        <v>205</v>
      </c>
      <c r="F309" s="52"/>
      <c r="G309" s="13" t="s">
        <v>208</v>
      </c>
      <c r="H309" s="10" t="str">
        <f t="shared" si="8"/>
        <v>JS109</v>
      </c>
      <c r="I309" s="10" t="str">
        <f t="shared" si="9"/>
        <v>Non-M</v>
      </c>
      <c r="K309" s="11">
        <v>1265</v>
      </c>
      <c r="L309" s="12">
        <f>IF(COUNTIFS($E$3:E309,E309)=1, K309, 0)</f>
        <v>0</v>
      </c>
    </row>
    <row r="310" spans="2:12">
      <c r="B310" s="6" t="s">
        <v>97</v>
      </c>
      <c r="C310" s="8" t="s">
        <v>204</v>
      </c>
      <c r="D310" s="8"/>
      <c r="E310" s="8" t="s">
        <v>209</v>
      </c>
      <c r="F310" s="52"/>
      <c r="G310" s="13" t="s">
        <v>206</v>
      </c>
      <c r="H310" s="10" t="str">
        <f t="shared" si="8"/>
        <v>DC100</v>
      </c>
      <c r="I310" s="10" t="str">
        <f t="shared" si="9"/>
        <v>M</v>
      </c>
      <c r="K310" s="11">
        <v>28</v>
      </c>
      <c r="L310" s="12">
        <f>IF(COUNTIFS($E$3:E310,E310)=1, K310, 0)</f>
        <v>28</v>
      </c>
    </row>
    <row r="311" spans="2:12">
      <c r="B311" s="6" t="s">
        <v>97</v>
      </c>
      <c r="C311" s="8" t="s">
        <v>204</v>
      </c>
      <c r="D311" s="8"/>
      <c r="E311" s="8" t="s">
        <v>209</v>
      </c>
      <c r="F311" s="52"/>
      <c r="G311" s="13" t="s">
        <v>80</v>
      </c>
      <c r="H311" s="10" t="str">
        <f t="shared" si="8"/>
        <v>HM504</v>
      </c>
      <c r="I311" s="10" t="str">
        <f t="shared" si="9"/>
        <v>Non-M</v>
      </c>
      <c r="K311" s="11">
        <v>28</v>
      </c>
      <c r="L311" s="12">
        <f>IF(COUNTIFS($E$3:E311,E311)=1, K311, 0)</f>
        <v>0</v>
      </c>
    </row>
    <row r="312" spans="2:12">
      <c r="B312" s="6" t="s">
        <v>97</v>
      </c>
      <c r="C312" s="8" t="s">
        <v>204</v>
      </c>
      <c r="D312" s="8"/>
      <c r="E312" s="8" t="s">
        <v>209</v>
      </c>
      <c r="F312" s="52"/>
      <c r="G312" s="13" t="s">
        <v>207</v>
      </c>
      <c r="H312" s="10" t="str">
        <f t="shared" si="8"/>
        <v>PK103</v>
      </c>
      <c r="I312" s="10" t="str">
        <f t="shared" si="9"/>
        <v>Non-M</v>
      </c>
      <c r="K312" s="11">
        <v>28</v>
      </c>
      <c r="L312" s="12">
        <f>IF(COUNTIFS($E$3:E312,E312)=1, K312, 0)</f>
        <v>0</v>
      </c>
    </row>
    <row r="313" spans="2:12">
      <c r="B313" s="6" t="s">
        <v>97</v>
      </c>
      <c r="C313" s="8" t="s">
        <v>204</v>
      </c>
      <c r="D313" s="8"/>
      <c r="E313" s="8" t="s">
        <v>209</v>
      </c>
      <c r="F313" s="52"/>
      <c r="G313" s="13" t="s">
        <v>190</v>
      </c>
      <c r="H313" s="10" t="str">
        <f t="shared" si="8"/>
        <v>CL210</v>
      </c>
      <c r="I313" s="10" t="str">
        <f t="shared" si="9"/>
        <v>M</v>
      </c>
      <c r="K313" s="11">
        <v>28</v>
      </c>
      <c r="L313" s="12">
        <f>IF(COUNTIFS($E$3:E313,E313)=1, K313, 0)</f>
        <v>0</v>
      </c>
    </row>
    <row r="314" spans="2:12">
      <c r="B314" s="6" t="s">
        <v>97</v>
      </c>
      <c r="C314" s="8" t="s">
        <v>204</v>
      </c>
      <c r="D314" s="8"/>
      <c r="E314" s="8" t="s">
        <v>209</v>
      </c>
      <c r="F314" s="52"/>
      <c r="G314" s="13" t="s">
        <v>208</v>
      </c>
      <c r="H314" s="10" t="str">
        <f t="shared" si="8"/>
        <v>JS109</v>
      </c>
      <c r="I314" s="10" t="str">
        <f t="shared" si="9"/>
        <v>Non-M</v>
      </c>
      <c r="K314" s="11">
        <v>28</v>
      </c>
      <c r="L314" s="12">
        <f>IF(COUNTIFS($E$3:E314,E314)=1, K314, 0)</f>
        <v>0</v>
      </c>
    </row>
    <row r="315" spans="2:12">
      <c r="B315" s="6" t="s">
        <v>97</v>
      </c>
      <c r="C315" s="8" t="s">
        <v>204</v>
      </c>
      <c r="D315" s="8"/>
      <c r="E315" s="8" t="s">
        <v>210</v>
      </c>
      <c r="F315" s="52"/>
      <c r="G315" s="13" t="s">
        <v>111</v>
      </c>
      <c r="H315" s="10" t="str">
        <f t="shared" si="8"/>
        <v>CL413</v>
      </c>
      <c r="I315" s="10" t="str">
        <f t="shared" si="9"/>
        <v>Non-M</v>
      </c>
      <c r="K315" s="11">
        <v>51203</v>
      </c>
      <c r="L315" s="12">
        <f>IF(COUNTIFS($E$3:E315,E315)=1, K315, 0)</f>
        <v>51203</v>
      </c>
    </row>
    <row r="316" spans="2:12">
      <c r="B316" s="6" t="s">
        <v>97</v>
      </c>
      <c r="C316" s="8" t="s">
        <v>204</v>
      </c>
      <c r="D316" s="8"/>
      <c r="E316" s="8" t="s">
        <v>210</v>
      </c>
      <c r="F316" s="52"/>
      <c r="G316" s="13" t="s">
        <v>211</v>
      </c>
      <c r="H316" s="10" t="str">
        <f t="shared" si="8"/>
        <v>CL504</v>
      </c>
      <c r="I316" s="10" t="str">
        <f t="shared" si="9"/>
        <v>M</v>
      </c>
      <c r="K316" s="11">
        <v>51203</v>
      </c>
      <c r="L316" s="12">
        <f>IF(COUNTIFS($E$3:E316,E316)=1, K316, 0)</f>
        <v>0</v>
      </c>
    </row>
    <row r="317" spans="2:12">
      <c r="B317" s="6" t="s">
        <v>97</v>
      </c>
      <c r="C317" s="8" t="s">
        <v>204</v>
      </c>
      <c r="D317" s="8"/>
      <c r="E317" s="8" t="s">
        <v>210</v>
      </c>
      <c r="F317" s="52"/>
      <c r="G317" s="13" t="s">
        <v>212</v>
      </c>
      <c r="H317" s="10" t="str">
        <f t="shared" si="8"/>
        <v>HM418</v>
      </c>
      <c r="I317" s="10" t="str">
        <f t="shared" si="9"/>
        <v>M</v>
      </c>
      <c r="K317" s="11">
        <v>51203</v>
      </c>
      <c r="L317" s="12">
        <f>IF(COUNTIFS($E$3:E317,E317)=1, K317, 0)</f>
        <v>0</v>
      </c>
    </row>
    <row r="318" spans="2:12">
      <c r="B318" s="6" t="s">
        <v>97</v>
      </c>
      <c r="C318" s="8" t="s">
        <v>204</v>
      </c>
      <c r="D318" s="8"/>
      <c r="E318" s="8" t="s">
        <v>210</v>
      </c>
      <c r="F318" s="52"/>
      <c r="G318" s="13" t="s">
        <v>46</v>
      </c>
      <c r="H318" s="10" t="str">
        <f t="shared" si="8"/>
        <v>ZP105</v>
      </c>
      <c r="I318" s="10" t="str">
        <f t="shared" si="9"/>
        <v>M</v>
      </c>
      <c r="K318" s="11">
        <v>51203</v>
      </c>
      <c r="L318" s="12">
        <f>IF(COUNTIFS($E$3:E318,E318)=1, K318, 0)</f>
        <v>0</v>
      </c>
    </row>
    <row r="319" spans="2:12">
      <c r="B319" s="6" t="s">
        <v>97</v>
      </c>
      <c r="C319" s="8" t="s">
        <v>204</v>
      </c>
      <c r="D319" s="8"/>
      <c r="E319" s="8" t="s">
        <v>210</v>
      </c>
      <c r="F319" s="52"/>
      <c r="G319" s="13" t="s">
        <v>213</v>
      </c>
      <c r="H319" s="10" t="str">
        <f t="shared" si="8"/>
        <v>PK208</v>
      </c>
      <c r="I319" s="10" t="str">
        <f t="shared" si="9"/>
        <v>M</v>
      </c>
      <c r="K319" s="11">
        <v>51203</v>
      </c>
      <c r="L319" s="12">
        <f>IF(COUNTIFS($E$3:E319,E319)=1, K319, 0)</f>
        <v>0</v>
      </c>
    </row>
    <row r="320" spans="2:12">
      <c r="B320" s="6" t="s">
        <v>97</v>
      </c>
      <c r="C320" s="8" t="s">
        <v>204</v>
      </c>
      <c r="D320" s="8"/>
      <c r="E320" s="8" t="s">
        <v>214</v>
      </c>
      <c r="F320" s="52"/>
      <c r="G320" s="13" t="s">
        <v>74</v>
      </c>
      <c r="H320" s="10" t="str">
        <f t="shared" si="8"/>
        <v>WB406</v>
      </c>
      <c r="I320" s="10" t="str">
        <f t="shared" si="9"/>
        <v>M</v>
      </c>
      <c r="K320" s="11">
        <v>52824</v>
      </c>
      <c r="L320" s="12">
        <f>IF(COUNTIFS($E$3:E320,E320)=1, K320, 0)</f>
        <v>52824</v>
      </c>
    </row>
    <row r="321" spans="2:12">
      <c r="B321" s="6" t="s">
        <v>97</v>
      </c>
      <c r="C321" s="8" t="s">
        <v>204</v>
      </c>
      <c r="D321" s="8"/>
      <c r="E321" s="8" t="s">
        <v>214</v>
      </c>
      <c r="F321" s="52"/>
      <c r="G321" s="13" t="s">
        <v>37</v>
      </c>
      <c r="H321" s="10" t="str">
        <f t="shared" si="8"/>
        <v>DC101</v>
      </c>
      <c r="I321" s="10" t="str">
        <f t="shared" si="9"/>
        <v>Non-M</v>
      </c>
      <c r="K321" s="11">
        <v>52824</v>
      </c>
      <c r="L321" s="12">
        <f>IF(COUNTIFS($E$3:E321,E321)=1, K321, 0)</f>
        <v>0</v>
      </c>
    </row>
    <row r="322" spans="2:12">
      <c r="B322" s="6" t="s">
        <v>97</v>
      </c>
      <c r="C322" s="8" t="s">
        <v>204</v>
      </c>
      <c r="D322" s="8"/>
      <c r="E322" s="8" t="s">
        <v>214</v>
      </c>
      <c r="F322" s="52"/>
      <c r="G322" s="13" t="s">
        <v>54</v>
      </c>
      <c r="H322" s="10" t="str">
        <f t="shared" si="8"/>
        <v>DC300</v>
      </c>
      <c r="I322" s="10" t="str">
        <f t="shared" si="9"/>
        <v>Non-M</v>
      </c>
      <c r="K322" s="11">
        <v>52824</v>
      </c>
      <c r="L322" s="12">
        <f>IF(COUNTIFS($E$3:E322,E322)=1, K322, 0)</f>
        <v>0</v>
      </c>
    </row>
    <row r="323" spans="2:12">
      <c r="B323" s="6" t="s">
        <v>97</v>
      </c>
      <c r="C323" s="8" t="s">
        <v>204</v>
      </c>
      <c r="D323" s="8"/>
      <c r="E323" s="8" t="s">
        <v>214</v>
      </c>
      <c r="F323" s="52"/>
      <c r="G323" s="13" t="s">
        <v>78</v>
      </c>
      <c r="H323" s="10" t="str">
        <f t="shared" ref="H323:H386" si="10">IF(RIGHT(G323,1)="M", LEFT(G323,LEN(G323)-1), G323)</f>
        <v>DC400</v>
      </c>
      <c r="I323" s="10" t="str">
        <f t="shared" si="9"/>
        <v>Non-M</v>
      </c>
      <c r="K323" s="11">
        <v>52824</v>
      </c>
      <c r="L323" s="12">
        <f>IF(COUNTIFS($E$3:E323,E323)=1, K323, 0)</f>
        <v>0</v>
      </c>
    </row>
    <row r="324" spans="2:12">
      <c r="B324" s="6" t="s">
        <v>97</v>
      </c>
      <c r="C324" s="8" t="s">
        <v>204</v>
      </c>
      <c r="D324" s="8"/>
      <c r="E324" s="8" t="s">
        <v>214</v>
      </c>
      <c r="F324" s="52"/>
      <c r="G324" s="13" t="s">
        <v>55</v>
      </c>
      <c r="H324" s="10" t="str">
        <f t="shared" si="10"/>
        <v>PK201</v>
      </c>
      <c r="I324" s="10" t="str">
        <f t="shared" ref="I324:I387" si="11">IF(RIGHT(G324,1)="M","M","Non-M")</f>
        <v>Non-M</v>
      </c>
      <c r="K324" s="11">
        <v>52824</v>
      </c>
      <c r="L324" s="12">
        <f>IF(COUNTIFS($E$3:E324,E324)=1, K324, 0)</f>
        <v>0</v>
      </c>
    </row>
    <row r="325" spans="2:12">
      <c r="B325" s="6" t="s">
        <v>97</v>
      </c>
      <c r="C325" s="8" t="s">
        <v>204</v>
      </c>
      <c r="D325" s="8"/>
      <c r="E325" s="8" t="s">
        <v>214</v>
      </c>
      <c r="F325" s="52"/>
      <c r="G325" s="13" t="s">
        <v>215</v>
      </c>
      <c r="H325" s="10" t="str">
        <f t="shared" si="10"/>
        <v>HM506</v>
      </c>
      <c r="I325" s="10" t="str">
        <f t="shared" si="11"/>
        <v>M</v>
      </c>
      <c r="K325" s="11">
        <v>52824</v>
      </c>
      <c r="L325" s="12">
        <f>IF(COUNTIFS($E$3:E325,E325)=1, K325, 0)</f>
        <v>0</v>
      </c>
    </row>
    <row r="326" spans="2:12">
      <c r="B326" s="6" t="s">
        <v>97</v>
      </c>
      <c r="C326" s="8" t="s">
        <v>204</v>
      </c>
      <c r="D326" s="8"/>
      <c r="E326" s="8" t="s">
        <v>216</v>
      </c>
      <c r="F326" s="52"/>
      <c r="G326" s="13" t="s">
        <v>37</v>
      </c>
      <c r="H326" s="10" t="str">
        <f t="shared" si="10"/>
        <v>DC101</v>
      </c>
      <c r="I326" s="10" t="str">
        <f t="shared" si="11"/>
        <v>Non-M</v>
      </c>
      <c r="L326" s="12">
        <f>IF(COUNTIFS($E$3:E326,E326)=1, K326, 0)</f>
        <v>0</v>
      </c>
    </row>
    <row r="327" spans="2:12">
      <c r="B327" s="6" t="s">
        <v>97</v>
      </c>
      <c r="C327" s="8" t="s">
        <v>204</v>
      </c>
      <c r="D327" s="8"/>
      <c r="E327" s="8" t="s">
        <v>216</v>
      </c>
      <c r="F327" s="52"/>
      <c r="G327" s="13" t="s">
        <v>74</v>
      </c>
      <c r="H327" s="10" t="str">
        <f t="shared" si="10"/>
        <v>WB406</v>
      </c>
      <c r="I327" s="10" t="str">
        <f t="shared" si="11"/>
        <v>M</v>
      </c>
      <c r="L327" s="12">
        <f>IF(COUNTIFS($E$3:E327,E327)=1, K327, 0)</f>
        <v>0</v>
      </c>
    </row>
    <row r="328" spans="2:12">
      <c r="B328" s="6" t="s">
        <v>97</v>
      </c>
      <c r="C328" s="8" t="s">
        <v>204</v>
      </c>
      <c r="D328" s="8"/>
      <c r="E328" s="8" t="s">
        <v>216</v>
      </c>
      <c r="F328" s="52"/>
      <c r="G328" s="13" t="s">
        <v>54</v>
      </c>
      <c r="H328" s="10" t="str">
        <f t="shared" si="10"/>
        <v>DC300</v>
      </c>
      <c r="I328" s="10" t="str">
        <f t="shared" si="11"/>
        <v>Non-M</v>
      </c>
      <c r="L328" s="12">
        <f>IF(COUNTIFS($E$3:E328,E328)=1, K328, 0)</f>
        <v>0</v>
      </c>
    </row>
    <row r="329" spans="2:12">
      <c r="B329" s="6" t="s">
        <v>97</v>
      </c>
      <c r="C329" s="8" t="s">
        <v>204</v>
      </c>
      <c r="D329" s="8"/>
      <c r="E329" s="8" t="s">
        <v>216</v>
      </c>
      <c r="F329" s="52"/>
      <c r="G329" s="13" t="s">
        <v>55</v>
      </c>
      <c r="H329" s="10" t="str">
        <f t="shared" si="10"/>
        <v>PK201</v>
      </c>
      <c r="I329" s="10" t="str">
        <f t="shared" si="11"/>
        <v>Non-M</v>
      </c>
      <c r="L329" s="12">
        <f>IF(COUNTIFS($E$3:E329,E329)=1, K329, 0)</f>
        <v>0</v>
      </c>
    </row>
    <row r="330" spans="2:12">
      <c r="B330" s="6" t="s">
        <v>97</v>
      </c>
      <c r="C330" s="8" t="s">
        <v>204</v>
      </c>
      <c r="D330" s="8"/>
      <c r="E330" s="8" t="s">
        <v>216</v>
      </c>
      <c r="F330" s="52"/>
      <c r="G330" s="13" t="s">
        <v>215</v>
      </c>
      <c r="H330" s="10" t="str">
        <f t="shared" si="10"/>
        <v>HM506</v>
      </c>
      <c r="I330" s="10" t="str">
        <f t="shared" si="11"/>
        <v>M</v>
      </c>
      <c r="L330" s="12">
        <f>IF(COUNTIFS($E$3:E330,E330)=1, K330, 0)</f>
        <v>0</v>
      </c>
    </row>
    <row r="331" spans="2:12">
      <c r="B331" s="6" t="s">
        <v>12</v>
      </c>
      <c r="C331" s="8" t="s">
        <v>204</v>
      </c>
      <c r="D331" s="8"/>
      <c r="E331" s="8" t="s">
        <v>217</v>
      </c>
      <c r="F331" s="52"/>
      <c r="G331" s="13" t="s">
        <v>218</v>
      </c>
      <c r="H331" s="10" t="str">
        <f t="shared" si="10"/>
        <v>CW103</v>
      </c>
      <c r="I331" s="10" t="str">
        <f t="shared" si="11"/>
        <v>Non-M</v>
      </c>
      <c r="K331" s="11">
        <v>4142</v>
      </c>
      <c r="L331" s="12">
        <f>IF(COUNTIFS($E$3:E331,E331)=1, K331, 0)</f>
        <v>4142</v>
      </c>
    </row>
    <row r="332" spans="2:12">
      <c r="B332" s="6" t="s">
        <v>12</v>
      </c>
      <c r="C332" s="8" t="s">
        <v>204</v>
      </c>
      <c r="D332" s="8"/>
      <c r="E332" s="8" t="s">
        <v>217</v>
      </c>
      <c r="F332" s="52"/>
      <c r="G332" s="13" t="s">
        <v>219</v>
      </c>
      <c r="H332" s="10" t="str">
        <f t="shared" si="10"/>
        <v>PW400</v>
      </c>
      <c r="I332" s="10" t="str">
        <f t="shared" si="11"/>
        <v>M</v>
      </c>
      <c r="K332" s="11">
        <v>4142</v>
      </c>
      <c r="L332" s="12">
        <f>IF(COUNTIFS($E$3:E332,E332)=1, K332, 0)</f>
        <v>0</v>
      </c>
    </row>
    <row r="333" spans="2:12">
      <c r="B333" s="6" t="s">
        <v>12</v>
      </c>
      <c r="C333" s="8" t="s">
        <v>204</v>
      </c>
      <c r="D333" s="8"/>
      <c r="E333" s="8" t="s">
        <v>217</v>
      </c>
      <c r="F333" s="52"/>
      <c r="G333" s="13" t="s">
        <v>194</v>
      </c>
      <c r="H333" s="10" t="str">
        <f t="shared" si="10"/>
        <v>PK404</v>
      </c>
      <c r="I333" s="10" t="str">
        <f t="shared" si="11"/>
        <v>M</v>
      </c>
      <c r="K333" s="11">
        <v>4142</v>
      </c>
      <c r="L333" s="12">
        <f>IF(COUNTIFS($E$3:E333,E333)=1, K333, 0)</f>
        <v>0</v>
      </c>
    </row>
    <row r="334" spans="2:12">
      <c r="B334" s="6" t="s">
        <v>12</v>
      </c>
      <c r="C334" s="8" t="s">
        <v>204</v>
      </c>
      <c r="D334" s="8"/>
      <c r="E334" s="8" t="s">
        <v>217</v>
      </c>
      <c r="F334" s="52"/>
      <c r="G334" s="13" t="s">
        <v>58</v>
      </c>
      <c r="H334" s="10" t="str">
        <f t="shared" si="10"/>
        <v>HM311</v>
      </c>
      <c r="I334" s="10" t="str">
        <f t="shared" si="11"/>
        <v>M</v>
      </c>
      <c r="K334" s="11">
        <v>4142</v>
      </c>
      <c r="L334" s="12">
        <f>IF(COUNTIFS($E$3:E334,E334)=1, K334, 0)</f>
        <v>0</v>
      </c>
    </row>
    <row r="335" spans="2:12">
      <c r="B335" s="6" t="s">
        <v>97</v>
      </c>
      <c r="C335" s="8" t="s">
        <v>204</v>
      </c>
      <c r="D335" s="8"/>
      <c r="E335" s="8" t="s">
        <v>220</v>
      </c>
      <c r="F335" s="52"/>
      <c r="G335" s="13" t="s">
        <v>218</v>
      </c>
      <c r="H335" s="10" t="str">
        <f t="shared" si="10"/>
        <v>CW103</v>
      </c>
      <c r="I335" s="10" t="str">
        <f t="shared" si="11"/>
        <v>Non-M</v>
      </c>
      <c r="K335" s="11">
        <v>29110</v>
      </c>
      <c r="L335" s="12">
        <f>IF(COUNTIFS($E$3:E335,E335)=1, K335, 0)</f>
        <v>29110</v>
      </c>
    </row>
    <row r="336" spans="2:12">
      <c r="B336" s="6" t="s">
        <v>97</v>
      </c>
      <c r="C336" s="8" t="s">
        <v>204</v>
      </c>
      <c r="D336" s="8"/>
      <c r="E336" s="8" t="s">
        <v>220</v>
      </c>
      <c r="F336" s="52"/>
      <c r="G336" s="13" t="s">
        <v>219</v>
      </c>
      <c r="H336" s="10" t="str">
        <f t="shared" si="10"/>
        <v>PW400</v>
      </c>
      <c r="I336" s="10" t="str">
        <f t="shared" si="11"/>
        <v>M</v>
      </c>
      <c r="K336" s="11">
        <v>29110</v>
      </c>
      <c r="L336" s="12">
        <f>IF(COUNTIFS($E$3:E336,E336)=1, K336, 0)</f>
        <v>0</v>
      </c>
    </row>
    <row r="337" spans="2:12">
      <c r="B337" s="6" t="s">
        <v>97</v>
      </c>
      <c r="C337" s="8" t="s">
        <v>204</v>
      </c>
      <c r="D337" s="8"/>
      <c r="E337" s="8" t="s">
        <v>220</v>
      </c>
      <c r="F337" s="52"/>
      <c r="G337" s="13" t="s">
        <v>194</v>
      </c>
      <c r="H337" s="10" t="str">
        <f t="shared" si="10"/>
        <v>PK404</v>
      </c>
      <c r="I337" s="10" t="str">
        <f t="shared" si="11"/>
        <v>M</v>
      </c>
      <c r="K337" s="11">
        <v>29110</v>
      </c>
      <c r="L337" s="12">
        <f>IF(COUNTIFS($E$3:E337,E337)=1, K337, 0)</f>
        <v>0</v>
      </c>
    </row>
    <row r="338" spans="2:12">
      <c r="B338" s="6" t="s">
        <v>97</v>
      </c>
      <c r="C338" s="8" t="s">
        <v>204</v>
      </c>
      <c r="D338" s="8"/>
      <c r="E338" s="8" t="s">
        <v>220</v>
      </c>
      <c r="F338" s="52"/>
      <c r="G338" s="13" t="s">
        <v>58</v>
      </c>
      <c r="H338" s="10" t="str">
        <f t="shared" si="10"/>
        <v>HM311</v>
      </c>
      <c r="I338" s="10" t="str">
        <f t="shared" si="11"/>
        <v>M</v>
      </c>
      <c r="K338" s="11">
        <v>29110</v>
      </c>
      <c r="L338" s="12">
        <f>IF(COUNTIFS($E$3:E338,E338)=1, K338, 0)</f>
        <v>0</v>
      </c>
    </row>
    <row r="339" spans="2:12">
      <c r="B339" s="6" t="s">
        <v>97</v>
      </c>
      <c r="C339" s="8" t="s">
        <v>204</v>
      </c>
      <c r="D339" s="8"/>
      <c r="E339" s="8" t="s">
        <v>221</v>
      </c>
      <c r="F339" s="52"/>
      <c r="G339" s="13" t="s">
        <v>218</v>
      </c>
      <c r="H339" s="10" t="str">
        <f t="shared" si="10"/>
        <v>CW103</v>
      </c>
      <c r="I339" s="10" t="str">
        <f t="shared" si="11"/>
        <v>Non-M</v>
      </c>
      <c r="K339" s="11">
        <v>3512</v>
      </c>
      <c r="L339" s="12">
        <f>IF(COUNTIFS($E$3:E339,E339)=1, K339, 0)</f>
        <v>3512</v>
      </c>
    </row>
    <row r="340" spans="2:12">
      <c r="B340" s="6" t="s">
        <v>97</v>
      </c>
      <c r="C340" s="8" t="s">
        <v>204</v>
      </c>
      <c r="D340" s="8"/>
      <c r="E340" s="8" t="s">
        <v>221</v>
      </c>
      <c r="F340" s="52"/>
      <c r="G340" s="13" t="s">
        <v>219</v>
      </c>
      <c r="H340" s="10" t="str">
        <f t="shared" si="10"/>
        <v>PW400</v>
      </c>
      <c r="I340" s="10" t="str">
        <f t="shared" si="11"/>
        <v>M</v>
      </c>
      <c r="K340" s="11">
        <v>3512</v>
      </c>
      <c r="L340" s="12">
        <f>IF(COUNTIFS($E$3:E340,E340)=1, K340, 0)</f>
        <v>0</v>
      </c>
    </row>
    <row r="341" spans="2:12">
      <c r="B341" s="6" t="s">
        <v>97</v>
      </c>
      <c r="C341" s="8" t="s">
        <v>204</v>
      </c>
      <c r="D341" s="8"/>
      <c r="E341" s="8" t="s">
        <v>221</v>
      </c>
      <c r="F341" s="52"/>
      <c r="G341" s="13" t="s">
        <v>194</v>
      </c>
      <c r="H341" s="10" t="str">
        <f t="shared" si="10"/>
        <v>PK404</v>
      </c>
      <c r="I341" s="10" t="str">
        <f t="shared" si="11"/>
        <v>M</v>
      </c>
      <c r="K341" s="11">
        <v>3512</v>
      </c>
      <c r="L341" s="12">
        <f>IF(COUNTIFS($E$3:E341,E341)=1, K341, 0)</f>
        <v>0</v>
      </c>
    </row>
    <row r="342" spans="2:12">
      <c r="B342" s="6" t="s">
        <v>97</v>
      </c>
      <c r="C342" s="8" t="s">
        <v>204</v>
      </c>
      <c r="D342" s="8"/>
      <c r="E342" s="8" t="s">
        <v>221</v>
      </c>
      <c r="F342" s="52"/>
      <c r="G342" s="13" t="s">
        <v>58</v>
      </c>
      <c r="H342" s="10" t="str">
        <f t="shared" si="10"/>
        <v>HM311</v>
      </c>
      <c r="I342" s="10" t="str">
        <f t="shared" si="11"/>
        <v>M</v>
      </c>
      <c r="K342" s="11">
        <v>3512</v>
      </c>
      <c r="L342" s="12">
        <f>IF(COUNTIFS($E$3:E342,E342)=1, K342, 0)</f>
        <v>0</v>
      </c>
    </row>
    <row r="343" spans="2:12">
      <c r="B343" s="6" t="s">
        <v>97</v>
      </c>
      <c r="C343" s="8" t="s">
        <v>204</v>
      </c>
      <c r="D343" s="8"/>
      <c r="E343" s="8" t="s">
        <v>222</v>
      </c>
      <c r="F343" s="52"/>
      <c r="G343" s="13" t="s">
        <v>223</v>
      </c>
      <c r="H343" s="10" t="str">
        <f t="shared" si="10"/>
        <v>WB207</v>
      </c>
      <c r="I343" s="10" t="str">
        <f t="shared" si="11"/>
        <v>Non-M</v>
      </c>
      <c r="K343" s="11">
        <v>314</v>
      </c>
      <c r="L343" s="12">
        <f>IF(COUNTIFS($E$3:E343,E343)=1, K343, 0)</f>
        <v>314</v>
      </c>
    </row>
    <row r="344" spans="2:12">
      <c r="B344" s="6" t="s">
        <v>97</v>
      </c>
      <c r="C344" s="8" t="s">
        <v>204</v>
      </c>
      <c r="D344" s="8"/>
      <c r="E344" s="8" t="s">
        <v>222</v>
      </c>
      <c r="F344" s="52"/>
      <c r="G344" s="13" t="s">
        <v>224</v>
      </c>
      <c r="H344" s="10" t="str">
        <f t="shared" si="10"/>
        <v>JS201</v>
      </c>
      <c r="I344" s="10" t="str">
        <f t="shared" si="11"/>
        <v>Non-M</v>
      </c>
      <c r="K344" s="11">
        <v>314</v>
      </c>
      <c r="L344" s="12">
        <f>IF(COUNTIFS($E$3:E344,E344)=1, K344, 0)</f>
        <v>0</v>
      </c>
    </row>
    <row r="345" spans="2:12">
      <c r="B345" s="6" t="s">
        <v>97</v>
      </c>
      <c r="C345" s="8" t="s">
        <v>204</v>
      </c>
      <c r="D345" s="8"/>
      <c r="E345" s="8" t="s">
        <v>222</v>
      </c>
      <c r="F345" s="52"/>
      <c r="G345" s="13" t="s">
        <v>225</v>
      </c>
      <c r="H345" s="10" t="str">
        <f t="shared" si="10"/>
        <v>PK200</v>
      </c>
      <c r="I345" s="10" t="str">
        <f t="shared" si="11"/>
        <v>Non-M</v>
      </c>
      <c r="K345" s="11">
        <v>314</v>
      </c>
      <c r="L345" s="12">
        <f>IF(COUNTIFS($E$3:E345,E345)=1, K345, 0)</f>
        <v>0</v>
      </c>
    </row>
    <row r="346" spans="2:12">
      <c r="B346" s="6" t="s">
        <v>97</v>
      </c>
      <c r="C346" s="8" t="s">
        <v>204</v>
      </c>
      <c r="D346" s="8"/>
      <c r="E346" s="8" t="s">
        <v>222</v>
      </c>
      <c r="F346" s="52"/>
      <c r="G346" s="13" t="s">
        <v>118</v>
      </c>
      <c r="H346" s="10" t="str">
        <f t="shared" si="10"/>
        <v>PB204</v>
      </c>
      <c r="I346" s="10" t="str">
        <f t="shared" si="11"/>
        <v>M</v>
      </c>
      <c r="K346" s="11">
        <v>314</v>
      </c>
      <c r="L346" s="12">
        <f>IF(COUNTIFS($E$3:E346,E346)=1, K346, 0)</f>
        <v>0</v>
      </c>
    </row>
    <row r="347" spans="2:12">
      <c r="B347" s="6" t="s">
        <v>97</v>
      </c>
      <c r="C347" s="8" t="s">
        <v>204</v>
      </c>
      <c r="D347" s="8"/>
      <c r="E347" s="8" t="s">
        <v>222</v>
      </c>
      <c r="F347" s="52"/>
      <c r="G347" s="13" t="s">
        <v>226</v>
      </c>
      <c r="H347" s="10" t="str">
        <f t="shared" si="10"/>
        <v>PK102</v>
      </c>
      <c r="I347" s="10" t="str">
        <f t="shared" si="11"/>
        <v>M</v>
      </c>
      <c r="K347" s="11">
        <v>314</v>
      </c>
      <c r="L347" s="12">
        <f>IF(COUNTIFS($E$3:E347,E347)=1, K347, 0)</f>
        <v>0</v>
      </c>
    </row>
    <row r="348" spans="2:12">
      <c r="B348" s="6" t="s">
        <v>97</v>
      </c>
      <c r="C348" s="8" t="s">
        <v>204</v>
      </c>
      <c r="D348" s="8"/>
      <c r="E348" s="8" t="s">
        <v>222</v>
      </c>
      <c r="F348" s="52"/>
      <c r="G348" s="13" t="s">
        <v>227</v>
      </c>
      <c r="H348" s="10" t="str">
        <f t="shared" si="10"/>
        <v>PB105</v>
      </c>
      <c r="I348" s="10" t="str">
        <f t="shared" si="11"/>
        <v>M</v>
      </c>
      <c r="K348" s="11">
        <v>314</v>
      </c>
      <c r="L348" s="12">
        <f>IF(COUNTIFS($E$3:E348,E348)=1, K348, 0)</f>
        <v>0</v>
      </c>
    </row>
    <row r="349" spans="2:12">
      <c r="B349" s="6" t="s">
        <v>97</v>
      </c>
      <c r="C349" s="8" t="s">
        <v>204</v>
      </c>
      <c r="D349" s="8"/>
      <c r="E349" s="8" t="s">
        <v>222</v>
      </c>
      <c r="F349" s="52"/>
      <c r="G349" s="13" t="s">
        <v>228</v>
      </c>
      <c r="H349" s="10" t="str">
        <f t="shared" si="10"/>
        <v>VT501</v>
      </c>
      <c r="I349" s="10" t="str">
        <f t="shared" si="11"/>
        <v>M</v>
      </c>
      <c r="K349" s="11">
        <v>314</v>
      </c>
      <c r="L349" s="12">
        <f>IF(COUNTIFS($E$3:E349,E349)=1, K349, 0)</f>
        <v>0</v>
      </c>
    </row>
    <row r="350" spans="2:12">
      <c r="B350" s="6" t="s">
        <v>97</v>
      </c>
      <c r="C350" s="8" t="s">
        <v>204</v>
      </c>
      <c r="D350" s="8"/>
      <c r="E350" s="8" t="s">
        <v>222</v>
      </c>
      <c r="F350" s="52"/>
      <c r="G350" s="13" t="s">
        <v>229</v>
      </c>
      <c r="H350" s="10" t="str">
        <f t="shared" si="10"/>
        <v>HM502</v>
      </c>
      <c r="I350" s="10" t="str">
        <f t="shared" si="11"/>
        <v>Non-M</v>
      </c>
      <c r="K350" s="11">
        <v>314</v>
      </c>
      <c r="L350" s="12">
        <f>IF(COUNTIFS($E$3:E350,E350)=1, K350, 0)</f>
        <v>0</v>
      </c>
    </row>
    <row r="351" spans="2:12">
      <c r="B351" s="6" t="s">
        <v>97</v>
      </c>
      <c r="C351" s="8" t="s">
        <v>204</v>
      </c>
      <c r="D351" s="8"/>
      <c r="E351" s="8" t="s">
        <v>230</v>
      </c>
      <c r="F351" s="52"/>
      <c r="G351" s="13" t="s">
        <v>223</v>
      </c>
      <c r="H351" s="10" t="str">
        <f t="shared" si="10"/>
        <v>WB207</v>
      </c>
      <c r="I351" s="10" t="str">
        <f t="shared" si="11"/>
        <v>Non-M</v>
      </c>
      <c r="K351" s="11">
        <v>43111</v>
      </c>
      <c r="L351" s="12">
        <f>IF(COUNTIFS($E$3:E351,E351)=1, K351, 0)</f>
        <v>43111</v>
      </c>
    </row>
    <row r="352" spans="2:12">
      <c r="B352" s="6" t="s">
        <v>97</v>
      </c>
      <c r="C352" s="8" t="s">
        <v>204</v>
      </c>
      <c r="D352" s="8"/>
      <c r="E352" s="8" t="s">
        <v>230</v>
      </c>
      <c r="F352" s="52"/>
      <c r="G352" s="13" t="s">
        <v>224</v>
      </c>
      <c r="H352" s="10" t="str">
        <f t="shared" si="10"/>
        <v>JS201</v>
      </c>
      <c r="I352" s="10" t="str">
        <f t="shared" si="11"/>
        <v>Non-M</v>
      </c>
      <c r="K352" s="11">
        <v>43111</v>
      </c>
      <c r="L352" s="12">
        <f>IF(COUNTIFS($E$3:E352,E352)=1, K352, 0)</f>
        <v>0</v>
      </c>
    </row>
    <row r="353" spans="2:12">
      <c r="B353" s="6" t="s">
        <v>97</v>
      </c>
      <c r="C353" s="8" t="s">
        <v>204</v>
      </c>
      <c r="D353" s="8"/>
      <c r="E353" s="8" t="s">
        <v>230</v>
      </c>
      <c r="F353" s="52"/>
      <c r="G353" s="13" t="s">
        <v>225</v>
      </c>
      <c r="H353" s="10" t="str">
        <f t="shared" si="10"/>
        <v>PK200</v>
      </c>
      <c r="I353" s="10" t="str">
        <f t="shared" si="11"/>
        <v>Non-M</v>
      </c>
      <c r="K353" s="11">
        <v>43111</v>
      </c>
      <c r="L353" s="12">
        <f>IF(COUNTIFS($E$3:E353,E353)=1, K353, 0)</f>
        <v>0</v>
      </c>
    </row>
    <row r="354" spans="2:12">
      <c r="B354" s="6" t="s">
        <v>97</v>
      </c>
      <c r="C354" s="8" t="s">
        <v>204</v>
      </c>
      <c r="D354" s="8"/>
      <c r="E354" s="8" t="s">
        <v>230</v>
      </c>
      <c r="F354" s="52"/>
      <c r="G354" s="13" t="s">
        <v>118</v>
      </c>
      <c r="H354" s="10" t="str">
        <f t="shared" si="10"/>
        <v>PB204</v>
      </c>
      <c r="I354" s="10" t="str">
        <f t="shared" si="11"/>
        <v>M</v>
      </c>
      <c r="K354" s="11">
        <v>43111</v>
      </c>
      <c r="L354" s="12">
        <f>IF(COUNTIFS($E$3:E354,E354)=1, K354, 0)</f>
        <v>0</v>
      </c>
    </row>
    <row r="355" spans="2:12">
      <c r="B355" s="6" t="s">
        <v>97</v>
      </c>
      <c r="C355" s="8" t="s">
        <v>204</v>
      </c>
      <c r="D355" s="8"/>
      <c r="E355" s="8" t="s">
        <v>230</v>
      </c>
      <c r="F355" s="52"/>
      <c r="G355" s="13" t="s">
        <v>226</v>
      </c>
      <c r="H355" s="10" t="str">
        <f t="shared" si="10"/>
        <v>PK102</v>
      </c>
      <c r="I355" s="10" t="str">
        <f t="shared" si="11"/>
        <v>M</v>
      </c>
      <c r="K355" s="11">
        <v>43111</v>
      </c>
      <c r="L355" s="12">
        <f>IF(COUNTIFS($E$3:E355,E355)=1, K355, 0)</f>
        <v>0</v>
      </c>
    </row>
    <row r="356" spans="2:12">
      <c r="B356" s="6" t="s">
        <v>97</v>
      </c>
      <c r="C356" s="8" t="s">
        <v>204</v>
      </c>
      <c r="D356" s="8"/>
      <c r="E356" s="8" t="s">
        <v>230</v>
      </c>
      <c r="F356" s="52"/>
      <c r="G356" s="13" t="s">
        <v>227</v>
      </c>
      <c r="H356" s="10" t="str">
        <f t="shared" si="10"/>
        <v>PB105</v>
      </c>
      <c r="I356" s="10" t="str">
        <f t="shared" si="11"/>
        <v>M</v>
      </c>
      <c r="K356" s="11">
        <v>43111</v>
      </c>
      <c r="L356" s="12">
        <f>IF(COUNTIFS($E$3:E356,E356)=1, K356, 0)</f>
        <v>0</v>
      </c>
    </row>
    <row r="357" spans="2:12">
      <c r="B357" s="6" t="s">
        <v>97</v>
      </c>
      <c r="C357" s="8" t="s">
        <v>204</v>
      </c>
      <c r="D357" s="8"/>
      <c r="E357" s="8" t="s">
        <v>230</v>
      </c>
      <c r="F357" s="52"/>
      <c r="G357" s="13" t="s">
        <v>228</v>
      </c>
      <c r="H357" s="10" t="str">
        <f t="shared" si="10"/>
        <v>VT501</v>
      </c>
      <c r="I357" s="10" t="str">
        <f t="shared" si="11"/>
        <v>M</v>
      </c>
      <c r="K357" s="11">
        <v>43111</v>
      </c>
      <c r="L357" s="12">
        <f>IF(COUNTIFS($E$3:E357,E357)=1, K357, 0)</f>
        <v>0</v>
      </c>
    </row>
    <row r="358" spans="2:12">
      <c r="B358" s="6" t="s">
        <v>97</v>
      </c>
      <c r="C358" s="8" t="s">
        <v>204</v>
      </c>
      <c r="D358" s="8"/>
      <c r="E358" s="8" t="s">
        <v>230</v>
      </c>
      <c r="F358" s="52"/>
      <c r="G358" s="13" t="s">
        <v>229</v>
      </c>
      <c r="H358" s="10" t="str">
        <f t="shared" si="10"/>
        <v>HM502</v>
      </c>
      <c r="I358" s="10" t="str">
        <f t="shared" si="11"/>
        <v>Non-M</v>
      </c>
      <c r="K358" s="11">
        <v>43111</v>
      </c>
      <c r="L358" s="12">
        <f>IF(COUNTIFS($E$3:E358,E358)=1, K358, 0)</f>
        <v>0</v>
      </c>
    </row>
    <row r="359" spans="2:12">
      <c r="B359" s="6" t="s">
        <v>97</v>
      </c>
      <c r="C359" s="8" t="s">
        <v>204</v>
      </c>
      <c r="D359" s="8"/>
      <c r="E359" s="8" t="s">
        <v>231</v>
      </c>
      <c r="F359" s="52"/>
      <c r="G359" s="13" t="s">
        <v>223</v>
      </c>
      <c r="H359" s="10" t="str">
        <f t="shared" si="10"/>
        <v>WB207</v>
      </c>
      <c r="I359" s="10" t="str">
        <f t="shared" si="11"/>
        <v>Non-M</v>
      </c>
      <c r="K359" s="11">
        <v>5619</v>
      </c>
      <c r="L359" s="12">
        <f>IF(COUNTIFS($E$3:E359,E359)=1, K359, 0)</f>
        <v>5619</v>
      </c>
    </row>
    <row r="360" spans="2:12">
      <c r="B360" s="6" t="s">
        <v>97</v>
      </c>
      <c r="C360" s="8" t="s">
        <v>204</v>
      </c>
      <c r="D360" s="8"/>
      <c r="E360" s="8" t="s">
        <v>231</v>
      </c>
      <c r="F360" s="52"/>
      <c r="G360" s="13" t="s">
        <v>224</v>
      </c>
      <c r="H360" s="10" t="str">
        <f t="shared" si="10"/>
        <v>JS201</v>
      </c>
      <c r="I360" s="10" t="str">
        <f t="shared" si="11"/>
        <v>Non-M</v>
      </c>
      <c r="K360" s="11">
        <v>5619</v>
      </c>
      <c r="L360" s="12">
        <f>IF(COUNTIFS($E$3:E360,E360)=1, K360, 0)</f>
        <v>0</v>
      </c>
    </row>
    <row r="361" spans="2:12">
      <c r="B361" s="6" t="s">
        <v>97</v>
      </c>
      <c r="C361" s="8" t="s">
        <v>204</v>
      </c>
      <c r="D361" s="8"/>
      <c r="E361" s="8" t="s">
        <v>231</v>
      </c>
      <c r="F361" s="52"/>
      <c r="G361" s="13" t="s">
        <v>225</v>
      </c>
      <c r="H361" s="10" t="str">
        <f t="shared" si="10"/>
        <v>PK200</v>
      </c>
      <c r="I361" s="10" t="str">
        <f t="shared" si="11"/>
        <v>Non-M</v>
      </c>
      <c r="K361" s="11">
        <v>5619</v>
      </c>
      <c r="L361" s="12">
        <f>IF(COUNTIFS($E$3:E361,E361)=1, K361, 0)</f>
        <v>0</v>
      </c>
    </row>
    <row r="362" spans="2:12">
      <c r="B362" s="6" t="s">
        <v>97</v>
      </c>
      <c r="C362" s="8" t="s">
        <v>204</v>
      </c>
      <c r="D362" s="8"/>
      <c r="E362" s="8" t="s">
        <v>231</v>
      </c>
      <c r="F362" s="52"/>
      <c r="G362" s="13" t="s">
        <v>118</v>
      </c>
      <c r="H362" s="10" t="str">
        <f t="shared" si="10"/>
        <v>PB204</v>
      </c>
      <c r="I362" s="10" t="str">
        <f t="shared" si="11"/>
        <v>M</v>
      </c>
      <c r="K362" s="11">
        <v>5619</v>
      </c>
      <c r="L362" s="12">
        <f>IF(COUNTIFS($E$3:E362,E362)=1, K362, 0)</f>
        <v>0</v>
      </c>
    </row>
    <row r="363" spans="2:12">
      <c r="B363" s="6" t="s">
        <v>97</v>
      </c>
      <c r="C363" s="8" t="s">
        <v>204</v>
      </c>
      <c r="D363" s="8"/>
      <c r="E363" s="8" t="s">
        <v>231</v>
      </c>
      <c r="F363" s="52"/>
      <c r="G363" s="13" t="s">
        <v>226</v>
      </c>
      <c r="H363" s="10" t="str">
        <f t="shared" si="10"/>
        <v>PK102</v>
      </c>
      <c r="I363" s="10" t="str">
        <f t="shared" si="11"/>
        <v>M</v>
      </c>
      <c r="K363" s="11">
        <v>5619</v>
      </c>
      <c r="L363" s="12">
        <f>IF(COUNTIFS($E$3:E363,E363)=1, K363, 0)</f>
        <v>0</v>
      </c>
    </row>
    <row r="364" spans="2:12">
      <c r="B364" s="6" t="s">
        <v>97</v>
      </c>
      <c r="C364" s="8" t="s">
        <v>204</v>
      </c>
      <c r="D364" s="8"/>
      <c r="E364" s="8" t="s">
        <v>231</v>
      </c>
      <c r="F364" s="52"/>
      <c r="G364" s="13" t="s">
        <v>227</v>
      </c>
      <c r="H364" s="10" t="str">
        <f t="shared" si="10"/>
        <v>PB105</v>
      </c>
      <c r="I364" s="10" t="str">
        <f t="shared" si="11"/>
        <v>M</v>
      </c>
      <c r="K364" s="11">
        <v>5619</v>
      </c>
      <c r="L364" s="12">
        <f>IF(COUNTIFS($E$3:E364,E364)=1, K364, 0)</f>
        <v>0</v>
      </c>
    </row>
    <row r="365" spans="2:12">
      <c r="B365" s="6" t="s">
        <v>97</v>
      </c>
      <c r="C365" s="8" t="s">
        <v>204</v>
      </c>
      <c r="D365" s="8"/>
      <c r="E365" s="8" t="s">
        <v>231</v>
      </c>
      <c r="F365" s="52"/>
      <c r="G365" s="13" t="s">
        <v>228</v>
      </c>
      <c r="H365" s="10" t="str">
        <f t="shared" si="10"/>
        <v>VT501</v>
      </c>
      <c r="I365" s="10" t="str">
        <f t="shared" si="11"/>
        <v>M</v>
      </c>
      <c r="K365" s="11">
        <v>5619</v>
      </c>
      <c r="L365" s="12">
        <f>IF(COUNTIFS($E$3:E365,E365)=1, K365, 0)</f>
        <v>0</v>
      </c>
    </row>
    <row r="366" spans="2:12">
      <c r="B366" s="6" t="s">
        <v>97</v>
      </c>
      <c r="C366" s="8" t="s">
        <v>204</v>
      </c>
      <c r="D366" s="8"/>
      <c r="E366" s="8" t="s">
        <v>231</v>
      </c>
      <c r="F366" s="52"/>
      <c r="G366" s="13" t="s">
        <v>229</v>
      </c>
      <c r="H366" s="10" t="str">
        <f t="shared" si="10"/>
        <v>HM502</v>
      </c>
      <c r="I366" s="10" t="str">
        <f t="shared" si="11"/>
        <v>Non-M</v>
      </c>
      <c r="K366" s="11">
        <v>5619</v>
      </c>
      <c r="L366" s="12">
        <f>IF(COUNTIFS($E$3:E366,E366)=1, K366, 0)</f>
        <v>0</v>
      </c>
    </row>
    <row r="367" spans="2:12">
      <c r="B367" s="6" t="s">
        <v>97</v>
      </c>
      <c r="C367" s="8" t="s">
        <v>204</v>
      </c>
      <c r="D367" s="8"/>
      <c r="E367" s="8" t="s">
        <v>232</v>
      </c>
      <c r="F367" s="52"/>
      <c r="G367" s="13" t="s">
        <v>223</v>
      </c>
      <c r="H367" s="10" t="str">
        <f t="shared" si="10"/>
        <v>WB207</v>
      </c>
      <c r="I367" s="10" t="str">
        <f t="shared" si="11"/>
        <v>Non-M</v>
      </c>
      <c r="L367" s="12">
        <f>IF(COUNTIFS($E$3:E367,E367)=1, K367, 0)</f>
        <v>0</v>
      </c>
    </row>
    <row r="368" spans="2:12">
      <c r="B368" s="6" t="s">
        <v>97</v>
      </c>
      <c r="C368" s="8" t="s">
        <v>204</v>
      </c>
      <c r="D368" s="8"/>
      <c r="E368" s="8" t="s">
        <v>232</v>
      </c>
      <c r="F368" s="52"/>
      <c r="G368" s="13" t="s">
        <v>224</v>
      </c>
      <c r="H368" s="10" t="str">
        <f t="shared" si="10"/>
        <v>JS201</v>
      </c>
      <c r="I368" s="10" t="str">
        <f t="shared" si="11"/>
        <v>Non-M</v>
      </c>
      <c r="L368" s="12">
        <f>IF(COUNTIFS($E$3:E368,E368)=1, K368, 0)</f>
        <v>0</v>
      </c>
    </row>
    <row r="369" spans="2:12">
      <c r="B369" s="6" t="s">
        <v>97</v>
      </c>
      <c r="C369" s="8" t="s">
        <v>204</v>
      </c>
      <c r="D369" s="8"/>
      <c r="E369" s="8" t="s">
        <v>232</v>
      </c>
      <c r="F369" s="52"/>
      <c r="G369" s="13" t="s">
        <v>225</v>
      </c>
      <c r="H369" s="10" t="str">
        <f t="shared" si="10"/>
        <v>PK200</v>
      </c>
      <c r="I369" s="10" t="str">
        <f t="shared" si="11"/>
        <v>Non-M</v>
      </c>
      <c r="L369" s="12">
        <f>IF(COUNTIFS($E$3:E369,E369)=1, K369, 0)</f>
        <v>0</v>
      </c>
    </row>
    <row r="370" spans="2:12">
      <c r="B370" s="6" t="s">
        <v>97</v>
      </c>
      <c r="C370" s="8" t="s">
        <v>204</v>
      </c>
      <c r="D370" s="8"/>
      <c r="E370" s="8" t="s">
        <v>232</v>
      </c>
      <c r="F370" s="52"/>
      <c r="G370" s="13" t="s">
        <v>118</v>
      </c>
      <c r="H370" s="10" t="str">
        <f t="shared" si="10"/>
        <v>PB204</v>
      </c>
      <c r="I370" s="10" t="str">
        <f t="shared" si="11"/>
        <v>M</v>
      </c>
      <c r="L370" s="12">
        <f>IF(COUNTIFS($E$3:E370,E370)=1, K370, 0)</f>
        <v>0</v>
      </c>
    </row>
    <row r="371" spans="2:12">
      <c r="B371" s="6" t="s">
        <v>97</v>
      </c>
      <c r="C371" s="8" t="s">
        <v>204</v>
      </c>
      <c r="D371" s="8"/>
      <c r="E371" s="8" t="s">
        <v>232</v>
      </c>
      <c r="F371" s="52"/>
      <c r="G371" s="13" t="s">
        <v>226</v>
      </c>
      <c r="H371" s="10" t="str">
        <f t="shared" si="10"/>
        <v>PK102</v>
      </c>
      <c r="I371" s="10" t="str">
        <f t="shared" si="11"/>
        <v>M</v>
      </c>
      <c r="L371" s="12">
        <f>IF(COUNTIFS($E$3:E371,E371)=1, K371, 0)</f>
        <v>0</v>
      </c>
    </row>
    <row r="372" spans="2:12">
      <c r="B372" s="6" t="s">
        <v>97</v>
      </c>
      <c r="C372" s="8" t="s">
        <v>204</v>
      </c>
      <c r="D372" s="8"/>
      <c r="E372" s="8" t="s">
        <v>232</v>
      </c>
      <c r="F372" s="52"/>
      <c r="G372" s="13" t="s">
        <v>227</v>
      </c>
      <c r="H372" s="10" t="str">
        <f t="shared" si="10"/>
        <v>PB105</v>
      </c>
      <c r="I372" s="10" t="str">
        <f t="shared" si="11"/>
        <v>M</v>
      </c>
      <c r="L372" s="12">
        <f>IF(COUNTIFS($E$3:E372,E372)=1, K372, 0)</f>
        <v>0</v>
      </c>
    </row>
    <row r="373" spans="2:12">
      <c r="B373" s="6" t="s">
        <v>97</v>
      </c>
      <c r="C373" s="8" t="s">
        <v>204</v>
      </c>
      <c r="D373" s="8"/>
      <c r="E373" s="8" t="s">
        <v>232</v>
      </c>
      <c r="F373" s="52"/>
      <c r="G373" s="13" t="s">
        <v>228</v>
      </c>
      <c r="H373" s="10" t="str">
        <f t="shared" si="10"/>
        <v>VT501</v>
      </c>
      <c r="I373" s="10" t="str">
        <f t="shared" si="11"/>
        <v>M</v>
      </c>
      <c r="L373" s="12">
        <f>IF(COUNTIFS($E$3:E373,E373)=1, K373, 0)</f>
        <v>0</v>
      </c>
    </row>
    <row r="374" spans="2:12">
      <c r="B374" s="6" t="s">
        <v>97</v>
      </c>
      <c r="C374" s="8" t="s">
        <v>204</v>
      </c>
      <c r="D374" s="8"/>
      <c r="E374" s="8" t="s">
        <v>232</v>
      </c>
      <c r="F374" s="52"/>
      <c r="G374" s="13" t="s">
        <v>229</v>
      </c>
      <c r="H374" s="10" t="str">
        <f t="shared" si="10"/>
        <v>HM502</v>
      </c>
      <c r="I374" s="10" t="str">
        <f t="shared" si="11"/>
        <v>Non-M</v>
      </c>
      <c r="L374" s="12">
        <f>IF(COUNTIFS($E$3:E374,E374)=1, K374, 0)</f>
        <v>0</v>
      </c>
    </row>
    <row r="375" spans="2:12">
      <c r="B375" s="6" t="s">
        <v>97</v>
      </c>
      <c r="C375" s="8" t="s">
        <v>204</v>
      </c>
      <c r="D375" s="8"/>
      <c r="E375" s="8" t="s">
        <v>233</v>
      </c>
      <c r="F375" s="52"/>
      <c r="G375" s="13" t="s">
        <v>45</v>
      </c>
      <c r="H375" s="10" t="str">
        <f t="shared" si="10"/>
        <v>CL413</v>
      </c>
      <c r="I375" s="10" t="str">
        <f t="shared" si="11"/>
        <v>M</v>
      </c>
      <c r="K375" s="11">
        <v>2128</v>
      </c>
      <c r="L375" s="12">
        <f>IF(COUNTIFS($E$3:E375,E375)=1, K375, 0)</f>
        <v>2128</v>
      </c>
    </row>
    <row r="376" spans="2:12">
      <c r="B376" s="6" t="s">
        <v>97</v>
      </c>
      <c r="C376" s="8" t="s">
        <v>204</v>
      </c>
      <c r="D376" s="8"/>
      <c r="E376" s="8" t="s">
        <v>233</v>
      </c>
      <c r="F376" s="52"/>
      <c r="G376" s="13" t="s">
        <v>82</v>
      </c>
      <c r="H376" s="10" t="str">
        <f t="shared" si="10"/>
        <v>ZP106</v>
      </c>
      <c r="I376" s="10" t="str">
        <f t="shared" si="11"/>
        <v>M</v>
      </c>
      <c r="K376" s="11">
        <v>2128</v>
      </c>
      <c r="L376" s="12">
        <f>IF(COUNTIFS($E$3:E376,E376)=1, K376, 0)</f>
        <v>0</v>
      </c>
    </row>
    <row r="377" spans="2:12">
      <c r="B377" s="6" t="s">
        <v>97</v>
      </c>
      <c r="C377" s="8" t="s">
        <v>204</v>
      </c>
      <c r="D377" s="8"/>
      <c r="E377" s="8" t="s">
        <v>233</v>
      </c>
      <c r="F377" s="52"/>
      <c r="G377" s="13" t="s">
        <v>171</v>
      </c>
      <c r="H377" s="10" t="str">
        <f t="shared" si="10"/>
        <v>PK104</v>
      </c>
      <c r="I377" s="10" t="str">
        <f t="shared" si="11"/>
        <v>M</v>
      </c>
      <c r="K377" s="11">
        <v>2128</v>
      </c>
      <c r="L377" s="12">
        <f>IF(COUNTIFS($E$3:E377,E377)=1, K377, 0)</f>
        <v>0</v>
      </c>
    </row>
    <row r="378" spans="2:12">
      <c r="B378" s="6" t="s">
        <v>97</v>
      </c>
      <c r="C378" s="8" t="s">
        <v>204</v>
      </c>
      <c r="D378" s="8"/>
      <c r="E378" s="8" t="s">
        <v>233</v>
      </c>
      <c r="F378" s="52"/>
      <c r="G378" s="13" t="s">
        <v>234</v>
      </c>
      <c r="H378" s="10" t="str">
        <f t="shared" si="10"/>
        <v>PV500</v>
      </c>
      <c r="I378" s="10" t="str">
        <f t="shared" si="11"/>
        <v>Non-M</v>
      </c>
      <c r="K378" s="11">
        <v>2128</v>
      </c>
      <c r="L378" s="12">
        <f>IF(COUNTIFS($E$3:E378,E378)=1, K378, 0)</f>
        <v>0</v>
      </c>
    </row>
    <row r="379" spans="2:12">
      <c r="B379" s="6" t="s">
        <v>97</v>
      </c>
      <c r="C379" s="8" t="s">
        <v>204</v>
      </c>
      <c r="D379" s="8"/>
      <c r="E379" s="8" t="s">
        <v>233</v>
      </c>
      <c r="F379" s="52"/>
      <c r="G379" s="13" t="s">
        <v>235</v>
      </c>
      <c r="H379" s="10" t="str">
        <f t="shared" si="10"/>
        <v>HM315</v>
      </c>
      <c r="I379" s="10" t="str">
        <f t="shared" si="11"/>
        <v>M</v>
      </c>
      <c r="K379" s="11">
        <v>2128</v>
      </c>
      <c r="L379" s="12">
        <f>IF(COUNTIFS($E$3:E379,E379)=1, K379, 0)</f>
        <v>0</v>
      </c>
    </row>
    <row r="380" spans="2:12">
      <c r="B380" s="6" t="s">
        <v>97</v>
      </c>
      <c r="C380" s="8" t="s">
        <v>204</v>
      </c>
      <c r="D380" s="8"/>
      <c r="E380" s="8" t="s">
        <v>236</v>
      </c>
      <c r="F380" s="52"/>
      <c r="G380" s="13" t="s">
        <v>74</v>
      </c>
      <c r="H380" s="10" t="str">
        <f t="shared" si="10"/>
        <v>WB406</v>
      </c>
      <c r="I380" s="10" t="str">
        <f t="shared" si="11"/>
        <v>M</v>
      </c>
      <c r="K380" s="11">
        <v>2211</v>
      </c>
      <c r="L380" s="12">
        <f>IF(COUNTIFS($E$3:E380,E380)=1, K380, 0)</f>
        <v>2211</v>
      </c>
    </row>
    <row r="381" spans="2:12">
      <c r="B381" s="6" t="s">
        <v>97</v>
      </c>
      <c r="C381" s="8" t="s">
        <v>204</v>
      </c>
      <c r="D381" s="8"/>
      <c r="E381" s="8" t="s">
        <v>236</v>
      </c>
      <c r="F381" s="52"/>
      <c r="G381" s="13" t="s">
        <v>37</v>
      </c>
      <c r="H381" s="10" t="str">
        <f t="shared" si="10"/>
        <v>DC101</v>
      </c>
      <c r="I381" s="10" t="str">
        <f t="shared" si="11"/>
        <v>Non-M</v>
      </c>
      <c r="K381" s="11">
        <v>2211</v>
      </c>
      <c r="L381" s="12">
        <f>IF(COUNTIFS($E$3:E381,E381)=1, K381, 0)</f>
        <v>0</v>
      </c>
    </row>
    <row r="382" spans="2:12">
      <c r="B382" s="6" t="s">
        <v>97</v>
      </c>
      <c r="C382" s="8" t="s">
        <v>204</v>
      </c>
      <c r="D382" s="8"/>
      <c r="E382" s="8" t="s">
        <v>236</v>
      </c>
      <c r="F382" s="52"/>
      <c r="G382" s="13" t="s">
        <v>43</v>
      </c>
      <c r="H382" s="10" t="str">
        <f t="shared" si="10"/>
        <v>DC400</v>
      </c>
      <c r="I382" s="10" t="str">
        <f t="shared" si="11"/>
        <v>M</v>
      </c>
      <c r="K382" s="11">
        <v>2211</v>
      </c>
      <c r="L382" s="12">
        <f>IF(COUNTIFS($E$3:E382,E382)=1, K382, 0)</f>
        <v>0</v>
      </c>
    </row>
    <row r="383" spans="2:12">
      <c r="B383" s="6" t="s">
        <v>97</v>
      </c>
      <c r="C383" s="8" t="s">
        <v>204</v>
      </c>
      <c r="D383" s="8"/>
      <c r="E383" s="8" t="s">
        <v>236</v>
      </c>
      <c r="F383" s="52"/>
      <c r="G383" s="13" t="s">
        <v>117</v>
      </c>
      <c r="H383" s="10" t="str">
        <f t="shared" si="10"/>
        <v>PK201</v>
      </c>
      <c r="I383" s="10" t="str">
        <f t="shared" si="11"/>
        <v>M</v>
      </c>
      <c r="K383" s="11">
        <v>2211</v>
      </c>
      <c r="L383" s="12">
        <f>IF(COUNTIFS($E$3:E383,E383)=1, K383, 0)</f>
        <v>0</v>
      </c>
    </row>
    <row r="384" spans="2:12">
      <c r="B384" s="6" t="s">
        <v>97</v>
      </c>
      <c r="C384" s="8" t="s">
        <v>204</v>
      </c>
      <c r="D384" s="8"/>
      <c r="E384" s="8" t="s">
        <v>236</v>
      </c>
      <c r="F384" s="52"/>
      <c r="G384" s="13" t="s">
        <v>237</v>
      </c>
      <c r="H384" s="10" t="str">
        <f t="shared" si="10"/>
        <v>ST105</v>
      </c>
      <c r="I384" s="10" t="str">
        <f t="shared" si="11"/>
        <v>M</v>
      </c>
      <c r="K384" s="11">
        <v>2211</v>
      </c>
      <c r="L384" s="12">
        <f>IF(COUNTIFS($E$3:E384,E384)=1, K384, 0)</f>
        <v>0</v>
      </c>
    </row>
    <row r="385" spans="2:12">
      <c r="B385" s="6" t="s">
        <v>97</v>
      </c>
      <c r="C385" s="8" t="s">
        <v>204</v>
      </c>
      <c r="D385" s="8"/>
      <c r="E385" s="8" t="s">
        <v>236</v>
      </c>
      <c r="F385" s="52"/>
      <c r="G385" s="13" t="s">
        <v>238</v>
      </c>
      <c r="H385" s="10" t="str">
        <f t="shared" si="10"/>
        <v>DC206</v>
      </c>
      <c r="I385" s="10" t="str">
        <f t="shared" si="11"/>
        <v>M</v>
      </c>
      <c r="K385" s="11">
        <v>2211</v>
      </c>
      <c r="L385" s="12">
        <f>IF(COUNTIFS($E$3:E385,E385)=1, K385, 0)</f>
        <v>0</v>
      </c>
    </row>
    <row r="386" spans="2:12">
      <c r="B386" s="6" t="s">
        <v>97</v>
      </c>
      <c r="C386" s="8" t="s">
        <v>204</v>
      </c>
      <c r="D386" s="8"/>
      <c r="E386" s="8" t="s">
        <v>236</v>
      </c>
      <c r="F386" s="52"/>
      <c r="G386" s="13" t="s">
        <v>239</v>
      </c>
      <c r="H386" s="10" t="str">
        <f t="shared" si="10"/>
        <v>HM802</v>
      </c>
      <c r="I386" s="10" t="str">
        <f t="shared" si="11"/>
        <v>M</v>
      </c>
      <c r="K386" s="11">
        <v>2211</v>
      </c>
      <c r="L386" s="12">
        <f>IF(COUNTIFS($E$3:E386,E386)=1, K386, 0)</f>
        <v>0</v>
      </c>
    </row>
    <row r="387" spans="2:12">
      <c r="B387" s="6" t="s">
        <v>97</v>
      </c>
      <c r="C387" s="8" t="s">
        <v>240</v>
      </c>
      <c r="D387" s="8"/>
      <c r="E387" s="8" t="s">
        <v>241</v>
      </c>
      <c r="F387" s="52"/>
      <c r="G387" s="13" t="s">
        <v>111</v>
      </c>
      <c r="H387" s="10" t="str">
        <f t="shared" ref="H387:H450" si="12">IF(RIGHT(G387,1)="M", LEFT(G387,LEN(G387)-1), G387)</f>
        <v>CL413</v>
      </c>
      <c r="I387" s="10" t="str">
        <f t="shared" si="11"/>
        <v>Non-M</v>
      </c>
      <c r="K387" s="11">
        <v>11623</v>
      </c>
      <c r="L387" s="12">
        <f>IF(COUNTIFS($E$3:E387,E387)=1, K387, 0)</f>
        <v>11623</v>
      </c>
    </row>
    <row r="388" spans="2:12">
      <c r="B388" s="6" t="s">
        <v>97</v>
      </c>
      <c r="C388" s="8" t="s">
        <v>240</v>
      </c>
      <c r="D388" s="8"/>
      <c r="E388" s="8" t="s">
        <v>241</v>
      </c>
      <c r="F388" s="52"/>
      <c r="G388" s="13" t="s">
        <v>242</v>
      </c>
      <c r="H388" s="10" t="str">
        <f t="shared" si="12"/>
        <v>HM420</v>
      </c>
      <c r="I388" s="10" t="str">
        <f t="shared" ref="I388:I451" si="13">IF(RIGHT(G388,1)="M","M","Non-M")</f>
        <v>Non-M</v>
      </c>
      <c r="K388" s="11">
        <v>11623</v>
      </c>
      <c r="L388" s="12">
        <f>IF(COUNTIFS($E$3:E388,E388)=1, K388, 0)</f>
        <v>0</v>
      </c>
    </row>
    <row r="389" spans="2:12">
      <c r="B389" s="6" t="s">
        <v>97</v>
      </c>
      <c r="C389" s="8" t="s">
        <v>240</v>
      </c>
      <c r="D389" s="8"/>
      <c r="E389" s="8" t="s">
        <v>241</v>
      </c>
      <c r="F389" s="52"/>
      <c r="G389" s="13" t="s">
        <v>132</v>
      </c>
      <c r="H389" s="10" t="str">
        <f t="shared" si="12"/>
        <v>PK208</v>
      </c>
      <c r="I389" s="10" t="str">
        <f t="shared" si="13"/>
        <v>Non-M</v>
      </c>
      <c r="K389" s="11">
        <v>11623</v>
      </c>
      <c r="L389" s="12">
        <f>IF(COUNTIFS($E$3:E389,E389)=1, K389, 0)</f>
        <v>0</v>
      </c>
    </row>
    <row r="390" spans="2:12">
      <c r="B390" s="6" t="s">
        <v>97</v>
      </c>
      <c r="C390" s="8" t="s">
        <v>240</v>
      </c>
      <c r="D390" s="8"/>
      <c r="E390" s="8" t="s">
        <v>243</v>
      </c>
      <c r="F390" s="52"/>
      <c r="G390" s="13" t="s">
        <v>132</v>
      </c>
      <c r="H390" s="10" t="str">
        <f t="shared" si="12"/>
        <v>PK208</v>
      </c>
      <c r="I390" s="10" t="str">
        <f t="shared" si="13"/>
        <v>Non-M</v>
      </c>
      <c r="K390" s="11">
        <v>9400</v>
      </c>
      <c r="L390" s="12">
        <f>IF(COUNTIFS($E$3:E390,E390)=1, K390, 0)</f>
        <v>9400</v>
      </c>
    </row>
    <row r="391" spans="2:12">
      <c r="B391" s="6" t="s">
        <v>97</v>
      </c>
      <c r="C391" s="8" t="s">
        <v>240</v>
      </c>
      <c r="D391" s="8"/>
      <c r="E391" s="8" t="s">
        <v>243</v>
      </c>
      <c r="F391" s="52"/>
      <c r="G391" s="13" t="s">
        <v>242</v>
      </c>
      <c r="H391" s="10" t="str">
        <f t="shared" si="12"/>
        <v>HM420</v>
      </c>
      <c r="I391" s="10" t="str">
        <f t="shared" si="13"/>
        <v>Non-M</v>
      </c>
      <c r="K391" s="11">
        <v>9400</v>
      </c>
      <c r="L391" s="12">
        <f>IF(COUNTIFS($E$3:E391,E391)=1, K391, 0)</f>
        <v>0</v>
      </c>
    </row>
    <row r="392" spans="2:12">
      <c r="B392" s="6" t="s">
        <v>97</v>
      </c>
      <c r="C392" s="8" t="s">
        <v>240</v>
      </c>
      <c r="D392" s="8"/>
      <c r="E392" s="8" t="s">
        <v>243</v>
      </c>
      <c r="F392" s="52"/>
      <c r="G392" s="13" t="s">
        <v>244</v>
      </c>
      <c r="H392" s="10" t="str">
        <f t="shared" si="12"/>
        <v>WB105</v>
      </c>
      <c r="I392" s="10" t="str">
        <f t="shared" si="13"/>
        <v>Non-M</v>
      </c>
      <c r="K392" s="11">
        <v>9400</v>
      </c>
      <c r="L392" s="12">
        <f>IF(COUNTIFS($E$3:E392,E392)=1, K392, 0)</f>
        <v>0</v>
      </c>
    </row>
    <row r="393" spans="2:12">
      <c r="B393" s="6" t="s">
        <v>97</v>
      </c>
      <c r="C393" s="8" t="s">
        <v>240</v>
      </c>
      <c r="D393" s="8"/>
      <c r="E393" s="8" t="s">
        <v>243</v>
      </c>
      <c r="F393" s="52"/>
      <c r="G393" s="13" t="s">
        <v>162</v>
      </c>
      <c r="H393" s="10" t="str">
        <f t="shared" si="12"/>
        <v>DC100</v>
      </c>
      <c r="I393" s="10" t="str">
        <f t="shared" si="13"/>
        <v>Non-M</v>
      </c>
      <c r="K393" s="11">
        <v>9400</v>
      </c>
      <c r="L393" s="12">
        <f>IF(COUNTIFS($E$3:E393,E393)=1, K393, 0)</f>
        <v>0</v>
      </c>
    </row>
    <row r="394" spans="2:12">
      <c r="B394" s="6" t="s">
        <v>97</v>
      </c>
      <c r="C394" s="8" t="s">
        <v>240</v>
      </c>
      <c r="D394" s="8"/>
      <c r="E394" s="8" t="s">
        <v>243</v>
      </c>
      <c r="F394" s="52"/>
      <c r="G394" s="13" t="s">
        <v>78</v>
      </c>
      <c r="H394" s="10" t="str">
        <f t="shared" si="12"/>
        <v>DC400</v>
      </c>
      <c r="I394" s="10" t="str">
        <f t="shared" si="13"/>
        <v>Non-M</v>
      </c>
      <c r="K394" s="11">
        <v>9400</v>
      </c>
      <c r="L394" s="12">
        <f>IF(COUNTIFS($E$3:E394,E394)=1, K394, 0)</f>
        <v>0</v>
      </c>
    </row>
    <row r="395" spans="2:12">
      <c r="B395" s="6" t="s">
        <v>97</v>
      </c>
      <c r="C395" s="8" t="s">
        <v>240</v>
      </c>
      <c r="D395" s="8"/>
      <c r="E395" s="8" t="s">
        <v>245</v>
      </c>
      <c r="F395" s="52"/>
      <c r="G395" s="13" t="s">
        <v>246</v>
      </c>
      <c r="H395" s="10" t="str">
        <f t="shared" si="12"/>
        <v>CL410</v>
      </c>
      <c r="I395" s="10" t="str">
        <f t="shared" si="13"/>
        <v>Non-M</v>
      </c>
      <c r="K395" s="11">
        <v>100</v>
      </c>
      <c r="L395" s="12">
        <f>IF(COUNTIFS($E$3:E395,E395)=1, K395, 0)</f>
        <v>100</v>
      </c>
    </row>
    <row r="396" spans="2:12">
      <c r="B396" s="6" t="s">
        <v>97</v>
      </c>
      <c r="C396" s="8" t="s">
        <v>240</v>
      </c>
      <c r="D396" s="8"/>
      <c r="E396" s="8" t="s">
        <v>245</v>
      </c>
      <c r="F396" s="52"/>
      <c r="G396" s="13" t="s">
        <v>182</v>
      </c>
      <c r="H396" s="10" t="str">
        <f t="shared" si="12"/>
        <v>NK508</v>
      </c>
      <c r="I396" s="10" t="str">
        <f t="shared" si="13"/>
        <v>Non-M</v>
      </c>
      <c r="K396" s="11">
        <v>100</v>
      </c>
      <c r="L396" s="12">
        <f>IF(COUNTIFS($E$3:E396,E396)=1, K396, 0)</f>
        <v>0</v>
      </c>
    </row>
    <row r="397" spans="2:12">
      <c r="B397" s="6" t="s">
        <v>97</v>
      </c>
      <c r="C397" s="8" t="s">
        <v>240</v>
      </c>
      <c r="D397" s="8"/>
      <c r="E397" s="8" t="s">
        <v>245</v>
      </c>
      <c r="F397" s="52"/>
      <c r="G397" s="13" t="s">
        <v>184</v>
      </c>
      <c r="H397" s="10" t="str">
        <f t="shared" si="12"/>
        <v>HM116</v>
      </c>
      <c r="I397" s="10" t="str">
        <f t="shared" si="13"/>
        <v>M</v>
      </c>
      <c r="K397" s="11">
        <v>100</v>
      </c>
      <c r="L397" s="12">
        <f>IF(COUNTIFS($E$3:E397,E397)=1, K397, 0)</f>
        <v>0</v>
      </c>
    </row>
    <row r="398" spans="2:12">
      <c r="B398" s="6" t="s">
        <v>97</v>
      </c>
      <c r="C398" s="8" t="s">
        <v>240</v>
      </c>
      <c r="D398" s="8"/>
      <c r="E398" s="8" t="s">
        <v>245</v>
      </c>
      <c r="F398" s="52"/>
      <c r="G398" s="13" t="s">
        <v>47</v>
      </c>
      <c r="H398" s="10" t="str">
        <f t="shared" si="12"/>
        <v>PK100</v>
      </c>
      <c r="I398" s="10" t="str">
        <f t="shared" si="13"/>
        <v>M</v>
      </c>
      <c r="K398" s="11">
        <v>100</v>
      </c>
      <c r="L398" s="12">
        <f>IF(COUNTIFS($E$3:E398,E398)=1, K398, 0)</f>
        <v>0</v>
      </c>
    </row>
    <row r="399" spans="2:12">
      <c r="B399" s="6" t="s">
        <v>97</v>
      </c>
      <c r="C399" s="8" t="s">
        <v>240</v>
      </c>
      <c r="D399" s="8"/>
      <c r="E399" s="8" t="s">
        <v>247</v>
      </c>
      <c r="F399" s="52"/>
      <c r="G399" s="13" t="s">
        <v>248</v>
      </c>
      <c r="H399" s="10" t="str">
        <f t="shared" si="12"/>
        <v>HD104</v>
      </c>
      <c r="I399" s="10" t="str">
        <f t="shared" si="13"/>
        <v>Non-M</v>
      </c>
      <c r="K399" s="11">
        <v>100</v>
      </c>
      <c r="L399" s="12">
        <f>IF(COUNTIFS($E$3:E399,E399)=1, K399, 0)</f>
        <v>100</v>
      </c>
    </row>
    <row r="400" spans="2:12">
      <c r="B400" s="6" t="s">
        <v>97</v>
      </c>
      <c r="C400" s="8" t="s">
        <v>240</v>
      </c>
      <c r="D400" s="8"/>
      <c r="E400" s="8" t="s">
        <v>247</v>
      </c>
      <c r="F400" s="52"/>
      <c r="G400" s="13" t="s">
        <v>249</v>
      </c>
      <c r="H400" s="10" t="str">
        <f t="shared" si="12"/>
        <v>DC501</v>
      </c>
      <c r="I400" s="10" t="str">
        <f t="shared" si="13"/>
        <v>Non-M</v>
      </c>
      <c r="K400" s="11">
        <v>100</v>
      </c>
      <c r="L400" s="12">
        <f>IF(COUNTIFS($E$3:E400,E400)=1, K400, 0)</f>
        <v>0</v>
      </c>
    </row>
    <row r="401" spans="2:12">
      <c r="B401" s="6" t="s">
        <v>97</v>
      </c>
      <c r="C401" s="8" t="s">
        <v>240</v>
      </c>
      <c r="D401" s="8"/>
      <c r="E401" s="8" t="s">
        <v>247</v>
      </c>
      <c r="F401" s="52"/>
      <c r="G401" s="13" t="s">
        <v>250</v>
      </c>
      <c r="H401" s="10" t="str">
        <f t="shared" si="12"/>
        <v>PK602</v>
      </c>
      <c r="I401" s="10" t="str">
        <f t="shared" si="13"/>
        <v>Non-M</v>
      </c>
      <c r="K401" s="11">
        <v>100</v>
      </c>
      <c r="L401" s="12">
        <f>IF(COUNTIFS($E$3:E401,E401)=1, K401, 0)</f>
        <v>0</v>
      </c>
    </row>
    <row r="402" spans="2:12">
      <c r="B402" s="6" t="s">
        <v>97</v>
      </c>
      <c r="C402" s="8" t="s">
        <v>240</v>
      </c>
      <c r="D402" s="8"/>
      <c r="E402" s="8" t="s">
        <v>247</v>
      </c>
      <c r="F402" s="52"/>
      <c r="G402" s="13" t="s">
        <v>251</v>
      </c>
      <c r="H402" s="10" t="str">
        <f t="shared" si="12"/>
        <v>HM508</v>
      </c>
      <c r="I402" s="10" t="str">
        <f t="shared" si="13"/>
        <v>M</v>
      </c>
      <c r="K402" s="11">
        <v>100</v>
      </c>
      <c r="L402" s="12">
        <f>IF(COUNTIFS($E$3:E402,E402)=1, K402, 0)</f>
        <v>0</v>
      </c>
    </row>
    <row r="403" spans="2:12">
      <c r="B403" s="6" t="s">
        <v>97</v>
      </c>
      <c r="C403" s="8" t="s">
        <v>157</v>
      </c>
      <c r="D403" s="8"/>
      <c r="E403" s="8" t="s">
        <v>252</v>
      </c>
      <c r="F403" s="52"/>
      <c r="G403" s="13" t="s">
        <v>253</v>
      </c>
      <c r="H403" s="10" t="str">
        <f t="shared" si="12"/>
        <v>HM419</v>
      </c>
      <c r="I403" s="10" t="str">
        <f t="shared" si="13"/>
        <v>Non-M</v>
      </c>
      <c r="L403" s="12">
        <f>IF(COUNTIFS($E$3:E403,E403)=1, K403, 0)</f>
        <v>0</v>
      </c>
    </row>
    <row r="404" spans="2:12">
      <c r="B404" s="6" t="s">
        <v>97</v>
      </c>
      <c r="C404" s="8" t="s">
        <v>157</v>
      </c>
      <c r="D404" s="8"/>
      <c r="E404" s="8" t="s">
        <v>252</v>
      </c>
      <c r="F404" s="52"/>
      <c r="G404" s="13" t="s">
        <v>254</v>
      </c>
      <c r="H404" s="10" t="str">
        <f t="shared" si="12"/>
        <v>HM507</v>
      </c>
      <c r="I404" s="10" t="str">
        <f t="shared" si="13"/>
        <v>Non-M</v>
      </c>
      <c r="L404" s="12">
        <f>IF(COUNTIFS($E$3:E404,E404)=1, K404, 0)</f>
        <v>0</v>
      </c>
    </row>
    <row r="405" spans="2:12">
      <c r="B405" s="6" t="s">
        <v>97</v>
      </c>
      <c r="C405" s="8" t="s">
        <v>157</v>
      </c>
      <c r="D405" s="8"/>
      <c r="E405" s="8" t="s">
        <v>252</v>
      </c>
      <c r="F405" s="52"/>
      <c r="G405" s="13" t="s">
        <v>255</v>
      </c>
      <c r="H405" s="10" t="str">
        <f t="shared" si="12"/>
        <v>HM701</v>
      </c>
      <c r="I405" s="10" t="str">
        <f t="shared" si="13"/>
        <v>Non-M</v>
      </c>
      <c r="L405" s="12">
        <f>IF(COUNTIFS($E$3:E405,E405)=1, K405, 0)</f>
        <v>0</v>
      </c>
    </row>
    <row r="406" spans="2:12">
      <c r="B406" s="6" t="s">
        <v>97</v>
      </c>
      <c r="C406" s="8" t="s">
        <v>157</v>
      </c>
      <c r="D406" s="8"/>
      <c r="E406" s="8" t="s">
        <v>252</v>
      </c>
      <c r="F406" s="52"/>
      <c r="G406" s="13" t="s">
        <v>256</v>
      </c>
      <c r="H406" s="10" t="str">
        <f t="shared" si="12"/>
        <v>PK100</v>
      </c>
      <c r="I406" s="10" t="str">
        <f t="shared" si="13"/>
        <v>Non-M</v>
      </c>
      <c r="L406" s="12">
        <f>IF(COUNTIFS($E$3:E406,E406)=1, K406, 0)</f>
        <v>0</v>
      </c>
    </row>
    <row r="407" spans="2:12">
      <c r="B407" s="6" t="s">
        <v>97</v>
      </c>
      <c r="C407" s="8" t="s">
        <v>157</v>
      </c>
      <c r="D407" s="8"/>
      <c r="E407" s="8" t="s">
        <v>252</v>
      </c>
      <c r="F407" s="52"/>
      <c r="G407" s="13" t="s">
        <v>257</v>
      </c>
      <c r="H407" s="10" t="str">
        <f t="shared" si="12"/>
        <v>HO604</v>
      </c>
      <c r="I407" s="10" t="str">
        <f t="shared" si="13"/>
        <v>Non-M</v>
      </c>
      <c r="L407" s="12">
        <f>IF(COUNTIFS($E$3:E407,E407)=1, K407, 0)</f>
        <v>0</v>
      </c>
    </row>
    <row r="408" spans="2:12">
      <c r="B408" s="6" t="s">
        <v>97</v>
      </c>
      <c r="C408" s="8" t="s">
        <v>157</v>
      </c>
      <c r="D408" s="8"/>
      <c r="E408" s="8" t="s">
        <v>252</v>
      </c>
      <c r="F408" s="52"/>
      <c r="G408" s="13" t="s">
        <v>258</v>
      </c>
      <c r="H408" s="10" t="str">
        <f t="shared" si="12"/>
        <v>HO104</v>
      </c>
      <c r="I408" s="10" t="str">
        <f t="shared" si="13"/>
        <v>Non-M</v>
      </c>
      <c r="L408" s="12">
        <f>IF(COUNTIFS($E$3:E408,E408)=1, K408, 0)</f>
        <v>0</v>
      </c>
    </row>
    <row r="409" spans="2:12">
      <c r="B409" s="6" t="s">
        <v>97</v>
      </c>
      <c r="C409" s="8" t="s">
        <v>157</v>
      </c>
      <c r="D409" s="8"/>
      <c r="E409" s="8" t="s">
        <v>259</v>
      </c>
      <c r="F409" s="52"/>
      <c r="G409" s="13" t="s">
        <v>260</v>
      </c>
      <c r="H409" s="10" t="str">
        <f t="shared" si="12"/>
        <v>WB402</v>
      </c>
      <c r="I409" s="10" t="str">
        <f t="shared" si="13"/>
        <v>M</v>
      </c>
      <c r="L409" s="12">
        <f>IF(COUNTIFS($E$3:E409,E409)=1, K409, 0)</f>
        <v>0</v>
      </c>
    </row>
    <row r="410" spans="2:12">
      <c r="B410" s="6" t="s">
        <v>97</v>
      </c>
      <c r="C410" s="8" t="s">
        <v>157</v>
      </c>
      <c r="D410" s="8"/>
      <c r="E410" s="8" t="s">
        <v>259</v>
      </c>
      <c r="F410" s="52"/>
      <c r="G410" s="13" t="s">
        <v>170</v>
      </c>
      <c r="H410" s="10" t="str">
        <f t="shared" si="12"/>
        <v>PK205</v>
      </c>
      <c r="I410" s="10" t="str">
        <f t="shared" si="13"/>
        <v>Non-M</v>
      </c>
      <c r="L410" s="12">
        <f>IF(COUNTIFS($E$3:E410,E410)=1, K410, 0)</f>
        <v>0</v>
      </c>
    </row>
    <row r="411" spans="2:12">
      <c r="B411" s="6" t="s">
        <v>97</v>
      </c>
      <c r="C411" s="8" t="s">
        <v>157</v>
      </c>
      <c r="D411" s="8"/>
      <c r="E411" s="8" t="s">
        <v>259</v>
      </c>
      <c r="F411" s="52"/>
      <c r="G411" s="13" t="s">
        <v>171</v>
      </c>
      <c r="H411" s="10" t="str">
        <f t="shared" si="12"/>
        <v>PK104</v>
      </c>
      <c r="I411" s="10" t="str">
        <f t="shared" si="13"/>
        <v>M</v>
      </c>
      <c r="L411" s="12">
        <f>IF(COUNTIFS($E$3:E411,E411)=1, K411, 0)</f>
        <v>0</v>
      </c>
    </row>
    <row r="412" spans="2:12">
      <c r="B412" s="6" t="s">
        <v>97</v>
      </c>
      <c r="C412" s="8" t="s">
        <v>157</v>
      </c>
      <c r="D412" s="8"/>
      <c r="E412" s="8" t="s">
        <v>259</v>
      </c>
      <c r="F412" s="52"/>
      <c r="G412" s="13" t="s">
        <v>261</v>
      </c>
      <c r="H412" s="10" t="str">
        <f t="shared" si="12"/>
        <v>HM419</v>
      </c>
      <c r="I412" s="10" t="str">
        <f t="shared" si="13"/>
        <v>M</v>
      </c>
      <c r="L412" s="12">
        <f>IF(COUNTIFS($E$3:E412,E412)=1, K412, 0)</f>
        <v>0</v>
      </c>
    </row>
    <row r="413" spans="2:12">
      <c r="B413" s="6" t="s">
        <v>97</v>
      </c>
      <c r="C413" s="8" t="s">
        <v>262</v>
      </c>
      <c r="D413" s="8"/>
      <c r="E413" s="8" t="s">
        <v>263</v>
      </c>
      <c r="F413" s="52"/>
      <c r="G413" s="13" t="s">
        <v>264</v>
      </c>
      <c r="H413" s="10" t="str">
        <f t="shared" si="12"/>
        <v>CV103</v>
      </c>
      <c r="I413" s="10" t="str">
        <f t="shared" si="13"/>
        <v>Non-M</v>
      </c>
      <c r="K413" s="11">
        <v>12658</v>
      </c>
      <c r="L413" s="12">
        <f>IF(COUNTIFS($E$3:E413,E413)=1, K413, 0)</f>
        <v>12658</v>
      </c>
    </row>
    <row r="414" spans="2:12">
      <c r="B414" s="6" t="s">
        <v>97</v>
      </c>
      <c r="C414" s="8" t="s">
        <v>262</v>
      </c>
      <c r="D414" s="8"/>
      <c r="E414" s="8" t="s">
        <v>263</v>
      </c>
      <c r="F414" s="52"/>
      <c r="G414" s="13" t="s">
        <v>173</v>
      </c>
      <c r="H414" s="10" t="str">
        <f t="shared" si="12"/>
        <v>HM509</v>
      </c>
      <c r="I414" s="10" t="str">
        <f t="shared" si="13"/>
        <v>M</v>
      </c>
      <c r="K414" s="11">
        <v>12658</v>
      </c>
      <c r="L414" s="12">
        <f>IF(COUNTIFS($E$3:E414,E414)=1, K414, 0)</f>
        <v>0</v>
      </c>
    </row>
    <row r="415" spans="2:12">
      <c r="B415" s="6" t="s">
        <v>97</v>
      </c>
      <c r="C415" s="8" t="s">
        <v>262</v>
      </c>
      <c r="D415" s="8"/>
      <c r="E415" s="8" t="s">
        <v>263</v>
      </c>
      <c r="F415" s="52"/>
      <c r="G415" s="13" t="s">
        <v>265</v>
      </c>
      <c r="H415" s="10" t="str">
        <f t="shared" si="12"/>
        <v>JS107</v>
      </c>
      <c r="I415" s="10" t="str">
        <f t="shared" si="13"/>
        <v>Non-M</v>
      </c>
      <c r="K415" s="11">
        <v>12658</v>
      </c>
      <c r="L415" s="12">
        <f>IF(COUNTIFS($E$3:E415,E415)=1, K415, 0)</f>
        <v>0</v>
      </c>
    </row>
    <row r="416" spans="2:12">
      <c r="B416" s="6" t="s">
        <v>97</v>
      </c>
      <c r="C416" s="8" t="s">
        <v>262</v>
      </c>
      <c r="D416" s="8"/>
      <c r="E416" s="8" t="s">
        <v>263</v>
      </c>
      <c r="F416" s="52"/>
      <c r="G416" s="13" t="s">
        <v>47</v>
      </c>
      <c r="H416" s="10" t="str">
        <f t="shared" si="12"/>
        <v>PK100</v>
      </c>
      <c r="I416" s="10" t="str">
        <f t="shared" si="13"/>
        <v>M</v>
      </c>
      <c r="K416" s="11">
        <v>12658</v>
      </c>
      <c r="L416" s="12">
        <f>IF(COUNTIFS($E$3:E416,E416)=1, K416, 0)</f>
        <v>0</v>
      </c>
    </row>
    <row r="417" spans="2:12">
      <c r="B417" s="6" t="s">
        <v>97</v>
      </c>
      <c r="C417" s="8" t="s">
        <v>157</v>
      </c>
      <c r="D417" s="8"/>
      <c r="E417" s="8" t="s">
        <v>266</v>
      </c>
      <c r="F417" s="52"/>
      <c r="G417" s="13" t="s">
        <v>67</v>
      </c>
      <c r="H417" s="10" t="str">
        <f t="shared" si="12"/>
        <v>HD104</v>
      </c>
      <c r="I417" s="10" t="str">
        <f t="shared" si="13"/>
        <v>M</v>
      </c>
      <c r="K417" s="11">
        <v>8783</v>
      </c>
      <c r="L417" s="12">
        <f>IF(COUNTIFS($E$3:E417,E417)=1, K417, 0)</f>
        <v>8783</v>
      </c>
    </row>
    <row r="418" spans="2:12">
      <c r="B418" s="6" t="s">
        <v>97</v>
      </c>
      <c r="C418" s="8" t="s">
        <v>157</v>
      </c>
      <c r="D418" s="8"/>
      <c r="E418" s="8" t="s">
        <v>266</v>
      </c>
      <c r="F418" s="52"/>
      <c r="G418" s="13" t="s">
        <v>267</v>
      </c>
      <c r="H418" s="10" t="str">
        <f t="shared" si="12"/>
        <v>HM119</v>
      </c>
      <c r="I418" s="10" t="str">
        <f t="shared" si="13"/>
        <v>M</v>
      </c>
      <c r="K418" s="11">
        <v>8783</v>
      </c>
      <c r="L418" s="12">
        <f>IF(COUNTIFS($E$3:E418,E418)=1, K418, 0)</f>
        <v>0</v>
      </c>
    </row>
    <row r="419" spans="2:12">
      <c r="B419" s="6" t="s">
        <v>97</v>
      </c>
      <c r="C419" s="8" t="s">
        <v>157</v>
      </c>
      <c r="D419" s="8"/>
      <c r="E419" s="8" t="s">
        <v>266</v>
      </c>
      <c r="F419" s="52"/>
      <c r="G419" s="13" t="s">
        <v>123</v>
      </c>
      <c r="H419" s="10" t="str">
        <f t="shared" si="12"/>
        <v>PK603</v>
      </c>
      <c r="I419" s="10" t="str">
        <f t="shared" si="13"/>
        <v>M</v>
      </c>
      <c r="K419" s="11">
        <v>8783</v>
      </c>
      <c r="L419" s="12">
        <f>IF(COUNTIFS($E$3:E419,E419)=1, K419, 0)</f>
        <v>0</v>
      </c>
    </row>
    <row r="420" spans="2:12">
      <c r="B420" s="6" t="s">
        <v>97</v>
      </c>
      <c r="C420" s="8" t="s">
        <v>157</v>
      </c>
      <c r="D420" s="8"/>
      <c r="E420" s="8" t="s">
        <v>266</v>
      </c>
      <c r="F420" s="52"/>
      <c r="G420" s="13" t="s">
        <v>83</v>
      </c>
      <c r="H420" s="10" t="str">
        <f t="shared" si="12"/>
        <v>ZP207</v>
      </c>
      <c r="I420" s="10" t="str">
        <f t="shared" si="13"/>
        <v>M</v>
      </c>
      <c r="K420" s="11">
        <v>8783</v>
      </c>
      <c r="L420" s="12">
        <f>IF(COUNTIFS($E$3:E420,E420)=1, K420, 0)</f>
        <v>0</v>
      </c>
    </row>
    <row r="421" spans="2:12">
      <c r="B421" s="6" t="s">
        <v>97</v>
      </c>
      <c r="C421" s="8" t="s">
        <v>268</v>
      </c>
      <c r="D421" s="8"/>
      <c r="E421" s="8" t="s">
        <v>269</v>
      </c>
      <c r="F421" s="52"/>
      <c r="G421" s="13" t="s">
        <v>42</v>
      </c>
      <c r="H421" s="10" t="str">
        <f t="shared" si="12"/>
        <v>HM500</v>
      </c>
      <c r="I421" s="10" t="str">
        <f t="shared" si="13"/>
        <v>Non-M</v>
      </c>
      <c r="K421" s="11">
        <v>29982</v>
      </c>
      <c r="L421" s="12">
        <f>IF(COUNTIFS($E$3:E421,E421)=1, K421, 0)</f>
        <v>29982</v>
      </c>
    </row>
    <row r="422" spans="2:12">
      <c r="B422" s="6" t="s">
        <v>97</v>
      </c>
      <c r="C422" s="8" t="s">
        <v>268</v>
      </c>
      <c r="D422" s="8"/>
      <c r="E422" s="8" t="s">
        <v>269</v>
      </c>
      <c r="F422" s="52"/>
      <c r="G422" s="13" t="s">
        <v>80</v>
      </c>
      <c r="H422" s="10" t="str">
        <f t="shared" si="12"/>
        <v>HM504</v>
      </c>
      <c r="I422" s="10" t="str">
        <f t="shared" si="13"/>
        <v>Non-M</v>
      </c>
      <c r="K422" s="11">
        <v>29982</v>
      </c>
      <c r="L422" s="12">
        <f>IF(COUNTIFS($E$3:E422,E422)=1, K422, 0)</f>
        <v>0</v>
      </c>
    </row>
    <row r="423" spans="2:12">
      <c r="B423" s="6" t="s">
        <v>97</v>
      </c>
      <c r="C423" s="8" t="s">
        <v>268</v>
      </c>
      <c r="D423" s="8"/>
      <c r="E423" s="8" t="s">
        <v>269</v>
      </c>
      <c r="F423" s="52"/>
      <c r="G423" s="13" t="s">
        <v>256</v>
      </c>
      <c r="H423" s="10" t="str">
        <f t="shared" si="12"/>
        <v>PK100</v>
      </c>
      <c r="I423" s="10" t="str">
        <f t="shared" si="13"/>
        <v>Non-M</v>
      </c>
      <c r="K423" s="11">
        <v>29982</v>
      </c>
      <c r="L423" s="12">
        <f>IF(COUNTIFS($E$3:E423,E423)=1, K423, 0)</f>
        <v>0</v>
      </c>
    </row>
    <row r="424" spans="2:12">
      <c r="B424" s="6" t="s">
        <v>97</v>
      </c>
      <c r="C424" s="8" t="s">
        <v>270</v>
      </c>
      <c r="D424" s="8"/>
      <c r="E424" s="8" t="s">
        <v>271</v>
      </c>
      <c r="F424" s="52"/>
      <c r="G424" s="13" t="s">
        <v>111</v>
      </c>
      <c r="H424" s="10" t="str">
        <f t="shared" si="12"/>
        <v>CL413</v>
      </c>
      <c r="I424" s="10" t="str">
        <f t="shared" si="13"/>
        <v>Non-M</v>
      </c>
      <c r="K424" s="11">
        <v>5897</v>
      </c>
      <c r="L424" s="12">
        <f>IF(COUNTIFS($E$3:E424,E424)=1, K424, 0)</f>
        <v>5897</v>
      </c>
    </row>
    <row r="425" spans="2:12">
      <c r="B425" s="6" t="s">
        <v>97</v>
      </c>
      <c r="C425" s="8" t="s">
        <v>270</v>
      </c>
      <c r="D425" s="8"/>
      <c r="E425" s="8" t="s">
        <v>271</v>
      </c>
      <c r="F425" s="52"/>
      <c r="G425" s="13" t="s">
        <v>46</v>
      </c>
      <c r="H425" s="10" t="str">
        <f t="shared" si="12"/>
        <v>ZP105</v>
      </c>
      <c r="I425" s="10" t="str">
        <f t="shared" si="13"/>
        <v>M</v>
      </c>
      <c r="K425" s="11">
        <v>5897</v>
      </c>
      <c r="L425" s="12">
        <f>IF(COUNTIFS($E$3:E425,E425)=1, K425, 0)</f>
        <v>0</v>
      </c>
    </row>
    <row r="426" spans="2:12">
      <c r="B426" s="6" t="s">
        <v>97</v>
      </c>
      <c r="C426" s="8" t="s">
        <v>270</v>
      </c>
      <c r="D426" s="8"/>
      <c r="E426" s="8" t="s">
        <v>271</v>
      </c>
      <c r="F426" s="52"/>
      <c r="G426" s="13" t="s">
        <v>71</v>
      </c>
      <c r="H426" s="10" t="str">
        <f t="shared" si="12"/>
        <v>HM420</v>
      </c>
      <c r="I426" s="10" t="str">
        <f t="shared" si="13"/>
        <v>M</v>
      </c>
      <c r="K426" s="11">
        <v>5897</v>
      </c>
      <c r="L426" s="12">
        <f>IF(COUNTIFS($E$3:E426,E426)=1, K426, 0)</f>
        <v>0</v>
      </c>
    </row>
    <row r="427" spans="2:12">
      <c r="B427" s="6" t="s">
        <v>97</v>
      </c>
      <c r="C427" s="8" t="s">
        <v>270</v>
      </c>
      <c r="D427" s="8"/>
      <c r="E427" s="8" t="s">
        <v>271</v>
      </c>
      <c r="F427" s="52"/>
      <c r="G427" s="13" t="s">
        <v>47</v>
      </c>
      <c r="H427" s="10" t="str">
        <f t="shared" si="12"/>
        <v>PK100</v>
      </c>
      <c r="I427" s="10" t="str">
        <f t="shared" si="13"/>
        <v>M</v>
      </c>
      <c r="K427" s="11">
        <v>5897</v>
      </c>
      <c r="L427" s="12">
        <f>IF(COUNTIFS($E$3:E427,E427)=1, K427, 0)</f>
        <v>0</v>
      </c>
    </row>
    <row r="428" spans="2:12">
      <c r="B428" s="6" t="s">
        <v>97</v>
      </c>
      <c r="C428" s="8" t="s">
        <v>270</v>
      </c>
      <c r="D428" s="8"/>
      <c r="E428" s="8" t="s">
        <v>271</v>
      </c>
      <c r="F428" s="52"/>
      <c r="G428" s="13" t="s">
        <v>92</v>
      </c>
      <c r="H428" s="10" t="str">
        <f t="shared" si="12"/>
        <v>HM402</v>
      </c>
      <c r="I428" s="10" t="str">
        <f t="shared" si="13"/>
        <v>Non-M</v>
      </c>
      <c r="K428" s="11">
        <v>5897</v>
      </c>
      <c r="L428" s="12">
        <f>IF(COUNTIFS($E$3:E428,E428)=1, K428, 0)</f>
        <v>0</v>
      </c>
    </row>
    <row r="429" spans="2:12">
      <c r="B429" s="6" t="s">
        <v>97</v>
      </c>
      <c r="C429" s="8" t="s">
        <v>270</v>
      </c>
      <c r="D429" s="8"/>
      <c r="E429" s="8" t="s">
        <v>272</v>
      </c>
      <c r="F429" s="52"/>
      <c r="G429" s="13" t="s">
        <v>273</v>
      </c>
      <c r="H429" s="10" t="str">
        <f t="shared" si="12"/>
        <v>WB202</v>
      </c>
      <c r="I429" s="10" t="str">
        <f t="shared" si="13"/>
        <v>M</v>
      </c>
      <c r="K429" s="11">
        <v>3365</v>
      </c>
      <c r="L429" s="12">
        <f>IF(COUNTIFS($E$3:E429,E429)=1, K429, 0)</f>
        <v>3365</v>
      </c>
    </row>
    <row r="430" spans="2:12">
      <c r="B430" s="6" t="s">
        <v>97</v>
      </c>
      <c r="C430" s="8" t="s">
        <v>270</v>
      </c>
      <c r="D430" s="8"/>
      <c r="E430" s="8" t="s">
        <v>272</v>
      </c>
      <c r="F430" s="52"/>
      <c r="G430" s="13" t="s">
        <v>274</v>
      </c>
      <c r="H430" s="10" t="str">
        <f t="shared" si="12"/>
        <v>WB203</v>
      </c>
      <c r="I430" s="10" t="str">
        <f t="shared" si="13"/>
        <v>M</v>
      </c>
      <c r="K430" s="11">
        <v>3365</v>
      </c>
      <c r="L430" s="12">
        <f>IF(COUNTIFS($E$3:E430,E430)=1, K430, 0)</f>
        <v>0</v>
      </c>
    </row>
    <row r="431" spans="2:12">
      <c r="B431" s="6" t="s">
        <v>97</v>
      </c>
      <c r="C431" s="8" t="s">
        <v>270</v>
      </c>
      <c r="D431" s="8"/>
      <c r="E431" s="8" t="s">
        <v>272</v>
      </c>
      <c r="F431" s="52"/>
      <c r="G431" s="13" t="s">
        <v>275</v>
      </c>
      <c r="H431" s="10" t="str">
        <f t="shared" si="12"/>
        <v>PC101</v>
      </c>
      <c r="I431" s="10" t="str">
        <f t="shared" si="13"/>
        <v>Non-M</v>
      </c>
      <c r="K431" s="11">
        <v>3365</v>
      </c>
      <c r="L431" s="12">
        <f>IF(COUNTIFS($E$3:E431,E431)=1, K431, 0)</f>
        <v>0</v>
      </c>
    </row>
    <row r="432" spans="2:12">
      <c r="B432" s="6" t="s">
        <v>97</v>
      </c>
      <c r="C432" s="8" t="s">
        <v>270</v>
      </c>
      <c r="D432" s="8"/>
      <c r="E432" s="8" t="s">
        <v>272</v>
      </c>
      <c r="F432" s="52"/>
      <c r="G432" s="13" t="s">
        <v>54</v>
      </c>
      <c r="H432" s="10" t="str">
        <f t="shared" si="12"/>
        <v>DC300</v>
      </c>
      <c r="I432" s="10" t="str">
        <f t="shared" si="13"/>
        <v>Non-M</v>
      </c>
      <c r="K432" s="11">
        <v>3365</v>
      </c>
      <c r="L432" s="12">
        <f>IF(COUNTIFS($E$3:E432,E432)=1, K432, 0)</f>
        <v>0</v>
      </c>
    </row>
    <row r="433" spans="2:12">
      <c r="B433" s="6" t="s">
        <v>97</v>
      </c>
      <c r="C433" s="8" t="s">
        <v>270</v>
      </c>
      <c r="D433" s="8"/>
      <c r="E433" s="8" t="s">
        <v>272</v>
      </c>
      <c r="F433" s="52"/>
      <c r="G433" s="13" t="s">
        <v>276</v>
      </c>
      <c r="H433" s="10" t="str">
        <f t="shared" si="12"/>
        <v>PC400</v>
      </c>
      <c r="I433" s="10" t="str">
        <f t="shared" si="13"/>
        <v>Non-M</v>
      </c>
      <c r="K433" s="11">
        <v>3365</v>
      </c>
      <c r="L433" s="12">
        <f>IF(COUNTIFS($E$3:E433,E433)=1, K433, 0)</f>
        <v>0</v>
      </c>
    </row>
    <row r="434" spans="2:12">
      <c r="B434" s="6" t="s">
        <v>97</v>
      </c>
      <c r="C434" s="8" t="s">
        <v>270</v>
      </c>
      <c r="D434" s="8"/>
      <c r="E434" s="8" t="s">
        <v>272</v>
      </c>
      <c r="F434" s="52"/>
      <c r="G434" s="13" t="s">
        <v>277</v>
      </c>
      <c r="H434" s="10" t="str">
        <f t="shared" si="12"/>
        <v>PK213</v>
      </c>
      <c r="I434" s="10" t="str">
        <f t="shared" si="13"/>
        <v>M</v>
      </c>
      <c r="K434" s="11">
        <v>3365</v>
      </c>
      <c r="L434" s="12">
        <f>IF(COUNTIFS($E$3:E434,E434)=1, K434, 0)</f>
        <v>0</v>
      </c>
    </row>
    <row r="435" spans="2:12">
      <c r="B435" s="6" t="s">
        <v>97</v>
      </c>
      <c r="C435" s="8" t="s">
        <v>270</v>
      </c>
      <c r="D435" s="8"/>
      <c r="E435" s="8" t="s">
        <v>272</v>
      </c>
      <c r="F435" s="52"/>
      <c r="G435" s="13" t="s">
        <v>226</v>
      </c>
      <c r="H435" s="10" t="str">
        <f t="shared" si="12"/>
        <v>PK102</v>
      </c>
      <c r="I435" s="10" t="str">
        <f t="shared" si="13"/>
        <v>M</v>
      </c>
      <c r="K435" s="11">
        <v>3365</v>
      </c>
      <c r="L435" s="12">
        <f>IF(COUNTIFS($E$3:E435,E435)=1, K435, 0)</f>
        <v>0</v>
      </c>
    </row>
    <row r="436" spans="2:12">
      <c r="B436" s="6" t="s">
        <v>97</v>
      </c>
      <c r="C436" s="8" t="s">
        <v>270</v>
      </c>
      <c r="D436" s="8"/>
      <c r="E436" s="8" t="s">
        <v>272</v>
      </c>
      <c r="F436" s="52"/>
      <c r="G436" s="13" t="s">
        <v>227</v>
      </c>
      <c r="H436" s="10" t="str">
        <f t="shared" si="12"/>
        <v>PB105</v>
      </c>
      <c r="I436" s="10" t="str">
        <f t="shared" si="13"/>
        <v>M</v>
      </c>
      <c r="K436" s="11">
        <v>3365</v>
      </c>
      <c r="L436" s="12">
        <f>IF(COUNTIFS($E$3:E436,E436)=1, K436, 0)</f>
        <v>0</v>
      </c>
    </row>
    <row r="437" spans="2:12">
      <c r="B437" s="6" t="s">
        <v>97</v>
      </c>
      <c r="C437" s="8" t="s">
        <v>270</v>
      </c>
      <c r="D437" s="8"/>
      <c r="E437" s="8" t="s">
        <v>272</v>
      </c>
      <c r="F437" s="52"/>
      <c r="G437" s="13" t="s">
        <v>100</v>
      </c>
      <c r="H437" s="10" t="str">
        <f t="shared" si="12"/>
        <v>HM503</v>
      </c>
      <c r="I437" s="10" t="str">
        <f t="shared" si="13"/>
        <v>Non-M</v>
      </c>
      <c r="K437" s="11">
        <v>3365</v>
      </c>
      <c r="L437" s="12">
        <f>IF(COUNTIFS($E$3:E437,E437)=1, K437, 0)</f>
        <v>0</v>
      </c>
    </row>
    <row r="438" spans="2:12">
      <c r="B438" s="6" t="s">
        <v>97</v>
      </c>
      <c r="C438" s="8" t="s">
        <v>270</v>
      </c>
      <c r="D438" s="8"/>
      <c r="E438" s="8" t="s">
        <v>272</v>
      </c>
      <c r="F438" s="52"/>
      <c r="G438" s="13" t="s">
        <v>251</v>
      </c>
      <c r="H438" s="10" t="str">
        <f t="shared" si="12"/>
        <v>HM508</v>
      </c>
      <c r="I438" s="10" t="str">
        <f t="shared" si="13"/>
        <v>M</v>
      </c>
      <c r="K438" s="11">
        <v>3365</v>
      </c>
      <c r="L438" s="12">
        <f>IF(COUNTIFS($E$3:E438,E438)=1, K438, 0)</f>
        <v>0</v>
      </c>
    </row>
    <row r="439" spans="2:12">
      <c r="B439" s="6" t="s">
        <v>97</v>
      </c>
      <c r="C439" s="8" t="s">
        <v>157</v>
      </c>
      <c r="D439" s="8"/>
      <c r="E439" s="8" t="s">
        <v>278</v>
      </c>
      <c r="F439" s="52"/>
      <c r="G439" s="13" t="s">
        <v>24</v>
      </c>
      <c r="H439" s="10" t="str">
        <f t="shared" si="12"/>
        <v>HM203</v>
      </c>
      <c r="I439" s="10" t="str">
        <f t="shared" si="13"/>
        <v>Non-M</v>
      </c>
      <c r="K439" s="11">
        <v>17706</v>
      </c>
      <c r="L439" s="12">
        <f>IF(COUNTIFS($E$3:E439,E439)=1, K439, 0)</f>
        <v>17706</v>
      </c>
    </row>
    <row r="440" spans="2:12">
      <c r="B440" s="6" t="s">
        <v>97</v>
      </c>
      <c r="C440" s="8" t="s">
        <v>157</v>
      </c>
      <c r="D440" s="8"/>
      <c r="E440" s="8" t="s">
        <v>278</v>
      </c>
      <c r="F440" s="52"/>
      <c r="G440" s="13" t="s">
        <v>20</v>
      </c>
      <c r="H440" s="10" t="str">
        <f t="shared" si="12"/>
        <v>HD106</v>
      </c>
      <c r="I440" s="10" t="str">
        <f t="shared" si="13"/>
        <v>Non-M</v>
      </c>
      <c r="K440" s="11">
        <v>17706</v>
      </c>
      <c r="L440" s="12">
        <f>IF(COUNTIFS($E$3:E440,E440)=1, K440, 0)</f>
        <v>0</v>
      </c>
    </row>
    <row r="441" spans="2:12">
      <c r="B441" s="6" t="s">
        <v>97</v>
      </c>
      <c r="C441" s="8" t="s">
        <v>157</v>
      </c>
      <c r="D441" s="8"/>
      <c r="E441" s="8" t="s">
        <v>278</v>
      </c>
      <c r="F441" s="52"/>
      <c r="G441" s="13" t="s">
        <v>254</v>
      </c>
      <c r="H441" s="10" t="str">
        <f t="shared" si="12"/>
        <v>HM507</v>
      </c>
      <c r="I441" s="10" t="str">
        <f t="shared" si="13"/>
        <v>Non-M</v>
      </c>
      <c r="K441" s="11">
        <v>17706</v>
      </c>
      <c r="L441" s="12">
        <f>IF(COUNTIFS($E$3:E441,E441)=1, K441, 0)</f>
        <v>0</v>
      </c>
    </row>
    <row r="442" spans="2:12">
      <c r="B442" s="6" t="s">
        <v>97</v>
      </c>
      <c r="C442" s="8" t="s">
        <v>157</v>
      </c>
      <c r="D442" s="8"/>
      <c r="E442" s="8" t="s">
        <v>278</v>
      </c>
      <c r="F442" s="52"/>
      <c r="G442" s="13" t="s">
        <v>279</v>
      </c>
      <c r="H442" s="10" t="str">
        <f t="shared" si="12"/>
        <v>PK204</v>
      </c>
      <c r="I442" s="10" t="str">
        <f t="shared" si="13"/>
        <v>Non-M</v>
      </c>
      <c r="K442" s="11">
        <v>17706</v>
      </c>
      <c r="L442" s="12">
        <f>IF(COUNTIFS($E$3:E442,E442)=1, K442, 0)</f>
        <v>0</v>
      </c>
    </row>
    <row r="443" spans="2:12">
      <c r="B443" s="6" t="s">
        <v>97</v>
      </c>
      <c r="C443" s="8" t="s">
        <v>157</v>
      </c>
      <c r="D443" s="8"/>
      <c r="E443" s="8" t="s">
        <v>280</v>
      </c>
      <c r="F443" s="52"/>
      <c r="G443" s="13" t="s">
        <v>55</v>
      </c>
      <c r="H443" s="10" t="str">
        <f t="shared" si="12"/>
        <v>PK201</v>
      </c>
      <c r="I443" s="10" t="str">
        <f t="shared" si="13"/>
        <v>Non-M</v>
      </c>
      <c r="K443" s="11">
        <v>14150</v>
      </c>
      <c r="L443" s="12">
        <f>IF(COUNTIFS($E$3:E443,E443)=1, K443, 0)</f>
        <v>14150</v>
      </c>
    </row>
    <row r="444" spans="2:12">
      <c r="B444" s="6" t="s">
        <v>97</v>
      </c>
      <c r="C444" s="8" t="s">
        <v>157</v>
      </c>
      <c r="D444" s="8"/>
      <c r="E444" s="8" t="s">
        <v>280</v>
      </c>
      <c r="F444" s="52"/>
      <c r="G444" s="13" t="s">
        <v>172</v>
      </c>
      <c r="H444" s="10" t="str">
        <f t="shared" si="12"/>
        <v>VT805</v>
      </c>
      <c r="I444" s="10" t="str">
        <f t="shared" si="13"/>
        <v>Non-M</v>
      </c>
      <c r="K444" s="11">
        <v>14150</v>
      </c>
      <c r="L444" s="12">
        <f>IF(COUNTIFS($E$3:E444,E444)=1, K444, 0)</f>
        <v>0</v>
      </c>
    </row>
    <row r="445" spans="2:12">
      <c r="B445" s="6" t="s">
        <v>97</v>
      </c>
      <c r="C445" s="8" t="s">
        <v>157</v>
      </c>
      <c r="D445" s="8"/>
      <c r="E445" s="8" t="s">
        <v>280</v>
      </c>
      <c r="F445" s="52"/>
      <c r="G445" s="13" t="s">
        <v>281</v>
      </c>
      <c r="H445" s="10" t="str">
        <f t="shared" si="12"/>
        <v>WB500</v>
      </c>
      <c r="I445" s="10" t="str">
        <f t="shared" si="13"/>
        <v>Non-M</v>
      </c>
      <c r="K445" s="11">
        <v>14150</v>
      </c>
      <c r="L445" s="12">
        <f>IF(COUNTIFS($E$3:E445,E445)=1, K445, 0)</f>
        <v>0</v>
      </c>
    </row>
    <row r="446" spans="2:12">
      <c r="B446" s="6" t="s">
        <v>97</v>
      </c>
      <c r="C446" s="8" t="s">
        <v>157</v>
      </c>
      <c r="D446" s="8"/>
      <c r="E446" s="8" t="s">
        <v>280</v>
      </c>
      <c r="F446" s="52"/>
      <c r="G446" s="13" t="s">
        <v>162</v>
      </c>
      <c r="H446" s="10" t="str">
        <f t="shared" si="12"/>
        <v>DC100</v>
      </c>
      <c r="I446" s="10" t="str">
        <f t="shared" si="13"/>
        <v>Non-M</v>
      </c>
      <c r="K446" s="11">
        <v>14150</v>
      </c>
      <c r="L446" s="12">
        <f>IF(COUNTIFS($E$3:E446,E446)=1, K446, 0)</f>
        <v>0</v>
      </c>
    </row>
    <row r="447" spans="2:12">
      <c r="B447" s="6" t="s">
        <v>97</v>
      </c>
      <c r="C447" s="8" t="s">
        <v>157</v>
      </c>
      <c r="D447" s="8"/>
      <c r="E447" s="8" t="s">
        <v>280</v>
      </c>
      <c r="F447" s="52"/>
      <c r="G447" s="13" t="s">
        <v>100</v>
      </c>
      <c r="H447" s="10" t="str">
        <f t="shared" si="12"/>
        <v>HM503</v>
      </c>
      <c r="I447" s="10" t="str">
        <f t="shared" si="13"/>
        <v>Non-M</v>
      </c>
      <c r="K447" s="11">
        <v>14150</v>
      </c>
      <c r="L447" s="12">
        <f>IF(COUNTIFS($E$3:E447,E447)=1, K447, 0)</f>
        <v>0</v>
      </c>
    </row>
    <row r="448" spans="2:12">
      <c r="B448" s="6" t="s">
        <v>97</v>
      </c>
      <c r="C448" s="8" t="s">
        <v>157</v>
      </c>
      <c r="D448" s="8"/>
      <c r="E448" s="8" t="s">
        <v>282</v>
      </c>
      <c r="F448" s="52"/>
      <c r="G448" s="13" t="s">
        <v>283</v>
      </c>
      <c r="H448" s="10" t="str">
        <f t="shared" si="12"/>
        <v>HM512</v>
      </c>
      <c r="I448" s="10" t="str">
        <f t="shared" si="13"/>
        <v>Non-M</v>
      </c>
      <c r="K448" s="11">
        <v>23132</v>
      </c>
      <c r="L448" s="12">
        <f>IF(COUNTIFS($E$3:E448,E448)=1, K448, 0)</f>
        <v>23132</v>
      </c>
    </row>
    <row r="449" spans="2:12">
      <c r="B449" s="6" t="s">
        <v>97</v>
      </c>
      <c r="C449" s="8" t="s">
        <v>157</v>
      </c>
      <c r="D449" s="8"/>
      <c r="E449" s="8" t="s">
        <v>282</v>
      </c>
      <c r="F449" s="52"/>
      <c r="G449" s="13" t="s">
        <v>111</v>
      </c>
      <c r="H449" s="10" t="str">
        <f t="shared" si="12"/>
        <v>CL413</v>
      </c>
      <c r="I449" s="10" t="str">
        <f t="shared" si="13"/>
        <v>Non-M</v>
      </c>
      <c r="K449" s="11">
        <v>23132</v>
      </c>
      <c r="L449" s="12">
        <f>IF(COUNTIFS($E$3:E449,E449)=1, K449, 0)</f>
        <v>0</v>
      </c>
    </row>
    <row r="450" spans="2:12">
      <c r="B450" s="6" t="s">
        <v>97</v>
      </c>
      <c r="C450" s="8" t="s">
        <v>157</v>
      </c>
      <c r="D450" s="8"/>
      <c r="E450" s="8" t="s">
        <v>282</v>
      </c>
      <c r="F450" s="52"/>
      <c r="G450" s="13" t="s">
        <v>40</v>
      </c>
      <c r="H450" s="10" t="str">
        <f t="shared" si="12"/>
        <v>PK217</v>
      </c>
      <c r="I450" s="10" t="str">
        <f t="shared" si="13"/>
        <v>Non-M</v>
      </c>
      <c r="K450" s="11">
        <v>23132</v>
      </c>
      <c r="L450" s="12">
        <f>IF(COUNTIFS($E$3:E450,E450)=1, K450, 0)</f>
        <v>0</v>
      </c>
    </row>
    <row r="451" spans="2:12">
      <c r="B451" s="6" t="s">
        <v>97</v>
      </c>
      <c r="C451" s="8" t="s">
        <v>284</v>
      </c>
      <c r="D451" s="8"/>
      <c r="E451" s="8" t="s">
        <v>285</v>
      </c>
      <c r="F451" s="52"/>
      <c r="G451" s="13" t="s">
        <v>286</v>
      </c>
      <c r="H451" s="10" t="str">
        <f t="shared" ref="H451:H514" si="14">IF(RIGHT(G451,1)="M", LEFT(G451,LEN(G451)-1), G451)</f>
        <v>HM213</v>
      </c>
      <c r="I451" s="10" t="str">
        <f t="shared" si="13"/>
        <v>Non-M</v>
      </c>
      <c r="K451" s="11">
        <v>50673</v>
      </c>
      <c r="L451" s="12">
        <f>IF(COUNTIFS($E$3:E451,E451)=1, K451, 0)</f>
        <v>50673</v>
      </c>
    </row>
    <row r="452" spans="2:12">
      <c r="B452" s="6" t="s">
        <v>97</v>
      </c>
      <c r="C452" s="8" t="s">
        <v>284</v>
      </c>
      <c r="D452" s="8"/>
      <c r="E452" s="8" t="s">
        <v>285</v>
      </c>
      <c r="F452" s="52"/>
      <c r="G452" s="13" t="s">
        <v>287</v>
      </c>
      <c r="H452" s="10" t="str">
        <f t="shared" si="14"/>
        <v>HM119</v>
      </c>
      <c r="I452" s="10" t="str">
        <f t="shared" ref="I452:I515" si="15">IF(RIGHT(G452,1)="M","M","Non-M")</f>
        <v>Non-M</v>
      </c>
      <c r="K452" s="11">
        <v>50673</v>
      </c>
      <c r="L452" s="12">
        <f>IF(COUNTIFS($E$3:E452,E452)=1, K452, 0)</f>
        <v>0</v>
      </c>
    </row>
    <row r="453" spans="2:12">
      <c r="B453" s="6" t="s">
        <v>97</v>
      </c>
      <c r="C453" s="8" t="s">
        <v>284</v>
      </c>
      <c r="D453" s="8"/>
      <c r="E453" s="8" t="s">
        <v>285</v>
      </c>
      <c r="F453" s="52"/>
      <c r="G453" s="13" t="s">
        <v>288</v>
      </c>
      <c r="H453" s="10" t="str">
        <f t="shared" si="14"/>
        <v>PK214</v>
      </c>
      <c r="I453" s="10" t="str">
        <f t="shared" si="15"/>
        <v>Non-M</v>
      </c>
      <c r="K453" s="11">
        <v>50673</v>
      </c>
      <c r="L453" s="12">
        <f>IF(COUNTIFS($E$3:E453,E453)=1, K453, 0)</f>
        <v>0</v>
      </c>
    </row>
    <row r="454" spans="2:12">
      <c r="B454" s="6" t="s">
        <v>97</v>
      </c>
      <c r="C454" s="8" t="s">
        <v>289</v>
      </c>
      <c r="D454" s="8"/>
      <c r="E454" s="8" t="s">
        <v>290</v>
      </c>
      <c r="F454" s="52"/>
      <c r="G454" s="13" t="s">
        <v>291</v>
      </c>
      <c r="H454" s="10" t="str">
        <f t="shared" si="14"/>
        <v>HD504</v>
      </c>
      <c r="I454" s="10" t="str">
        <f t="shared" si="15"/>
        <v>M</v>
      </c>
      <c r="K454" s="11">
        <v>102688</v>
      </c>
      <c r="L454" s="12">
        <f>IF(COUNTIFS($E$3:E454,E454)=1, K454, 0)</f>
        <v>102688</v>
      </c>
    </row>
    <row r="455" spans="2:12">
      <c r="B455" s="6" t="s">
        <v>97</v>
      </c>
      <c r="C455" s="8" t="s">
        <v>289</v>
      </c>
      <c r="D455" s="8"/>
      <c r="E455" s="8" t="s">
        <v>290</v>
      </c>
      <c r="F455" s="52"/>
      <c r="G455" s="13" t="s">
        <v>107</v>
      </c>
      <c r="H455" s="10" t="str">
        <f t="shared" si="14"/>
        <v>ZP200</v>
      </c>
      <c r="I455" s="10" t="str">
        <f t="shared" si="15"/>
        <v>M</v>
      </c>
      <c r="K455" s="11">
        <v>102688</v>
      </c>
      <c r="L455" s="12">
        <f>IF(COUNTIFS($E$3:E455,E455)=1, K455, 0)</f>
        <v>0</v>
      </c>
    </row>
    <row r="456" spans="2:12">
      <c r="B456" s="6" t="s">
        <v>97</v>
      </c>
      <c r="C456" s="8" t="s">
        <v>289</v>
      </c>
      <c r="D456" s="8"/>
      <c r="E456" s="8" t="s">
        <v>290</v>
      </c>
      <c r="F456" s="52"/>
      <c r="G456" s="13" t="s">
        <v>292</v>
      </c>
      <c r="H456" s="10" t="str">
        <f t="shared" si="14"/>
        <v>PK101</v>
      </c>
      <c r="I456" s="10" t="str">
        <f t="shared" si="15"/>
        <v>Non-M</v>
      </c>
      <c r="K456" s="11">
        <v>102688</v>
      </c>
      <c r="L456" s="12">
        <f>IF(COUNTIFS($E$3:E456,E456)=1, K456, 0)</f>
        <v>0</v>
      </c>
    </row>
    <row r="457" spans="2:12">
      <c r="B457" s="6" t="s">
        <v>97</v>
      </c>
      <c r="C457" s="8" t="s">
        <v>289</v>
      </c>
      <c r="D457" s="8"/>
      <c r="E457" s="8" t="s">
        <v>290</v>
      </c>
      <c r="F457" s="52"/>
      <c r="G457" s="13" t="s">
        <v>32</v>
      </c>
      <c r="H457" s="10" t="str">
        <f t="shared" si="14"/>
        <v>HM311</v>
      </c>
      <c r="I457" s="10" t="str">
        <f t="shared" si="15"/>
        <v>Non-M</v>
      </c>
      <c r="K457" s="11">
        <v>102688</v>
      </c>
      <c r="L457" s="12">
        <f>IF(COUNTIFS($E$3:E457,E457)=1, K457, 0)</f>
        <v>0</v>
      </c>
    </row>
    <row r="458" spans="2:12">
      <c r="B458" s="6" t="s">
        <v>97</v>
      </c>
      <c r="C458" s="8" t="s">
        <v>289</v>
      </c>
      <c r="D458" s="8"/>
      <c r="E458" s="8" t="s">
        <v>290</v>
      </c>
      <c r="F458" s="52"/>
      <c r="G458" s="13" t="s">
        <v>30</v>
      </c>
      <c r="H458" s="10" t="str">
        <f t="shared" si="14"/>
        <v>HM208</v>
      </c>
      <c r="I458" s="10" t="str">
        <f t="shared" si="15"/>
        <v>Non-M</v>
      </c>
      <c r="K458" s="11">
        <v>102688</v>
      </c>
      <c r="L458" s="12">
        <f>IF(COUNTIFS($E$3:E458,E458)=1, K458, 0)</f>
        <v>0</v>
      </c>
    </row>
    <row r="459" spans="2:12">
      <c r="B459" s="6" t="s">
        <v>97</v>
      </c>
      <c r="C459" s="8" t="s">
        <v>157</v>
      </c>
      <c r="D459" s="8"/>
      <c r="E459" s="8" t="s">
        <v>293</v>
      </c>
      <c r="F459" s="52"/>
      <c r="G459" s="13" t="s">
        <v>256</v>
      </c>
      <c r="H459" s="10" t="str">
        <f t="shared" si="14"/>
        <v>PK100</v>
      </c>
      <c r="I459" s="10" t="str">
        <f t="shared" si="15"/>
        <v>Non-M</v>
      </c>
      <c r="K459" s="11">
        <v>10959</v>
      </c>
      <c r="L459" s="12">
        <f>IF(COUNTIFS($E$3:E459,E459)=1, K459, 0)</f>
        <v>10959</v>
      </c>
    </row>
    <row r="460" spans="2:12">
      <c r="B460" s="6" t="s">
        <v>97</v>
      </c>
      <c r="C460" s="8" t="s">
        <v>294</v>
      </c>
      <c r="D460" s="8"/>
      <c r="E460" s="8">
        <v>711978</v>
      </c>
      <c r="F460" s="52"/>
      <c r="G460" s="13" t="s">
        <v>86</v>
      </c>
      <c r="H460" s="10" t="str">
        <f t="shared" si="14"/>
        <v>HM315</v>
      </c>
      <c r="I460" s="10" t="str">
        <f t="shared" si="15"/>
        <v>Non-M</v>
      </c>
      <c r="K460" s="11">
        <v>6</v>
      </c>
      <c r="L460" s="12">
        <f>IF(COUNTIFS($E$3:E460,E460)=1, K460, 0)</f>
        <v>6</v>
      </c>
    </row>
    <row r="461" spans="2:12">
      <c r="B461" s="6" t="s">
        <v>97</v>
      </c>
      <c r="C461" s="8" t="s">
        <v>294</v>
      </c>
      <c r="D461" s="8"/>
      <c r="E461" s="8">
        <v>711978</v>
      </c>
      <c r="F461" s="52"/>
      <c r="G461" s="13" t="s">
        <v>295</v>
      </c>
      <c r="H461" s="10" t="str">
        <f t="shared" si="14"/>
        <v>HM508</v>
      </c>
      <c r="I461" s="10" t="str">
        <f t="shared" si="15"/>
        <v>Non-M</v>
      </c>
      <c r="K461" s="11">
        <v>6</v>
      </c>
      <c r="L461" s="12">
        <f>IF(COUNTIFS($E$3:E461,E461)=1, K461, 0)</f>
        <v>0</v>
      </c>
    </row>
    <row r="462" spans="2:12">
      <c r="B462" s="6" t="s">
        <v>97</v>
      </c>
      <c r="C462" s="8" t="s">
        <v>294</v>
      </c>
      <c r="D462" s="8"/>
      <c r="E462" s="8">
        <v>711978</v>
      </c>
      <c r="F462" s="52"/>
      <c r="G462" s="13" t="s">
        <v>288</v>
      </c>
      <c r="H462" s="10" t="str">
        <f t="shared" si="14"/>
        <v>PK214</v>
      </c>
      <c r="I462" s="10" t="str">
        <f t="shared" si="15"/>
        <v>Non-M</v>
      </c>
      <c r="K462" s="11">
        <v>6</v>
      </c>
      <c r="L462" s="12">
        <f>IF(COUNTIFS($E$3:E462,E462)=1, K462, 0)</f>
        <v>0</v>
      </c>
    </row>
    <row r="463" spans="2:12">
      <c r="B463" s="6" t="s">
        <v>97</v>
      </c>
      <c r="C463" s="8" t="s">
        <v>294</v>
      </c>
      <c r="D463" s="8"/>
      <c r="E463" s="8">
        <v>711978</v>
      </c>
      <c r="F463" s="52"/>
      <c r="G463" s="13" t="s">
        <v>20</v>
      </c>
      <c r="H463" s="10" t="str">
        <f t="shared" si="14"/>
        <v>HD106</v>
      </c>
      <c r="I463" s="10" t="str">
        <f t="shared" si="15"/>
        <v>Non-M</v>
      </c>
      <c r="K463" s="11">
        <v>6</v>
      </c>
      <c r="L463" s="12">
        <f>IF(COUNTIFS($E$3:E463,E463)=1, K463, 0)</f>
        <v>0</v>
      </c>
    </row>
    <row r="464" spans="2:12">
      <c r="B464" s="6" t="s">
        <v>97</v>
      </c>
      <c r="C464" s="8" t="s">
        <v>157</v>
      </c>
      <c r="D464" s="8"/>
      <c r="E464" s="8" t="s">
        <v>296</v>
      </c>
      <c r="F464" s="52"/>
      <c r="G464" s="13" t="s">
        <v>297</v>
      </c>
      <c r="H464" s="10" t="str">
        <f t="shared" si="14"/>
        <v>PK501</v>
      </c>
      <c r="I464" s="10" t="str">
        <f t="shared" si="15"/>
        <v>M</v>
      </c>
      <c r="L464" s="12">
        <f>IF(COUNTIFS($E$3:E464,E464)=1, K464, 0)</f>
        <v>0</v>
      </c>
    </row>
    <row r="465" spans="2:12">
      <c r="B465" s="6" t="s">
        <v>97</v>
      </c>
      <c r="C465" s="8" t="s">
        <v>157</v>
      </c>
      <c r="D465" s="8"/>
      <c r="E465" s="8" t="s">
        <v>296</v>
      </c>
      <c r="F465" s="52"/>
      <c r="G465" s="13" t="s">
        <v>298</v>
      </c>
      <c r="H465" s="10" t="str">
        <f t="shared" si="14"/>
        <v>HD501</v>
      </c>
      <c r="I465" s="10" t="str">
        <f t="shared" si="15"/>
        <v>M</v>
      </c>
      <c r="L465" s="12">
        <f>IF(COUNTIFS($E$3:E465,E465)=1, K465, 0)</f>
        <v>0</v>
      </c>
    </row>
    <row r="466" spans="2:12">
      <c r="B466" s="6" t="s">
        <v>97</v>
      </c>
      <c r="C466" s="8" t="s">
        <v>157</v>
      </c>
      <c r="D466" s="8"/>
      <c r="E466" s="8" t="s">
        <v>296</v>
      </c>
      <c r="F466" s="52"/>
      <c r="G466" s="13" t="s">
        <v>299</v>
      </c>
      <c r="H466" s="10" t="str">
        <f t="shared" si="14"/>
        <v>ZP300</v>
      </c>
      <c r="I466" s="10" t="str">
        <f t="shared" si="15"/>
        <v>M</v>
      </c>
      <c r="L466" s="12">
        <f>IF(COUNTIFS($E$3:E466,E466)=1, K466, 0)</f>
        <v>0</v>
      </c>
    </row>
    <row r="467" spans="2:12">
      <c r="B467" s="6" t="s">
        <v>97</v>
      </c>
      <c r="C467" s="8" t="s">
        <v>157</v>
      </c>
      <c r="D467" s="8"/>
      <c r="E467" s="8" t="s">
        <v>296</v>
      </c>
      <c r="F467" s="52"/>
      <c r="G467" s="13" t="s">
        <v>300</v>
      </c>
      <c r="H467" s="10" t="str">
        <f t="shared" si="14"/>
        <v>HM504</v>
      </c>
      <c r="I467" s="10" t="str">
        <f t="shared" si="15"/>
        <v>M</v>
      </c>
      <c r="L467" s="12">
        <f>IF(COUNTIFS($E$3:E467,E467)=1, K467, 0)</f>
        <v>0</v>
      </c>
    </row>
    <row r="468" spans="2:12">
      <c r="B468" s="6" t="s">
        <v>97</v>
      </c>
      <c r="C468" s="8" t="s">
        <v>157</v>
      </c>
      <c r="D468" s="8"/>
      <c r="E468" s="8" t="s">
        <v>296</v>
      </c>
      <c r="F468" s="52"/>
      <c r="G468" s="13" t="s">
        <v>163</v>
      </c>
      <c r="H468" s="10" t="str">
        <f t="shared" si="14"/>
        <v>HM500</v>
      </c>
      <c r="I468" s="10" t="str">
        <f t="shared" si="15"/>
        <v>M</v>
      </c>
      <c r="L468" s="12">
        <f>IF(COUNTIFS($E$3:E468,E468)=1, K468, 0)</f>
        <v>0</v>
      </c>
    </row>
    <row r="469" spans="2:12">
      <c r="B469" s="6" t="s">
        <v>97</v>
      </c>
      <c r="C469" s="8" t="s">
        <v>157</v>
      </c>
      <c r="D469" s="8"/>
      <c r="E469" s="8" t="s">
        <v>296</v>
      </c>
      <c r="F469" s="52"/>
      <c r="G469" s="13" t="s">
        <v>162</v>
      </c>
      <c r="H469" s="10" t="str">
        <f t="shared" si="14"/>
        <v>DC100</v>
      </c>
      <c r="I469" s="10" t="str">
        <f t="shared" si="15"/>
        <v>Non-M</v>
      </c>
      <c r="L469" s="12">
        <f>IF(COUNTIFS($E$3:E469,E469)=1, K469, 0)</f>
        <v>0</v>
      </c>
    </row>
    <row r="470" spans="2:12">
      <c r="B470" s="6" t="s">
        <v>97</v>
      </c>
      <c r="C470" s="8" t="s">
        <v>157</v>
      </c>
      <c r="D470" s="8"/>
      <c r="E470" s="8" t="s">
        <v>296</v>
      </c>
      <c r="F470" s="52"/>
      <c r="G470" s="13" t="s">
        <v>51</v>
      </c>
      <c r="H470" s="10" t="str">
        <f t="shared" si="14"/>
        <v>DC201</v>
      </c>
      <c r="I470" s="10" t="str">
        <f t="shared" si="15"/>
        <v>Non-M</v>
      </c>
      <c r="L470" s="12">
        <f>IF(COUNTIFS($E$3:E470,E470)=1, K470, 0)</f>
        <v>0</v>
      </c>
    </row>
    <row r="471" spans="2:12">
      <c r="B471" s="6" t="s">
        <v>97</v>
      </c>
      <c r="C471" s="8" t="s">
        <v>157</v>
      </c>
      <c r="D471" s="8"/>
      <c r="E471" s="8" t="s">
        <v>296</v>
      </c>
      <c r="F471" s="52"/>
      <c r="G471" s="13" t="s">
        <v>20</v>
      </c>
      <c r="H471" s="10" t="str">
        <f t="shared" si="14"/>
        <v>HD106</v>
      </c>
      <c r="I471" s="10" t="str">
        <f t="shared" si="15"/>
        <v>Non-M</v>
      </c>
      <c r="L471" s="12">
        <f>IF(COUNTIFS($E$3:E471,E471)=1, K471, 0)</f>
        <v>0</v>
      </c>
    </row>
    <row r="472" spans="2:12">
      <c r="B472" s="6" t="s">
        <v>97</v>
      </c>
      <c r="C472" s="8" t="s">
        <v>157</v>
      </c>
      <c r="D472" s="8"/>
      <c r="E472" s="8" t="s">
        <v>296</v>
      </c>
      <c r="F472" s="52"/>
      <c r="G472" s="13" t="s">
        <v>301</v>
      </c>
      <c r="H472" s="10" t="str">
        <f t="shared" si="14"/>
        <v>NK500</v>
      </c>
      <c r="I472" s="10" t="str">
        <f t="shared" si="15"/>
        <v>Non-M</v>
      </c>
      <c r="L472" s="12">
        <f>IF(COUNTIFS($E$3:E472,E472)=1, K472, 0)</f>
        <v>0</v>
      </c>
    </row>
    <row r="473" spans="2:12">
      <c r="B473" s="6" t="s">
        <v>97</v>
      </c>
      <c r="C473" s="8" t="s">
        <v>157</v>
      </c>
      <c r="D473" s="8"/>
      <c r="E473" s="8" t="s">
        <v>302</v>
      </c>
      <c r="F473" s="52"/>
      <c r="G473" s="13" t="s">
        <v>303</v>
      </c>
      <c r="H473" s="10" t="str">
        <f t="shared" si="14"/>
        <v>CL500</v>
      </c>
      <c r="I473" s="10" t="str">
        <f t="shared" si="15"/>
        <v>Non-M</v>
      </c>
      <c r="K473" s="11">
        <v>3915</v>
      </c>
      <c r="L473" s="12">
        <f>IF(COUNTIFS($E$3:E473,E473)=1, K473, 0)</f>
        <v>3915</v>
      </c>
    </row>
    <row r="474" spans="2:12">
      <c r="B474" s="6" t="s">
        <v>97</v>
      </c>
      <c r="C474" s="8" t="s">
        <v>157</v>
      </c>
      <c r="D474" s="8"/>
      <c r="E474" s="8" t="s">
        <v>302</v>
      </c>
      <c r="F474" s="52"/>
      <c r="G474" s="13" t="s">
        <v>15</v>
      </c>
      <c r="H474" s="10" t="str">
        <f t="shared" si="14"/>
        <v>ZP200</v>
      </c>
      <c r="I474" s="10" t="str">
        <f t="shared" si="15"/>
        <v>Non-M</v>
      </c>
      <c r="K474" s="11">
        <v>3915</v>
      </c>
      <c r="L474" s="12">
        <f>IF(COUNTIFS($E$3:E474,E474)=1, K474, 0)</f>
        <v>0</v>
      </c>
    </row>
    <row r="475" spans="2:12">
      <c r="B475" s="6" t="s">
        <v>97</v>
      </c>
      <c r="C475" s="8" t="s">
        <v>157</v>
      </c>
      <c r="D475" s="8"/>
      <c r="E475" s="8" t="s">
        <v>302</v>
      </c>
      <c r="F475" s="52"/>
      <c r="G475" s="13" t="s">
        <v>304</v>
      </c>
      <c r="H475" s="10" t="str">
        <f t="shared" si="14"/>
        <v>ZP100</v>
      </c>
      <c r="I475" s="10" t="str">
        <f t="shared" si="15"/>
        <v>Non-M</v>
      </c>
      <c r="K475" s="11">
        <v>3915</v>
      </c>
      <c r="L475" s="12">
        <f>IF(COUNTIFS($E$3:E475,E475)=1, K475, 0)</f>
        <v>0</v>
      </c>
    </row>
    <row r="476" spans="2:12">
      <c r="B476" s="6" t="s">
        <v>97</v>
      </c>
      <c r="C476" s="8" t="s">
        <v>157</v>
      </c>
      <c r="D476" s="8"/>
      <c r="E476" s="8" t="s">
        <v>302</v>
      </c>
      <c r="F476" s="52"/>
      <c r="G476" s="13" t="s">
        <v>305</v>
      </c>
      <c r="H476" s="10" t="str">
        <f t="shared" si="14"/>
        <v>HM410</v>
      </c>
      <c r="I476" s="10" t="str">
        <f t="shared" si="15"/>
        <v>M</v>
      </c>
      <c r="K476" s="11">
        <v>3915</v>
      </c>
      <c r="L476" s="12">
        <f>IF(COUNTIFS($E$3:E476,E476)=1, K476, 0)</f>
        <v>0</v>
      </c>
    </row>
    <row r="477" spans="2:12">
      <c r="B477" s="6" t="s">
        <v>97</v>
      </c>
      <c r="C477" s="8" t="s">
        <v>157</v>
      </c>
      <c r="D477" s="8"/>
      <c r="E477" s="8" t="s">
        <v>302</v>
      </c>
      <c r="F477" s="52"/>
      <c r="G477" s="13" t="s">
        <v>132</v>
      </c>
      <c r="H477" s="10" t="str">
        <f t="shared" si="14"/>
        <v>PK208</v>
      </c>
      <c r="I477" s="10" t="str">
        <f t="shared" si="15"/>
        <v>Non-M</v>
      </c>
      <c r="K477" s="11">
        <v>3915</v>
      </c>
      <c r="L477" s="12">
        <f>IF(COUNTIFS($E$3:E477,E477)=1, K477, 0)</f>
        <v>0</v>
      </c>
    </row>
    <row r="478" spans="2:12">
      <c r="B478" s="6" t="s">
        <v>97</v>
      </c>
      <c r="C478" s="8" t="s">
        <v>157</v>
      </c>
      <c r="D478" s="8"/>
      <c r="E478" s="8" t="s">
        <v>302</v>
      </c>
      <c r="F478" s="52"/>
      <c r="G478" s="13" t="s">
        <v>306</v>
      </c>
      <c r="H478" s="10" t="str">
        <f t="shared" si="14"/>
        <v>WB504</v>
      </c>
      <c r="I478" s="10" t="str">
        <f t="shared" si="15"/>
        <v>M</v>
      </c>
      <c r="K478" s="11">
        <v>3915</v>
      </c>
      <c r="L478" s="12">
        <f>IF(COUNTIFS($E$3:E478,E478)=1, K478, 0)</f>
        <v>0</v>
      </c>
    </row>
    <row r="479" spans="2:12">
      <c r="B479" s="6" t="s">
        <v>97</v>
      </c>
      <c r="C479" s="8" t="s">
        <v>157</v>
      </c>
      <c r="D479" s="8"/>
      <c r="E479" s="8" t="s">
        <v>302</v>
      </c>
      <c r="F479" s="52"/>
      <c r="G479" s="13" t="s">
        <v>307</v>
      </c>
      <c r="H479" s="10" t="str">
        <f t="shared" si="14"/>
        <v>DC101</v>
      </c>
      <c r="I479" s="10" t="str">
        <f t="shared" si="15"/>
        <v>M</v>
      </c>
      <c r="K479" s="11">
        <v>3915</v>
      </c>
      <c r="L479" s="12">
        <f>IF(COUNTIFS($E$3:E479,E479)=1, K479, 0)</f>
        <v>0</v>
      </c>
    </row>
    <row r="480" spans="2:12">
      <c r="B480" s="6" t="s">
        <v>97</v>
      </c>
      <c r="C480" s="8" t="s">
        <v>157</v>
      </c>
      <c r="D480" s="8"/>
      <c r="E480" s="8" t="s">
        <v>302</v>
      </c>
      <c r="F480" s="52"/>
      <c r="G480" s="13" t="s">
        <v>53</v>
      </c>
      <c r="H480" s="10" t="str">
        <f t="shared" si="14"/>
        <v>DC202</v>
      </c>
      <c r="I480" s="10" t="str">
        <f t="shared" si="15"/>
        <v>Non-M</v>
      </c>
      <c r="K480" s="11">
        <v>3915</v>
      </c>
      <c r="L480" s="12">
        <f>IF(COUNTIFS($E$3:E480,E480)=1, K480, 0)</f>
        <v>0</v>
      </c>
    </row>
    <row r="481" spans="2:12">
      <c r="B481" s="6" t="s">
        <v>97</v>
      </c>
      <c r="C481" s="8" t="s">
        <v>157</v>
      </c>
      <c r="D481" s="8"/>
      <c r="E481" s="8" t="s">
        <v>302</v>
      </c>
      <c r="F481" s="52"/>
      <c r="G481" s="13" t="s">
        <v>78</v>
      </c>
      <c r="H481" s="10" t="str">
        <f t="shared" si="14"/>
        <v>DC400</v>
      </c>
      <c r="I481" s="10" t="str">
        <f t="shared" si="15"/>
        <v>Non-M</v>
      </c>
      <c r="K481" s="11">
        <v>3915</v>
      </c>
      <c r="L481" s="12">
        <f>IF(COUNTIFS($E$3:E481,E481)=1, K481, 0)</f>
        <v>0</v>
      </c>
    </row>
    <row r="482" spans="2:12">
      <c r="B482" s="6" t="s">
        <v>97</v>
      </c>
      <c r="C482" s="8" t="s">
        <v>157</v>
      </c>
      <c r="D482" s="8"/>
      <c r="E482" s="8" t="s">
        <v>302</v>
      </c>
      <c r="F482" s="52"/>
      <c r="G482" s="13" t="s">
        <v>54</v>
      </c>
      <c r="H482" s="10" t="str">
        <f t="shared" si="14"/>
        <v>DC300</v>
      </c>
      <c r="I482" s="10" t="str">
        <f t="shared" si="15"/>
        <v>Non-M</v>
      </c>
      <c r="K482" s="11">
        <v>3915</v>
      </c>
      <c r="L482" s="12">
        <f>IF(COUNTIFS($E$3:E482,E482)=1, K482, 0)</f>
        <v>0</v>
      </c>
    </row>
    <row r="483" spans="2:12">
      <c r="B483" s="6" t="s">
        <v>97</v>
      </c>
      <c r="C483" s="8" t="s">
        <v>157</v>
      </c>
      <c r="D483" s="8"/>
      <c r="E483" s="8" t="s">
        <v>302</v>
      </c>
      <c r="F483" s="52"/>
      <c r="G483" s="13" t="s">
        <v>117</v>
      </c>
      <c r="H483" s="10" t="str">
        <f t="shared" si="14"/>
        <v>PK201</v>
      </c>
      <c r="I483" s="10" t="str">
        <f t="shared" si="15"/>
        <v>M</v>
      </c>
      <c r="K483" s="11">
        <v>3915</v>
      </c>
      <c r="L483" s="12">
        <f>IF(COUNTIFS($E$3:E483,E483)=1, K483, 0)</f>
        <v>0</v>
      </c>
    </row>
    <row r="484" spans="2:12">
      <c r="B484" s="6" t="s">
        <v>97</v>
      </c>
      <c r="C484" s="8" t="s">
        <v>157</v>
      </c>
      <c r="D484" s="8"/>
      <c r="E484" s="8" t="s">
        <v>302</v>
      </c>
      <c r="F484" s="52"/>
      <c r="G484" s="13" t="s">
        <v>118</v>
      </c>
      <c r="H484" s="10" t="str">
        <f t="shared" si="14"/>
        <v>PB204</v>
      </c>
      <c r="I484" s="10" t="str">
        <f t="shared" si="15"/>
        <v>M</v>
      </c>
      <c r="K484" s="11">
        <v>3915</v>
      </c>
      <c r="L484" s="12">
        <f>IF(COUNTIFS($E$3:E484,E484)=1, K484, 0)</f>
        <v>0</v>
      </c>
    </row>
    <row r="485" spans="2:12">
      <c r="B485" s="6" t="s">
        <v>97</v>
      </c>
      <c r="C485" s="8" t="s">
        <v>157</v>
      </c>
      <c r="D485" s="8"/>
      <c r="E485" s="8" t="s">
        <v>302</v>
      </c>
      <c r="F485" s="52"/>
      <c r="G485" s="13" t="s">
        <v>305</v>
      </c>
      <c r="H485" s="10" t="str">
        <f t="shared" si="14"/>
        <v>HM410</v>
      </c>
      <c r="I485" s="10" t="str">
        <f t="shared" si="15"/>
        <v>M</v>
      </c>
      <c r="K485" s="11">
        <v>3915</v>
      </c>
      <c r="L485" s="12">
        <f>IF(COUNTIFS($E$3:E485,E485)=1, K485, 0)</f>
        <v>0</v>
      </c>
    </row>
    <row r="486" spans="2:12">
      <c r="B486" s="6" t="s">
        <v>97</v>
      </c>
      <c r="C486" s="8" t="s">
        <v>157</v>
      </c>
      <c r="D486" s="8"/>
      <c r="E486" s="8" t="s">
        <v>308</v>
      </c>
      <c r="F486" s="52"/>
      <c r="G486" s="13" t="s">
        <v>303</v>
      </c>
      <c r="H486" s="10" t="str">
        <f t="shared" si="14"/>
        <v>CL500</v>
      </c>
      <c r="I486" s="10" t="str">
        <f t="shared" si="15"/>
        <v>Non-M</v>
      </c>
      <c r="K486" s="11">
        <v>6788</v>
      </c>
      <c r="L486" s="12">
        <f>IF(COUNTIFS($E$3:E486,E486)=1, K486, 0)</f>
        <v>6788</v>
      </c>
    </row>
    <row r="487" spans="2:12">
      <c r="B487" s="6" t="s">
        <v>97</v>
      </c>
      <c r="C487" s="8" t="s">
        <v>157</v>
      </c>
      <c r="D487" s="8"/>
      <c r="E487" s="8" t="s">
        <v>308</v>
      </c>
      <c r="F487" s="52"/>
      <c r="G487" s="13" t="s">
        <v>15</v>
      </c>
      <c r="H487" s="10" t="str">
        <f t="shared" si="14"/>
        <v>ZP200</v>
      </c>
      <c r="I487" s="10" t="str">
        <f t="shared" si="15"/>
        <v>Non-M</v>
      </c>
      <c r="K487" s="11">
        <v>6788</v>
      </c>
      <c r="L487" s="12">
        <f>IF(COUNTIFS($E$3:E487,E487)=1, K487, 0)</f>
        <v>0</v>
      </c>
    </row>
    <row r="488" spans="2:12">
      <c r="B488" s="6" t="s">
        <v>97</v>
      </c>
      <c r="C488" s="8" t="s">
        <v>157</v>
      </c>
      <c r="D488" s="8"/>
      <c r="E488" s="8" t="s">
        <v>308</v>
      </c>
      <c r="F488" s="52"/>
      <c r="G488" s="13" t="s">
        <v>304</v>
      </c>
      <c r="H488" s="10" t="str">
        <f t="shared" si="14"/>
        <v>ZP100</v>
      </c>
      <c r="I488" s="10" t="str">
        <f t="shared" si="15"/>
        <v>Non-M</v>
      </c>
      <c r="K488" s="11">
        <v>6788</v>
      </c>
      <c r="L488" s="12">
        <f>IF(COUNTIFS($E$3:E488,E488)=1, K488, 0)</f>
        <v>0</v>
      </c>
    </row>
    <row r="489" spans="2:12">
      <c r="B489" s="6" t="s">
        <v>97</v>
      </c>
      <c r="C489" s="8" t="s">
        <v>157</v>
      </c>
      <c r="D489" s="8"/>
      <c r="E489" s="8" t="s">
        <v>308</v>
      </c>
      <c r="F489" s="52"/>
      <c r="G489" s="13" t="s">
        <v>305</v>
      </c>
      <c r="H489" s="10" t="str">
        <f t="shared" si="14"/>
        <v>HM410</v>
      </c>
      <c r="I489" s="10" t="str">
        <f t="shared" si="15"/>
        <v>M</v>
      </c>
      <c r="K489" s="11">
        <v>6788</v>
      </c>
      <c r="L489" s="12">
        <f>IF(COUNTIFS($E$3:E489,E489)=1, K489, 0)</f>
        <v>0</v>
      </c>
    </row>
    <row r="490" spans="2:12">
      <c r="B490" s="6" t="s">
        <v>97</v>
      </c>
      <c r="C490" s="8" t="s">
        <v>157</v>
      </c>
      <c r="D490" s="8"/>
      <c r="E490" s="8" t="s">
        <v>308</v>
      </c>
      <c r="F490" s="52"/>
      <c r="G490" s="13" t="s">
        <v>132</v>
      </c>
      <c r="H490" s="10" t="str">
        <f t="shared" si="14"/>
        <v>PK208</v>
      </c>
      <c r="I490" s="10" t="str">
        <f t="shared" si="15"/>
        <v>Non-M</v>
      </c>
      <c r="K490" s="11">
        <v>6788</v>
      </c>
      <c r="L490" s="12">
        <f>IF(COUNTIFS($E$3:E490,E490)=1, K490, 0)</f>
        <v>0</v>
      </c>
    </row>
    <row r="491" spans="2:12">
      <c r="B491" s="6" t="s">
        <v>97</v>
      </c>
      <c r="C491" s="8" t="s">
        <v>157</v>
      </c>
      <c r="D491" s="8"/>
      <c r="E491" s="8" t="s">
        <v>308</v>
      </c>
      <c r="F491" s="52"/>
      <c r="G491" s="13" t="s">
        <v>306</v>
      </c>
      <c r="H491" s="10" t="str">
        <f t="shared" si="14"/>
        <v>WB504</v>
      </c>
      <c r="I491" s="10" t="str">
        <f t="shared" si="15"/>
        <v>M</v>
      </c>
      <c r="K491" s="11">
        <v>6788</v>
      </c>
      <c r="L491" s="12">
        <f>IF(COUNTIFS($E$3:E491,E491)=1, K491, 0)</f>
        <v>0</v>
      </c>
    </row>
    <row r="492" spans="2:12">
      <c r="B492" s="6" t="s">
        <v>97</v>
      </c>
      <c r="C492" s="8" t="s">
        <v>157</v>
      </c>
      <c r="D492" s="8"/>
      <c r="E492" s="8" t="s">
        <v>308</v>
      </c>
      <c r="F492" s="52"/>
      <c r="G492" s="13" t="s">
        <v>307</v>
      </c>
      <c r="H492" s="10" t="str">
        <f t="shared" si="14"/>
        <v>DC101</v>
      </c>
      <c r="I492" s="10" t="str">
        <f t="shared" si="15"/>
        <v>M</v>
      </c>
      <c r="K492" s="11">
        <v>6788</v>
      </c>
      <c r="L492" s="12">
        <f>IF(COUNTIFS($E$3:E492,E492)=1, K492, 0)</f>
        <v>0</v>
      </c>
    </row>
    <row r="493" spans="2:12">
      <c r="B493" s="6" t="s">
        <v>97</v>
      </c>
      <c r="C493" s="8" t="s">
        <v>157</v>
      </c>
      <c r="D493" s="8"/>
      <c r="E493" s="8" t="s">
        <v>308</v>
      </c>
      <c r="F493" s="52"/>
      <c r="G493" s="13" t="s">
        <v>53</v>
      </c>
      <c r="H493" s="10" t="str">
        <f t="shared" si="14"/>
        <v>DC202</v>
      </c>
      <c r="I493" s="10" t="str">
        <f t="shared" si="15"/>
        <v>Non-M</v>
      </c>
      <c r="K493" s="11">
        <v>6788</v>
      </c>
      <c r="L493" s="12">
        <f>IF(COUNTIFS($E$3:E493,E493)=1, K493, 0)</f>
        <v>0</v>
      </c>
    </row>
    <row r="494" spans="2:12">
      <c r="B494" s="6" t="s">
        <v>97</v>
      </c>
      <c r="C494" s="8" t="s">
        <v>157</v>
      </c>
      <c r="D494" s="8"/>
      <c r="E494" s="8" t="s">
        <v>308</v>
      </c>
      <c r="F494" s="52"/>
      <c r="G494" s="13" t="s">
        <v>78</v>
      </c>
      <c r="H494" s="10" t="str">
        <f t="shared" si="14"/>
        <v>DC400</v>
      </c>
      <c r="I494" s="10" t="str">
        <f t="shared" si="15"/>
        <v>Non-M</v>
      </c>
      <c r="K494" s="11">
        <v>6788</v>
      </c>
      <c r="L494" s="12">
        <f>IF(COUNTIFS($E$3:E494,E494)=1, K494, 0)</f>
        <v>0</v>
      </c>
    </row>
    <row r="495" spans="2:12">
      <c r="B495" s="6" t="s">
        <v>97</v>
      </c>
      <c r="C495" s="8" t="s">
        <v>157</v>
      </c>
      <c r="D495" s="8"/>
      <c r="E495" s="8" t="s">
        <v>308</v>
      </c>
      <c r="F495" s="52"/>
      <c r="G495" s="13" t="s">
        <v>54</v>
      </c>
      <c r="H495" s="10" t="str">
        <f t="shared" si="14"/>
        <v>DC300</v>
      </c>
      <c r="I495" s="10" t="str">
        <f t="shared" si="15"/>
        <v>Non-M</v>
      </c>
      <c r="K495" s="11">
        <v>6788</v>
      </c>
      <c r="L495" s="12">
        <f>IF(COUNTIFS($E$3:E495,E495)=1, K495, 0)</f>
        <v>0</v>
      </c>
    </row>
    <row r="496" spans="2:12">
      <c r="B496" s="6" t="s">
        <v>97</v>
      </c>
      <c r="C496" s="8" t="s">
        <v>157</v>
      </c>
      <c r="D496" s="8"/>
      <c r="E496" s="8" t="s">
        <v>308</v>
      </c>
      <c r="F496" s="52"/>
      <c r="G496" s="13" t="s">
        <v>117</v>
      </c>
      <c r="H496" s="10" t="str">
        <f t="shared" si="14"/>
        <v>PK201</v>
      </c>
      <c r="I496" s="10" t="str">
        <f t="shared" si="15"/>
        <v>M</v>
      </c>
      <c r="K496" s="11">
        <v>6788</v>
      </c>
      <c r="L496" s="12">
        <f>IF(COUNTIFS($E$3:E496,E496)=1, K496, 0)</f>
        <v>0</v>
      </c>
    </row>
    <row r="497" spans="2:12">
      <c r="B497" s="6" t="s">
        <v>97</v>
      </c>
      <c r="C497" s="8" t="s">
        <v>157</v>
      </c>
      <c r="D497" s="8"/>
      <c r="E497" s="8" t="s">
        <v>308</v>
      </c>
      <c r="F497" s="52"/>
      <c r="G497" s="13" t="s">
        <v>118</v>
      </c>
      <c r="H497" s="10" t="str">
        <f t="shared" si="14"/>
        <v>PB204</v>
      </c>
      <c r="I497" s="10" t="str">
        <f t="shared" si="15"/>
        <v>M</v>
      </c>
      <c r="K497" s="11">
        <v>6788</v>
      </c>
      <c r="L497" s="12">
        <f>IF(COUNTIFS($E$3:E497,E497)=1, K497, 0)</f>
        <v>0</v>
      </c>
    </row>
    <row r="498" spans="2:12">
      <c r="B498" s="6" t="s">
        <v>97</v>
      </c>
      <c r="C498" s="8" t="s">
        <v>157</v>
      </c>
      <c r="D498" s="8"/>
      <c r="E498" s="8" t="s">
        <v>308</v>
      </c>
      <c r="F498" s="52"/>
      <c r="G498" s="13" t="s">
        <v>305</v>
      </c>
      <c r="H498" s="10" t="str">
        <f t="shared" si="14"/>
        <v>HM410</v>
      </c>
      <c r="I498" s="10" t="str">
        <f t="shared" si="15"/>
        <v>M</v>
      </c>
      <c r="K498" s="11">
        <v>6788</v>
      </c>
      <c r="L498" s="12">
        <f>IF(COUNTIFS($E$3:E498,E498)=1, K498, 0)</f>
        <v>0</v>
      </c>
    </row>
    <row r="499" spans="2:12">
      <c r="B499" s="6" t="s">
        <v>97</v>
      </c>
      <c r="C499" s="8" t="s">
        <v>309</v>
      </c>
      <c r="D499" s="8"/>
      <c r="E499" s="8" t="s">
        <v>310</v>
      </c>
      <c r="F499" s="52"/>
      <c r="G499" s="13" t="s">
        <v>111</v>
      </c>
      <c r="H499" s="10" t="str">
        <f t="shared" si="14"/>
        <v>CL413</v>
      </c>
      <c r="I499" s="10" t="str">
        <f t="shared" si="15"/>
        <v>Non-M</v>
      </c>
      <c r="K499" s="11">
        <v>499</v>
      </c>
      <c r="L499" s="12">
        <f>IF(COUNTIFS($E$3:E499,E499)=1, K499, 0)</f>
        <v>499</v>
      </c>
    </row>
    <row r="500" spans="2:12">
      <c r="B500" s="6" t="s">
        <v>97</v>
      </c>
      <c r="C500" s="8" t="s">
        <v>309</v>
      </c>
      <c r="D500" s="8"/>
      <c r="E500" s="8" t="s">
        <v>310</v>
      </c>
      <c r="F500" s="52"/>
      <c r="G500" s="13" t="s">
        <v>46</v>
      </c>
      <c r="H500" s="10" t="str">
        <f t="shared" si="14"/>
        <v>ZP105</v>
      </c>
      <c r="I500" s="10" t="str">
        <f t="shared" si="15"/>
        <v>M</v>
      </c>
      <c r="K500" s="11">
        <v>499</v>
      </c>
      <c r="L500" s="12">
        <f>IF(COUNTIFS($E$3:E500,E500)=1, K500, 0)</f>
        <v>0</v>
      </c>
    </row>
    <row r="501" spans="2:12">
      <c r="B501" s="6" t="s">
        <v>97</v>
      </c>
      <c r="C501" s="8" t="s">
        <v>309</v>
      </c>
      <c r="D501" s="8"/>
      <c r="E501" s="8" t="s">
        <v>310</v>
      </c>
      <c r="F501" s="52"/>
      <c r="G501" s="13" t="s">
        <v>71</v>
      </c>
      <c r="H501" s="10" t="str">
        <f t="shared" si="14"/>
        <v>HM420</v>
      </c>
      <c r="I501" s="10" t="str">
        <f t="shared" si="15"/>
        <v>M</v>
      </c>
      <c r="K501" s="11">
        <v>499</v>
      </c>
      <c r="L501" s="12">
        <f>IF(COUNTIFS($E$3:E501,E501)=1, K501, 0)</f>
        <v>0</v>
      </c>
    </row>
    <row r="502" spans="2:12">
      <c r="B502" s="6" t="s">
        <v>97</v>
      </c>
      <c r="C502" s="8" t="s">
        <v>309</v>
      </c>
      <c r="D502" s="8"/>
      <c r="E502" s="8" t="s">
        <v>310</v>
      </c>
      <c r="F502" s="52"/>
      <c r="G502" s="13" t="s">
        <v>47</v>
      </c>
      <c r="H502" s="10" t="str">
        <f t="shared" si="14"/>
        <v>PK100</v>
      </c>
      <c r="I502" s="10" t="str">
        <f t="shared" si="15"/>
        <v>M</v>
      </c>
      <c r="K502" s="11">
        <v>499</v>
      </c>
      <c r="L502" s="12">
        <f>IF(COUNTIFS($E$3:E502,E502)=1, K502, 0)</f>
        <v>0</v>
      </c>
    </row>
    <row r="503" spans="2:12">
      <c r="B503" s="6" t="s">
        <v>97</v>
      </c>
      <c r="C503" s="8" t="s">
        <v>309</v>
      </c>
      <c r="D503" s="8"/>
      <c r="E503" s="8" t="s">
        <v>311</v>
      </c>
      <c r="F503" s="52"/>
      <c r="G503" s="13" t="s">
        <v>37</v>
      </c>
      <c r="H503" s="10" t="str">
        <f t="shared" si="14"/>
        <v>DC101</v>
      </c>
      <c r="I503" s="10" t="str">
        <f t="shared" si="15"/>
        <v>Non-M</v>
      </c>
      <c r="K503" s="11">
        <v>492</v>
      </c>
      <c r="L503" s="12">
        <f>IF(COUNTIFS($E$3:E503,E503)=1, K503, 0)</f>
        <v>492</v>
      </c>
    </row>
    <row r="504" spans="2:12">
      <c r="B504" s="6" t="s">
        <v>97</v>
      </c>
      <c r="C504" s="8" t="s">
        <v>309</v>
      </c>
      <c r="D504" s="8"/>
      <c r="E504" s="8" t="s">
        <v>311</v>
      </c>
      <c r="F504" s="52"/>
      <c r="G504" s="13" t="s">
        <v>54</v>
      </c>
      <c r="H504" s="10" t="str">
        <f t="shared" si="14"/>
        <v>DC300</v>
      </c>
      <c r="I504" s="10" t="str">
        <f t="shared" si="15"/>
        <v>Non-M</v>
      </c>
      <c r="K504" s="11">
        <v>492</v>
      </c>
      <c r="L504" s="12">
        <f>IF(COUNTIFS($E$3:E504,E504)=1, K504, 0)</f>
        <v>0</v>
      </c>
    </row>
    <row r="505" spans="2:12">
      <c r="B505" s="6" t="s">
        <v>97</v>
      </c>
      <c r="C505" s="8" t="s">
        <v>309</v>
      </c>
      <c r="D505" s="8"/>
      <c r="E505" s="8" t="s">
        <v>311</v>
      </c>
      <c r="F505" s="52"/>
      <c r="G505" s="13" t="s">
        <v>277</v>
      </c>
      <c r="H505" s="10" t="str">
        <f t="shared" si="14"/>
        <v>PK213</v>
      </c>
      <c r="I505" s="10" t="str">
        <f t="shared" si="15"/>
        <v>M</v>
      </c>
      <c r="K505" s="11">
        <v>492</v>
      </c>
      <c r="L505" s="12">
        <f>IF(COUNTIFS($E$3:E505,E505)=1, K505, 0)</f>
        <v>0</v>
      </c>
    </row>
    <row r="506" spans="2:12">
      <c r="B506" s="6" t="s">
        <v>97</v>
      </c>
      <c r="C506" s="8" t="s">
        <v>309</v>
      </c>
      <c r="D506" s="8"/>
      <c r="E506" s="8" t="s">
        <v>311</v>
      </c>
      <c r="F506" s="52"/>
      <c r="G506" s="13" t="s">
        <v>118</v>
      </c>
      <c r="H506" s="10" t="str">
        <f t="shared" si="14"/>
        <v>PB204</v>
      </c>
      <c r="I506" s="10" t="str">
        <f t="shared" si="15"/>
        <v>M</v>
      </c>
      <c r="K506" s="11">
        <v>492</v>
      </c>
      <c r="L506" s="12">
        <f>IF(COUNTIFS($E$3:E506,E506)=1, K506, 0)</f>
        <v>0</v>
      </c>
    </row>
    <row r="507" spans="2:12">
      <c r="B507" s="6" t="s">
        <v>97</v>
      </c>
      <c r="C507" s="8" t="s">
        <v>309</v>
      </c>
      <c r="D507" s="8"/>
      <c r="E507" s="8" t="s">
        <v>311</v>
      </c>
      <c r="F507" s="52"/>
      <c r="G507" s="13" t="s">
        <v>226</v>
      </c>
      <c r="H507" s="10" t="str">
        <f t="shared" si="14"/>
        <v>PK102</v>
      </c>
      <c r="I507" s="10" t="str">
        <f t="shared" si="15"/>
        <v>M</v>
      </c>
      <c r="K507" s="11">
        <v>492</v>
      </c>
      <c r="L507" s="12">
        <f>IF(COUNTIFS($E$3:E507,E507)=1, K507, 0)</f>
        <v>0</v>
      </c>
    </row>
    <row r="508" spans="2:12">
      <c r="B508" s="6" t="s">
        <v>97</v>
      </c>
      <c r="C508" s="8" t="s">
        <v>309</v>
      </c>
      <c r="D508" s="8"/>
      <c r="E508" s="8" t="s">
        <v>311</v>
      </c>
      <c r="F508" s="52"/>
      <c r="G508" s="13" t="s">
        <v>227</v>
      </c>
      <c r="H508" s="10" t="str">
        <f t="shared" si="14"/>
        <v>PB105</v>
      </c>
      <c r="I508" s="10" t="str">
        <f t="shared" si="15"/>
        <v>M</v>
      </c>
      <c r="K508" s="11">
        <v>492</v>
      </c>
      <c r="L508" s="12">
        <f>IF(COUNTIFS($E$3:E508,E508)=1, K508, 0)</f>
        <v>0</v>
      </c>
    </row>
    <row r="509" spans="2:12">
      <c r="B509" s="6" t="s">
        <v>97</v>
      </c>
      <c r="C509" s="8" t="s">
        <v>309</v>
      </c>
      <c r="D509" s="8"/>
      <c r="E509" s="8" t="s">
        <v>311</v>
      </c>
      <c r="F509" s="52"/>
      <c r="G509" s="13" t="s">
        <v>78</v>
      </c>
      <c r="H509" s="10" t="str">
        <f t="shared" si="14"/>
        <v>DC400</v>
      </c>
      <c r="I509" s="10" t="str">
        <f t="shared" si="15"/>
        <v>Non-M</v>
      </c>
      <c r="K509" s="11">
        <v>492</v>
      </c>
      <c r="L509" s="12">
        <f>IF(COUNTIFS($E$3:E509,E509)=1, K509, 0)</f>
        <v>0</v>
      </c>
    </row>
    <row r="510" spans="2:12">
      <c r="B510" s="6" t="s">
        <v>97</v>
      </c>
      <c r="C510" s="8" t="s">
        <v>309</v>
      </c>
      <c r="D510" s="8"/>
      <c r="E510" s="8" t="s">
        <v>311</v>
      </c>
      <c r="F510" s="52"/>
      <c r="G510" s="13" t="s">
        <v>100</v>
      </c>
      <c r="H510" s="10" t="str">
        <f t="shared" si="14"/>
        <v>HM503</v>
      </c>
      <c r="I510" s="10" t="str">
        <f t="shared" si="15"/>
        <v>Non-M</v>
      </c>
      <c r="K510" s="11">
        <v>492</v>
      </c>
      <c r="L510" s="12">
        <f>IF(COUNTIFS($E$3:E510,E510)=1, K510, 0)</f>
        <v>0</v>
      </c>
    </row>
    <row r="511" spans="2:12">
      <c r="B511" s="6" t="s">
        <v>97</v>
      </c>
      <c r="C511" s="8" t="s">
        <v>312</v>
      </c>
      <c r="D511" s="8"/>
      <c r="E511" s="8" t="s">
        <v>313</v>
      </c>
      <c r="F511" s="52"/>
      <c r="G511" s="13" t="s">
        <v>78</v>
      </c>
      <c r="H511" s="10" t="str">
        <f t="shared" si="14"/>
        <v>DC400</v>
      </c>
      <c r="I511" s="10" t="str">
        <f t="shared" si="15"/>
        <v>Non-M</v>
      </c>
      <c r="K511" s="11">
        <v>195</v>
      </c>
      <c r="L511" s="12">
        <f>IF(COUNTIFS($E$3:E511,E511)=1, K511, 0)</f>
        <v>195</v>
      </c>
    </row>
    <row r="512" spans="2:12">
      <c r="B512" s="6" t="s">
        <v>97</v>
      </c>
      <c r="C512" s="8" t="s">
        <v>312</v>
      </c>
      <c r="D512" s="8"/>
      <c r="E512" s="8" t="s">
        <v>313</v>
      </c>
      <c r="F512" s="52"/>
      <c r="G512" s="13" t="s">
        <v>277</v>
      </c>
      <c r="H512" s="10" t="str">
        <f t="shared" si="14"/>
        <v>PK213</v>
      </c>
      <c r="I512" s="10" t="str">
        <f t="shared" si="15"/>
        <v>M</v>
      </c>
      <c r="K512" s="11">
        <v>195</v>
      </c>
      <c r="L512" s="12">
        <f>IF(COUNTIFS($E$3:E512,E512)=1, K512, 0)</f>
        <v>0</v>
      </c>
    </row>
    <row r="513" spans="2:12">
      <c r="B513" s="6" t="s">
        <v>97</v>
      </c>
      <c r="C513" s="8" t="s">
        <v>312</v>
      </c>
      <c r="D513" s="8"/>
      <c r="E513" s="8" t="s">
        <v>313</v>
      </c>
      <c r="F513" s="52"/>
      <c r="G513" s="13" t="s">
        <v>79</v>
      </c>
      <c r="H513" s="10" t="str">
        <f t="shared" si="14"/>
        <v>PB204</v>
      </c>
      <c r="I513" s="10" t="str">
        <f t="shared" si="15"/>
        <v>Non-M</v>
      </c>
      <c r="K513" s="11">
        <v>195</v>
      </c>
      <c r="L513" s="12">
        <f>IF(COUNTIFS($E$3:E513,E513)=1, K513, 0)</f>
        <v>0</v>
      </c>
    </row>
    <row r="514" spans="2:12">
      <c r="B514" s="6" t="s">
        <v>97</v>
      </c>
      <c r="C514" s="8" t="s">
        <v>312</v>
      </c>
      <c r="D514" s="8"/>
      <c r="E514" s="8" t="s">
        <v>313</v>
      </c>
      <c r="F514" s="52"/>
      <c r="G514" s="13" t="s">
        <v>74</v>
      </c>
      <c r="H514" s="10" t="str">
        <f t="shared" si="14"/>
        <v>WB406</v>
      </c>
      <c r="I514" s="10" t="str">
        <f t="shared" si="15"/>
        <v>M</v>
      </c>
      <c r="K514" s="11">
        <v>195</v>
      </c>
      <c r="L514" s="12">
        <f>IF(COUNTIFS($E$3:E514,E514)=1, K514, 0)</f>
        <v>0</v>
      </c>
    </row>
    <row r="515" spans="2:12">
      <c r="B515" s="6" t="s">
        <v>97</v>
      </c>
      <c r="C515" s="8" t="s">
        <v>312</v>
      </c>
      <c r="D515" s="8"/>
      <c r="E515" s="8" t="s">
        <v>313</v>
      </c>
      <c r="F515" s="52"/>
      <c r="G515" s="13" t="s">
        <v>314</v>
      </c>
      <c r="H515" s="10" t="str">
        <f t="shared" ref="H515:H578" si="16">IF(RIGHT(G515,1)="M", LEFT(G515,LEN(G515)-1), G515)</f>
        <v>HM422</v>
      </c>
      <c r="I515" s="10" t="str">
        <f t="shared" si="15"/>
        <v>Non-M</v>
      </c>
      <c r="K515" s="11">
        <v>195</v>
      </c>
      <c r="L515" s="12">
        <f>IF(COUNTIFS($E$3:E515,E515)=1, K515, 0)</f>
        <v>0</v>
      </c>
    </row>
    <row r="516" spans="2:12">
      <c r="B516" s="6" t="s">
        <v>97</v>
      </c>
      <c r="C516" s="8" t="s">
        <v>312</v>
      </c>
      <c r="D516" s="8"/>
      <c r="E516" s="8" t="s">
        <v>315</v>
      </c>
      <c r="F516" s="52"/>
      <c r="G516" s="13" t="s">
        <v>30</v>
      </c>
      <c r="H516" s="10" t="str">
        <f t="shared" si="16"/>
        <v>HM208</v>
      </c>
      <c r="I516" s="10" t="str">
        <f t="shared" ref="I516:I579" si="17">IF(RIGHT(G516,1)="M","M","Non-M")</f>
        <v>Non-M</v>
      </c>
      <c r="K516" s="11">
        <v>98174</v>
      </c>
      <c r="L516" s="12">
        <f>IF(COUNTIFS($E$3:E516,E516)=1, K516, 0)</f>
        <v>98174</v>
      </c>
    </row>
    <row r="517" spans="2:12">
      <c r="B517" s="6" t="s">
        <v>97</v>
      </c>
      <c r="C517" s="8" t="s">
        <v>312</v>
      </c>
      <c r="D517" s="8"/>
      <c r="E517" s="8" t="s">
        <v>315</v>
      </c>
      <c r="F517" s="52"/>
      <c r="G517" s="13" t="s">
        <v>53</v>
      </c>
      <c r="H517" s="10" t="str">
        <f t="shared" si="16"/>
        <v>DC202</v>
      </c>
      <c r="I517" s="10" t="str">
        <f t="shared" si="17"/>
        <v>Non-M</v>
      </c>
      <c r="K517" s="11">
        <v>98174</v>
      </c>
      <c r="L517" s="12">
        <f>IF(COUNTIFS($E$3:E517,E517)=1, K517, 0)</f>
        <v>0</v>
      </c>
    </row>
    <row r="518" spans="2:12">
      <c r="B518" s="6" t="s">
        <v>97</v>
      </c>
      <c r="C518" s="8" t="s">
        <v>312</v>
      </c>
      <c r="D518" s="8"/>
      <c r="E518" s="8" t="s">
        <v>315</v>
      </c>
      <c r="F518" s="52"/>
      <c r="G518" s="13" t="s">
        <v>37</v>
      </c>
      <c r="H518" s="10" t="str">
        <f t="shared" si="16"/>
        <v>DC101</v>
      </c>
      <c r="I518" s="10" t="str">
        <f t="shared" si="17"/>
        <v>Non-M</v>
      </c>
      <c r="K518" s="11">
        <v>98174</v>
      </c>
      <c r="L518" s="12">
        <f>IF(COUNTIFS($E$3:E518,E518)=1, K518, 0)</f>
        <v>0</v>
      </c>
    </row>
    <row r="519" spans="2:12">
      <c r="B519" s="6" t="s">
        <v>97</v>
      </c>
      <c r="C519" s="8" t="s">
        <v>312</v>
      </c>
      <c r="D519" s="8"/>
      <c r="E519" s="8" t="s">
        <v>315</v>
      </c>
      <c r="F519" s="52"/>
      <c r="G519" s="13" t="s">
        <v>78</v>
      </c>
      <c r="H519" s="10" t="str">
        <f t="shared" si="16"/>
        <v>DC400</v>
      </c>
      <c r="I519" s="10" t="str">
        <f t="shared" si="17"/>
        <v>Non-M</v>
      </c>
      <c r="K519" s="11">
        <v>98174</v>
      </c>
      <c r="L519" s="12">
        <f>IF(COUNTIFS($E$3:E519,E519)=1, K519, 0)</f>
        <v>0</v>
      </c>
    </row>
    <row r="520" spans="2:12">
      <c r="B520" s="6" t="s">
        <v>97</v>
      </c>
      <c r="C520" s="8" t="s">
        <v>312</v>
      </c>
      <c r="D520" s="8"/>
      <c r="E520" s="8" t="s">
        <v>316</v>
      </c>
      <c r="F520" s="52"/>
      <c r="G520" s="13" t="s">
        <v>317</v>
      </c>
      <c r="H520" s="10" t="str">
        <f t="shared" si="16"/>
        <v>CL409</v>
      </c>
      <c r="I520" s="10" t="str">
        <f t="shared" si="17"/>
        <v>Non-M</v>
      </c>
      <c r="K520" s="11">
        <v>33</v>
      </c>
      <c r="L520" s="12">
        <f>IF(COUNTIFS($E$3:E520,E520)=1, K520, 0)</f>
        <v>33</v>
      </c>
    </row>
    <row r="521" spans="2:12">
      <c r="B521" s="6" t="s">
        <v>97</v>
      </c>
      <c r="C521" s="8" t="s">
        <v>312</v>
      </c>
      <c r="D521" s="8"/>
      <c r="E521" s="8" t="s">
        <v>316</v>
      </c>
      <c r="F521" s="52"/>
      <c r="G521" s="13" t="s">
        <v>108</v>
      </c>
      <c r="H521" s="10" t="str">
        <f t="shared" si="16"/>
        <v>ZP106</v>
      </c>
      <c r="I521" s="10" t="str">
        <f t="shared" si="17"/>
        <v>Non-M</v>
      </c>
      <c r="K521" s="11">
        <v>33</v>
      </c>
      <c r="L521" s="12">
        <f>IF(COUNTIFS($E$3:E521,E521)=1, K521, 0)</f>
        <v>0</v>
      </c>
    </row>
    <row r="522" spans="2:12">
      <c r="B522" s="6" t="s">
        <v>97</v>
      </c>
      <c r="C522" s="8" t="s">
        <v>312</v>
      </c>
      <c r="D522" s="8"/>
      <c r="E522" s="8" t="s">
        <v>316</v>
      </c>
      <c r="F522" s="52"/>
      <c r="G522" s="13" t="s">
        <v>55</v>
      </c>
      <c r="H522" s="10" t="str">
        <f t="shared" si="16"/>
        <v>PK201</v>
      </c>
      <c r="I522" s="10" t="str">
        <f t="shared" si="17"/>
        <v>Non-M</v>
      </c>
      <c r="K522" s="11">
        <v>33</v>
      </c>
      <c r="L522" s="12">
        <f>IF(COUNTIFS($E$3:E522,E522)=1, K522, 0)</f>
        <v>0</v>
      </c>
    </row>
    <row r="523" spans="2:12">
      <c r="B523" s="6" t="s">
        <v>97</v>
      </c>
      <c r="C523" s="8" t="s">
        <v>312</v>
      </c>
      <c r="D523" s="8"/>
      <c r="E523" s="8" t="s">
        <v>316</v>
      </c>
      <c r="F523" s="52"/>
      <c r="G523" s="13" t="s">
        <v>254</v>
      </c>
      <c r="H523" s="10" t="str">
        <f t="shared" si="16"/>
        <v>HM507</v>
      </c>
      <c r="I523" s="10" t="str">
        <f t="shared" si="17"/>
        <v>Non-M</v>
      </c>
      <c r="K523" s="11">
        <v>33</v>
      </c>
      <c r="L523" s="12">
        <f>IF(COUNTIFS($E$3:E523,E523)=1, K523, 0)</f>
        <v>0</v>
      </c>
    </row>
    <row r="524" spans="2:12">
      <c r="B524" s="6" t="s">
        <v>97</v>
      </c>
      <c r="C524" s="8" t="s">
        <v>312</v>
      </c>
      <c r="D524" s="8"/>
      <c r="E524" s="8" t="s">
        <v>318</v>
      </c>
      <c r="F524" s="52"/>
      <c r="G524" s="13" t="s">
        <v>317</v>
      </c>
      <c r="H524" s="10" t="str">
        <f t="shared" si="16"/>
        <v>CL409</v>
      </c>
      <c r="I524" s="10" t="str">
        <f t="shared" si="17"/>
        <v>Non-M</v>
      </c>
      <c r="K524" s="11">
        <v>186</v>
      </c>
      <c r="L524" s="12">
        <f>IF(COUNTIFS($E$3:E524,E524)=1, K524, 0)</f>
        <v>186</v>
      </c>
    </row>
    <row r="525" spans="2:12">
      <c r="B525" s="6" t="s">
        <v>97</v>
      </c>
      <c r="C525" s="8" t="s">
        <v>312</v>
      </c>
      <c r="D525" s="8"/>
      <c r="E525" s="8" t="s">
        <v>318</v>
      </c>
      <c r="F525" s="52"/>
      <c r="G525" s="13" t="s">
        <v>108</v>
      </c>
      <c r="H525" s="10" t="str">
        <f t="shared" si="16"/>
        <v>ZP106</v>
      </c>
      <c r="I525" s="10" t="str">
        <f t="shared" si="17"/>
        <v>Non-M</v>
      </c>
      <c r="K525" s="11">
        <v>186</v>
      </c>
      <c r="L525" s="12">
        <f>IF(COUNTIFS($E$3:E525,E525)=1, K525, 0)</f>
        <v>0</v>
      </c>
    </row>
    <row r="526" spans="2:12">
      <c r="B526" s="6" t="s">
        <v>97</v>
      </c>
      <c r="C526" s="8" t="s">
        <v>312</v>
      </c>
      <c r="D526" s="8"/>
      <c r="E526" s="8" t="s">
        <v>318</v>
      </c>
      <c r="F526" s="52"/>
      <c r="G526" s="13" t="s">
        <v>55</v>
      </c>
      <c r="H526" s="10" t="str">
        <f t="shared" si="16"/>
        <v>PK201</v>
      </c>
      <c r="I526" s="10" t="str">
        <f t="shared" si="17"/>
        <v>Non-M</v>
      </c>
      <c r="K526" s="11">
        <v>186</v>
      </c>
      <c r="L526" s="12">
        <f>IF(COUNTIFS($E$3:E526,E526)=1, K526, 0)</f>
        <v>0</v>
      </c>
    </row>
    <row r="527" spans="2:12">
      <c r="B527" s="6" t="s">
        <v>97</v>
      </c>
      <c r="C527" s="8" t="s">
        <v>312</v>
      </c>
      <c r="D527" s="8"/>
      <c r="E527" s="8" t="s">
        <v>318</v>
      </c>
      <c r="F527" s="52"/>
      <c r="G527" s="13" t="s">
        <v>254</v>
      </c>
      <c r="H527" s="10" t="str">
        <f t="shared" si="16"/>
        <v>HM507</v>
      </c>
      <c r="I527" s="10" t="str">
        <f t="shared" si="17"/>
        <v>Non-M</v>
      </c>
      <c r="K527" s="11">
        <v>186</v>
      </c>
      <c r="L527" s="12">
        <f>IF(COUNTIFS($E$3:E527,E527)=1, K527, 0)</f>
        <v>0</v>
      </c>
    </row>
    <row r="528" spans="2:12">
      <c r="B528" s="6" t="s">
        <v>97</v>
      </c>
      <c r="C528" s="8" t="s">
        <v>312</v>
      </c>
      <c r="D528" s="8"/>
      <c r="E528" s="8" t="s">
        <v>319</v>
      </c>
      <c r="F528" s="52"/>
      <c r="G528" s="13" t="s">
        <v>320</v>
      </c>
      <c r="H528" s="10" t="str">
        <f t="shared" si="16"/>
        <v>CP100</v>
      </c>
      <c r="I528" s="10" t="str">
        <f t="shared" si="17"/>
        <v>M</v>
      </c>
      <c r="K528" s="11">
        <v>187</v>
      </c>
      <c r="L528" s="12">
        <f>IF(COUNTIFS($E$3:E528,E528)=1, K528, 0)</f>
        <v>187</v>
      </c>
    </row>
    <row r="529" spans="2:12">
      <c r="B529" s="6" t="s">
        <v>97</v>
      </c>
      <c r="C529" s="8" t="s">
        <v>312</v>
      </c>
      <c r="D529" s="8"/>
      <c r="E529" s="8" t="s">
        <v>319</v>
      </c>
      <c r="F529" s="52"/>
      <c r="G529" s="13" t="s">
        <v>51</v>
      </c>
      <c r="H529" s="10" t="str">
        <f t="shared" si="16"/>
        <v>DC201</v>
      </c>
      <c r="I529" s="10" t="str">
        <f t="shared" si="17"/>
        <v>Non-M</v>
      </c>
      <c r="K529" s="11">
        <v>187</v>
      </c>
      <c r="L529" s="12">
        <f>IF(COUNTIFS($E$3:E529,E529)=1, K529, 0)</f>
        <v>0</v>
      </c>
    </row>
    <row r="530" spans="2:12">
      <c r="B530" s="6" t="s">
        <v>97</v>
      </c>
      <c r="C530" s="8" t="s">
        <v>312</v>
      </c>
      <c r="D530" s="8"/>
      <c r="E530" s="8" t="s">
        <v>319</v>
      </c>
      <c r="F530" s="52"/>
      <c r="G530" s="13" t="s">
        <v>321</v>
      </c>
      <c r="H530" s="10" t="str">
        <f t="shared" si="16"/>
        <v>HD604</v>
      </c>
      <c r="I530" s="10" t="str">
        <f t="shared" si="17"/>
        <v>M</v>
      </c>
      <c r="K530" s="11">
        <v>187</v>
      </c>
      <c r="L530" s="12">
        <f>IF(COUNTIFS($E$3:E530,E530)=1, K530, 0)</f>
        <v>0</v>
      </c>
    </row>
    <row r="531" spans="2:12">
      <c r="B531" s="6" t="s">
        <v>97</v>
      </c>
      <c r="C531" s="8" t="s">
        <v>312</v>
      </c>
      <c r="D531" s="8"/>
      <c r="E531" s="8" t="s">
        <v>319</v>
      </c>
      <c r="F531" s="52"/>
      <c r="G531" s="13" t="s">
        <v>46</v>
      </c>
      <c r="H531" s="10" t="str">
        <f t="shared" si="16"/>
        <v>ZP105</v>
      </c>
      <c r="I531" s="10" t="str">
        <f t="shared" si="17"/>
        <v>M</v>
      </c>
      <c r="K531" s="11">
        <v>187</v>
      </c>
      <c r="L531" s="12">
        <f>IF(COUNTIFS($E$3:E531,E531)=1, K531, 0)</f>
        <v>0</v>
      </c>
    </row>
    <row r="532" spans="2:12">
      <c r="B532" s="6" t="s">
        <v>97</v>
      </c>
      <c r="C532" s="8" t="s">
        <v>312</v>
      </c>
      <c r="D532" s="8"/>
      <c r="E532" s="8" t="s">
        <v>319</v>
      </c>
      <c r="F532" s="52"/>
      <c r="G532" s="13" t="s">
        <v>173</v>
      </c>
      <c r="H532" s="10" t="str">
        <f t="shared" si="16"/>
        <v>HM509</v>
      </c>
      <c r="I532" s="10" t="str">
        <f t="shared" si="17"/>
        <v>M</v>
      </c>
      <c r="K532" s="11">
        <v>187</v>
      </c>
      <c r="L532" s="12">
        <f>IF(COUNTIFS($E$3:E532,E532)=1, K532, 0)</f>
        <v>0</v>
      </c>
    </row>
    <row r="533" spans="2:12">
      <c r="B533" s="6" t="s">
        <v>97</v>
      </c>
      <c r="C533" s="8" t="s">
        <v>312</v>
      </c>
      <c r="D533" s="8"/>
      <c r="E533" s="8" t="s">
        <v>319</v>
      </c>
      <c r="F533" s="52"/>
      <c r="G533" s="13" t="s">
        <v>123</v>
      </c>
      <c r="H533" s="10" t="str">
        <f t="shared" si="16"/>
        <v>PK603</v>
      </c>
      <c r="I533" s="10" t="str">
        <f t="shared" si="17"/>
        <v>M</v>
      </c>
      <c r="K533" s="11">
        <v>187</v>
      </c>
      <c r="L533" s="12">
        <f>IF(COUNTIFS($E$3:E533,E533)=1, K533, 0)</f>
        <v>0</v>
      </c>
    </row>
    <row r="534" spans="2:12">
      <c r="B534" s="6" t="s">
        <v>97</v>
      </c>
      <c r="C534" s="8" t="s">
        <v>312</v>
      </c>
      <c r="D534" s="8"/>
      <c r="E534" s="8" t="s">
        <v>319</v>
      </c>
      <c r="F534" s="52"/>
      <c r="G534" s="13" t="s">
        <v>20</v>
      </c>
      <c r="H534" s="10" t="str">
        <f t="shared" si="16"/>
        <v>HD106</v>
      </c>
      <c r="I534" s="10" t="str">
        <f t="shared" si="17"/>
        <v>Non-M</v>
      </c>
      <c r="K534" s="11">
        <v>187</v>
      </c>
      <c r="L534" s="12">
        <f>IF(COUNTIFS($E$3:E534,E534)=1, K534, 0)</f>
        <v>0</v>
      </c>
    </row>
    <row r="535" spans="2:12">
      <c r="B535" s="6" t="s">
        <v>97</v>
      </c>
      <c r="C535" s="8" t="s">
        <v>312</v>
      </c>
      <c r="D535" s="8"/>
      <c r="E535" s="8" t="s">
        <v>322</v>
      </c>
      <c r="F535" s="52"/>
      <c r="G535" s="13" t="s">
        <v>320</v>
      </c>
      <c r="H535" s="10" t="str">
        <f t="shared" si="16"/>
        <v>CP100</v>
      </c>
      <c r="I535" s="10" t="str">
        <f t="shared" si="17"/>
        <v>M</v>
      </c>
      <c r="K535" s="11">
        <v>73</v>
      </c>
      <c r="L535" s="12">
        <f>IF(COUNTIFS($E$3:E535,E535)=1, K535, 0)</f>
        <v>73</v>
      </c>
    </row>
    <row r="536" spans="2:12">
      <c r="B536" s="6" t="s">
        <v>97</v>
      </c>
      <c r="C536" s="8" t="s">
        <v>312</v>
      </c>
      <c r="D536" s="8"/>
      <c r="E536" s="8" t="s">
        <v>322</v>
      </c>
      <c r="F536" s="52"/>
      <c r="G536" s="13" t="s">
        <v>51</v>
      </c>
      <c r="H536" s="10" t="str">
        <f t="shared" si="16"/>
        <v>DC201</v>
      </c>
      <c r="I536" s="10" t="str">
        <f t="shared" si="17"/>
        <v>Non-M</v>
      </c>
      <c r="K536" s="11">
        <v>73</v>
      </c>
      <c r="L536" s="12">
        <f>IF(COUNTIFS($E$3:E536,E536)=1, K536, 0)</f>
        <v>0</v>
      </c>
    </row>
    <row r="537" spans="2:12">
      <c r="B537" s="6" t="s">
        <v>97</v>
      </c>
      <c r="C537" s="8" t="s">
        <v>312</v>
      </c>
      <c r="D537" s="8"/>
      <c r="E537" s="8" t="s">
        <v>322</v>
      </c>
      <c r="F537" s="52"/>
      <c r="G537" s="13" t="s">
        <v>321</v>
      </c>
      <c r="H537" s="10" t="str">
        <f t="shared" si="16"/>
        <v>HD604</v>
      </c>
      <c r="I537" s="10" t="str">
        <f t="shared" si="17"/>
        <v>M</v>
      </c>
      <c r="K537" s="11">
        <v>73</v>
      </c>
      <c r="L537" s="12">
        <f>IF(COUNTIFS($E$3:E537,E537)=1, K537, 0)</f>
        <v>0</v>
      </c>
    </row>
    <row r="538" spans="2:12">
      <c r="B538" s="6" t="s">
        <v>97</v>
      </c>
      <c r="C538" s="8" t="s">
        <v>312</v>
      </c>
      <c r="D538" s="8"/>
      <c r="E538" s="8" t="s">
        <v>322</v>
      </c>
      <c r="F538" s="52"/>
      <c r="G538" s="13" t="s">
        <v>46</v>
      </c>
      <c r="H538" s="10" t="str">
        <f t="shared" si="16"/>
        <v>ZP105</v>
      </c>
      <c r="I538" s="10" t="str">
        <f t="shared" si="17"/>
        <v>M</v>
      </c>
      <c r="K538" s="11">
        <v>73</v>
      </c>
      <c r="L538" s="12">
        <f>IF(COUNTIFS($E$3:E538,E538)=1, K538, 0)</f>
        <v>0</v>
      </c>
    </row>
    <row r="539" spans="2:12">
      <c r="B539" s="6" t="s">
        <v>97</v>
      </c>
      <c r="C539" s="8" t="s">
        <v>312</v>
      </c>
      <c r="D539" s="8"/>
      <c r="E539" s="8" t="s">
        <v>322</v>
      </c>
      <c r="F539" s="52"/>
      <c r="G539" s="13" t="s">
        <v>173</v>
      </c>
      <c r="H539" s="10" t="str">
        <f t="shared" si="16"/>
        <v>HM509</v>
      </c>
      <c r="I539" s="10" t="str">
        <f t="shared" si="17"/>
        <v>M</v>
      </c>
      <c r="K539" s="11">
        <v>73</v>
      </c>
      <c r="L539" s="12">
        <f>IF(COUNTIFS($E$3:E539,E539)=1, K539, 0)</f>
        <v>0</v>
      </c>
    </row>
    <row r="540" spans="2:12">
      <c r="B540" s="6" t="s">
        <v>97</v>
      </c>
      <c r="C540" s="8" t="s">
        <v>312</v>
      </c>
      <c r="D540" s="8"/>
      <c r="E540" s="8" t="s">
        <v>322</v>
      </c>
      <c r="F540" s="52"/>
      <c r="G540" s="13" t="s">
        <v>123</v>
      </c>
      <c r="H540" s="10" t="str">
        <f t="shared" si="16"/>
        <v>PK603</v>
      </c>
      <c r="I540" s="10" t="str">
        <f t="shared" si="17"/>
        <v>M</v>
      </c>
      <c r="K540" s="11">
        <v>73</v>
      </c>
      <c r="L540" s="12">
        <f>IF(COUNTIFS($E$3:E540,E540)=1, K540, 0)</f>
        <v>0</v>
      </c>
    </row>
    <row r="541" spans="2:12">
      <c r="B541" s="6" t="s">
        <v>97</v>
      </c>
      <c r="C541" s="8" t="s">
        <v>312</v>
      </c>
      <c r="D541" s="8"/>
      <c r="E541" s="8" t="s">
        <v>322</v>
      </c>
      <c r="F541" s="52"/>
      <c r="G541" s="13" t="s">
        <v>20</v>
      </c>
      <c r="H541" s="10" t="str">
        <f t="shared" si="16"/>
        <v>HD106</v>
      </c>
      <c r="I541" s="10" t="str">
        <f t="shared" si="17"/>
        <v>Non-M</v>
      </c>
      <c r="K541" s="11">
        <v>73</v>
      </c>
      <c r="L541" s="12">
        <f>IF(COUNTIFS($E$3:E541,E541)=1, K541, 0)</f>
        <v>0</v>
      </c>
    </row>
    <row r="542" spans="2:12">
      <c r="B542" s="6" t="s">
        <v>97</v>
      </c>
      <c r="C542" s="8" t="s">
        <v>157</v>
      </c>
      <c r="D542" s="8"/>
      <c r="E542" s="8" t="s">
        <v>323</v>
      </c>
      <c r="F542" s="52"/>
      <c r="G542" s="13" t="s">
        <v>74</v>
      </c>
      <c r="H542" s="10" t="str">
        <f t="shared" si="16"/>
        <v>WB406</v>
      </c>
      <c r="I542" s="10" t="str">
        <f t="shared" si="17"/>
        <v>M</v>
      </c>
      <c r="K542" s="11">
        <v>228</v>
      </c>
      <c r="L542" s="12">
        <f>IF(COUNTIFS($E$3:E542,E542)=1, K542, 0)</f>
        <v>228</v>
      </c>
    </row>
    <row r="543" spans="2:12">
      <c r="B543" s="6" t="s">
        <v>97</v>
      </c>
      <c r="C543" s="8" t="s">
        <v>157</v>
      </c>
      <c r="D543" s="8"/>
      <c r="E543" s="8" t="s">
        <v>323</v>
      </c>
      <c r="F543" s="52"/>
      <c r="G543" s="13" t="s">
        <v>170</v>
      </c>
      <c r="H543" s="10" t="str">
        <f t="shared" si="16"/>
        <v>PK205</v>
      </c>
      <c r="I543" s="10" t="str">
        <f t="shared" si="17"/>
        <v>Non-M</v>
      </c>
      <c r="K543" s="11">
        <v>228</v>
      </c>
      <c r="L543" s="12">
        <f>IF(COUNTIFS($E$3:E543,E543)=1, K543, 0)</f>
        <v>0</v>
      </c>
    </row>
    <row r="544" spans="2:12">
      <c r="B544" s="6" t="s">
        <v>97</v>
      </c>
      <c r="C544" s="8" t="s">
        <v>157</v>
      </c>
      <c r="D544" s="8"/>
      <c r="E544" s="8" t="s">
        <v>323</v>
      </c>
      <c r="F544" s="52"/>
      <c r="G544" s="13" t="s">
        <v>173</v>
      </c>
      <c r="H544" s="10" t="str">
        <f t="shared" si="16"/>
        <v>HM509</v>
      </c>
      <c r="I544" s="10" t="str">
        <f t="shared" si="17"/>
        <v>M</v>
      </c>
      <c r="K544" s="11">
        <v>228</v>
      </c>
      <c r="L544" s="12">
        <f>IF(COUNTIFS($E$3:E544,E544)=1, K544, 0)</f>
        <v>0</v>
      </c>
    </row>
    <row r="545" spans="2:12">
      <c r="B545" s="6" t="s">
        <v>97</v>
      </c>
      <c r="C545" s="8" t="s">
        <v>157</v>
      </c>
      <c r="D545" s="8"/>
      <c r="E545" s="8" t="s">
        <v>323</v>
      </c>
      <c r="F545" s="52"/>
      <c r="G545" s="13" t="s">
        <v>54</v>
      </c>
      <c r="H545" s="10" t="str">
        <f t="shared" si="16"/>
        <v>DC300</v>
      </c>
      <c r="I545" s="10" t="str">
        <f t="shared" si="17"/>
        <v>Non-M</v>
      </c>
      <c r="K545" s="11">
        <v>228</v>
      </c>
      <c r="L545" s="12">
        <f>IF(COUNTIFS($E$3:E545,E545)=1, K545, 0)</f>
        <v>0</v>
      </c>
    </row>
    <row r="546" spans="2:12">
      <c r="B546" s="6" t="s">
        <v>97</v>
      </c>
      <c r="C546" s="8" t="s">
        <v>157</v>
      </c>
      <c r="D546" s="8"/>
      <c r="E546" s="8" t="s">
        <v>323</v>
      </c>
      <c r="F546" s="52"/>
      <c r="G546" s="13" t="s">
        <v>72</v>
      </c>
      <c r="H546" s="10" t="str">
        <f t="shared" si="16"/>
        <v>DC200</v>
      </c>
      <c r="I546" s="10" t="str">
        <f t="shared" si="17"/>
        <v>Non-M</v>
      </c>
      <c r="K546" s="11">
        <v>228</v>
      </c>
      <c r="L546" s="12">
        <f>IF(COUNTIFS($E$3:E546,E546)=1, K546, 0)</f>
        <v>0</v>
      </c>
    </row>
    <row r="547" spans="2:12">
      <c r="B547" s="6" t="s">
        <v>97</v>
      </c>
      <c r="C547" s="8" t="s">
        <v>157</v>
      </c>
      <c r="D547" s="8"/>
      <c r="E547" s="8" t="s">
        <v>323</v>
      </c>
      <c r="F547" s="52"/>
      <c r="G547" s="13" t="s">
        <v>162</v>
      </c>
      <c r="H547" s="10" t="str">
        <f t="shared" si="16"/>
        <v>DC100</v>
      </c>
      <c r="I547" s="10" t="str">
        <f t="shared" si="17"/>
        <v>Non-M</v>
      </c>
      <c r="K547" s="11">
        <v>228</v>
      </c>
      <c r="L547" s="12">
        <f>IF(COUNTIFS($E$3:E547,E547)=1, K547, 0)</f>
        <v>0</v>
      </c>
    </row>
    <row r="548" spans="2:12">
      <c r="B548" s="6" t="s">
        <v>97</v>
      </c>
      <c r="C548" s="8" t="s">
        <v>324</v>
      </c>
      <c r="D548" s="8"/>
      <c r="E548" s="8" t="s">
        <v>325</v>
      </c>
      <c r="F548" s="52"/>
      <c r="G548" s="13" t="s">
        <v>186</v>
      </c>
      <c r="H548" s="10" t="str">
        <f t="shared" si="16"/>
        <v>WB501</v>
      </c>
      <c r="I548" s="10" t="str">
        <f t="shared" si="17"/>
        <v>M</v>
      </c>
      <c r="K548" s="11">
        <v>27283</v>
      </c>
      <c r="L548" s="12">
        <f>IF(COUNTIFS($E$3:E548,E548)=1, K548, 0)</f>
        <v>27283</v>
      </c>
    </row>
    <row r="549" spans="2:12">
      <c r="B549" s="6" t="s">
        <v>97</v>
      </c>
      <c r="C549" s="8" t="s">
        <v>324</v>
      </c>
      <c r="D549" s="8"/>
      <c r="E549" s="8" t="s">
        <v>325</v>
      </c>
      <c r="F549" s="52"/>
      <c r="G549" s="13" t="s">
        <v>307</v>
      </c>
      <c r="H549" s="10" t="str">
        <f t="shared" si="16"/>
        <v>DC101</v>
      </c>
      <c r="I549" s="10" t="str">
        <f t="shared" si="17"/>
        <v>M</v>
      </c>
      <c r="K549" s="11">
        <v>27283</v>
      </c>
      <c r="L549" s="12">
        <f>IF(COUNTIFS($E$3:E549,E549)=1, K549, 0)</f>
        <v>0</v>
      </c>
    </row>
    <row r="550" spans="2:12">
      <c r="B550" s="6" t="s">
        <v>97</v>
      </c>
      <c r="C550" s="8" t="s">
        <v>324</v>
      </c>
      <c r="D550" s="8"/>
      <c r="E550" s="8" t="s">
        <v>325</v>
      </c>
      <c r="F550" s="52"/>
      <c r="G550" s="13" t="s">
        <v>54</v>
      </c>
      <c r="H550" s="10" t="str">
        <f t="shared" si="16"/>
        <v>DC300</v>
      </c>
      <c r="I550" s="10" t="str">
        <f t="shared" si="17"/>
        <v>Non-M</v>
      </c>
      <c r="K550" s="11">
        <v>27283</v>
      </c>
      <c r="L550" s="12">
        <f>IF(COUNTIFS($E$3:E550,E550)=1, K550, 0)</f>
        <v>0</v>
      </c>
    </row>
    <row r="551" spans="2:12">
      <c r="B551" s="6" t="s">
        <v>97</v>
      </c>
      <c r="C551" s="8" t="s">
        <v>324</v>
      </c>
      <c r="D551" s="8"/>
      <c r="E551" s="8" t="s">
        <v>325</v>
      </c>
      <c r="F551" s="52"/>
      <c r="G551" s="13" t="s">
        <v>53</v>
      </c>
      <c r="H551" s="10" t="str">
        <f t="shared" si="16"/>
        <v>DC202</v>
      </c>
      <c r="I551" s="10" t="str">
        <f t="shared" si="17"/>
        <v>Non-M</v>
      </c>
      <c r="K551" s="11">
        <v>27283</v>
      </c>
      <c r="L551" s="12">
        <f>IF(COUNTIFS($E$3:E551,E551)=1, K551, 0)</f>
        <v>0</v>
      </c>
    </row>
    <row r="552" spans="2:12">
      <c r="B552" s="6" t="s">
        <v>97</v>
      </c>
      <c r="C552" s="8" t="s">
        <v>324</v>
      </c>
      <c r="D552" s="8"/>
      <c r="E552" s="8" t="s">
        <v>325</v>
      </c>
      <c r="F552" s="52"/>
      <c r="G552" s="13" t="s">
        <v>43</v>
      </c>
      <c r="H552" s="10" t="str">
        <f t="shared" si="16"/>
        <v>DC400</v>
      </c>
      <c r="I552" s="10" t="str">
        <f t="shared" si="17"/>
        <v>M</v>
      </c>
      <c r="K552" s="11">
        <v>27283</v>
      </c>
      <c r="L552" s="12">
        <f>IF(COUNTIFS($E$3:E552,E552)=1, K552, 0)</f>
        <v>0</v>
      </c>
    </row>
    <row r="553" spans="2:12">
      <c r="B553" s="6" t="s">
        <v>97</v>
      </c>
      <c r="C553" s="8" t="s">
        <v>324</v>
      </c>
      <c r="D553" s="8"/>
      <c r="E553" s="8" t="s">
        <v>325</v>
      </c>
      <c r="F553" s="52"/>
      <c r="G553" s="13" t="s">
        <v>279</v>
      </c>
      <c r="H553" s="10" t="str">
        <f t="shared" si="16"/>
        <v>PK204</v>
      </c>
      <c r="I553" s="10" t="str">
        <f t="shared" si="17"/>
        <v>Non-M</v>
      </c>
      <c r="K553" s="11">
        <v>27283</v>
      </c>
      <c r="L553" s="12">
        <f>IF(COUNTIFS($E$3:E553,E553)=1, K553, 0)</f>
        <v>0</v>
      </c>
    </row>
    <row r="554" spans="2:12">
      <c r="B554" s="6" t="s">
        <v>97</v>
      </c>
      <c r="C554" s="8" t="s">
        <v>324</v>
      </c>
      <c r="D554" s="8"/>
      <c r="E554" s="8" t="s">
        <v>325</v>
      </c>
      <c r="F554" s="52"/>
      <c r="G554" s="13" t="s">
        <v>79</v>
      </c>
      <c r="H554" s="10" t="str">
        <f t="shared" si="16"/>
        <v>PB204</v>
      </c>
      <c r="I554" s="10" t="str">
        <f t="shared" si="17"/>
        <v>Non-M</v>
      </c>
      <c r="K554" s="11">
        <v>27283</v>
      </c>
      <c r="L554" s="12">
        <f>IF(COUNTIFS($E$3:E554,E554)=1, K554, 0)</f>
        <v>0</v>
      </c>
    </row>
    <row r="555" spans="2:12">
      <c r="B555" s="6" t="s">
        <v>97</v>
      </c>
      <c r="C555" s="8" t="s">
        <v>324</v>
      </c>
      <c r="D555" s="8"/>
      <c r="E555" s="8" t="s">
        <v>325</v>
      </c>
      <c r="F555" s="52"/>
      <c r="G555" s="13" t="s">
        <v>100</v>
      </c>
      <c r="H555" s="10" t="str">
        <f t="shared" si="16"/>
        <v>HM503</v>
      </c>
      <c r="I555" s="10" t="str">
        <f t="shared" si="17"/>
        <v>Non-M</v>
      </c>
      <c r="K555" s="11">
        <v>27283</v>
      </c>
      <c r="L555" s="12">
        <f>IF(COUNTIFS($E$3:E555,E555)=1, K555, 0)</f>
        <v>0</v>
      </c>
    </row>
    <row r="556" spans="2:12">
      <c r="B556" s="6" t="s">
        <v>97</v>
      </c>
      <c r="C556" s="8" t="s">
        <v>324</v>
      </c>
      <c r="D556" s="8"/>
      <c r="E556" s="8" t="s">
        <v>326</v>
      </c>
      <c r="F556" s="52"/>
      <c r="G556" s="13" t="s">
        <v>327</v>
      </c>
      <c r="H556" s="10" t="str">
        <f t="shared" si="16"/>
        <v>WB501</v>
      </c>
      <c r="I556" s="10" t="str">
        <f t="shared" si="17"/>
        <v>Non-M</v>
      </c>
      <c r="K556" s="11">
        <v>46590</v>
      </c>
      <c r="L556" s="12">
        <f>IF(COUNTIFS($E$3:E556,E556)=1, K556, 0)</f>
        <v>46590</v>
      </c>
    </row>
    <row r="557" spans="2:12">
      <c r="B557" s="6" t="s">
        <v>97</v>
      </c>
      <c r="C557" s="8" t="s">
        <v>324</v>
      </c>
      <c r="D557" s="8"/>
      <c r="E557" s="8" t="s">
        <v>326</v>
      </c>
      <c r="F557" s="52"/>
      <c r="G557" s="13" t="s">
        <v>37</v>
      </c>
      <c r="H557" s="10" t="str">
        <f t="shared" si="16"/>
        <v>DC101</v>
      </c>
      <c r="I557" s="10" t="str">
        <f t="shared" si="17"/>
        <v>Non-M</v>
      </c>
      <c r="K557" s="11">
        <v>46590</v>
      </c>
      <c r="L557" s="12">
        <f>IF(COUNTIFS($E$3:E557,E557)=1, K557, 0)</f>
        <v>0</v>
      </c>
    </row>
    <row r="558" spans="2:12">
      <c r="B558" s="6" t="s">
        <v>97</v>
      </c>
      <c r="C558" s="8" t="s">
        <v>324</v>
      </c>
      <c r="D558" s="8"/>
      <c r="E558" s="8" t="s">
        <v>326</v>
      </c>
      <c r="F558" s="52"/>
      <c r="G558" s="13" t="s">
        <v>54</v>
      </c>
      <c r="H558" s="10" t="str">
        <f t="shared" si="16"/>
        <v>DC300</v>
      </c>
      <c r="I558" s="10" t="str">
        <f t="shared" si="17"/>
        <v>Non-M</v>
      </c>
      <c r="K558" s="11">
        <v>46590</v>
      </c>
      <c r="L558" s="12">
        <f>IF(COUNTIFS($E$3:E558,E558)=1, K558, 0)</f>
        <v>0</v>
      </c>
    </row>
    <row r="559" spans="2:12">
      <c r="B559" s="6" t="s">
        <v>97</v>
      </c>
      <c r="C559" s="8" t="s">
        <v>324</v>
      </c>
      <c r="D559" s="8"/>
      <c r="E559" s="8" t="s">
        <v>326</v>
      </c>
      <c r="F559" s="52"/>
      <c r="G559" s="13" t="s">
        <v>53</v>
      </c>
      <c r="H559" s="10" t="str">
        <f t="shared" si="16"/>
        <v>DC202</v>
      </c>
      <c r="I559" s="10" t="str">
        <f t="shared" si="17"/>
        <v>Non-M</v>
      </c>
      <c r="K559" s="11">
        <v>46590</v>
      </c>
      <c r="L559" s="12">
        <f>IF(COUNTIFS($E$3:E559,E559)=1, K559, 0)</f>
        <v>0</v>
      </c>
    </row>
    <row r="560" spans="2:12">
      <c r="B560" s="6" t="s">
        <v>97</v>
      </c>
      <c r="C560" s="8" t="s">
        <v>324</v>
      </c>
      <c r="D560" s="8"/>
      <c r="E560" s="8" t="s">
        <v>326</v>
      </c>
      <c r="F560" s="53"/>
      <c r="G560" s="14" t="s">
        <v>43</v>
      </c>
      <c r="H560" s="10" t="str">
        <f t="shared" si="16"/>
        <v>DC400</v>
      </c>
      <c r="I560" s="10" t="str">
        <f t="shared" si="17"/>
        <v>M</v>
      </c>
      <c r="K560" s="11">
        <v>46590</v>
      </c>
      <c r="L560" s="12">
        <f>IF(COUNTIFS($E$3:E560,E560)=1, K560, 0)</f>
        <v>0</v>
      </c>
    </row>
    <row r="561" spans="2:12">
      <c r="B561" s="6" t="s">
        <v>97</v>
      </c>
      <c r="C561" s="8" t="s">
        <v>324</v>
      </c>
      <c r="D561" s="8"/>
      <c r="E561" s="8" t="s">
        <v>326</v>
      </c>
      <c r="F561" s="53"/>
      <c r="G561" s="14" t="s">
        <v>328</v>
      </c>
      <c r="H561" s="10" t="str">
        <f t="shared" si="16"/>
        <v>VT302</v>
      </c>
      <c r="I561" s="10" t="str">
        <f t="shared" si="17"/>
        <v>M</v>
      </c>
      <c r="K561" s="11">
        <v>46590</v>
      </c>
      <c r="L561" s="12">
        <f>IF(COUNTIFS($E$3:E561,E561)=1, K561, 0)</f>
        <v>0</v>
      </c>
    </row>
    <row r="562" spans="2:12">
      <c r="B562" s="6" t="s">
        <v>97</v>
      </c>
      <c r="C562" s="8" t="s">
        <v>324</v>
      </c>
      <c r="D562" s="8"/>
      <c r="E562" s="8" t="s">
        <v>326</v>
      </c>
      <c r="F562" s="52"/>
      <c r="G562" s="13" t="s">
        <v>79</v>
      </c>
      <c r="H562" s="10" t="str">
        <f t="shared" si="16"/>
        <v>PB204</v>
      </c>
      <c r="I562" s="10" t="str">
        <f t="shared" si="17"/>
        <v>Non-M</v>
      </c>
      <c r="K562" s="11">
        <v>46590</v>
      </c>
      <c r="L562" s="12">
        <f>IF(COUNTIFS($E$3:E562,E562)=1, K562, 0)</f>
        <v>0</v>
      </c>
    </row>
    <row r="563" spans="2:12">
      <c r="B563" s="6" t="s">
        <v>97</v>
      </c>
      <c r="C563" s="8" t="s">
        <v>324</v>
      </c>
      <c r="D563" s="8"/>
      <c r="E563" s="8" t="s">
        <v>326</v>
      </c>
      <c r="F563" s="52"/>
      <c r="G563" s="13" t="s">
        <v>100</v>
      </c>
      <c r="H563" s="10" t="str">
        <f t="shared" si="16"/>
        <v>HM503</v>
      </c>
      <c r="I563" s="10" t="str">
        <f t="shared" si="17"/>
        <v>Non-M</v>
      </c>
      <c r="K563" s="11">
        <v>46590</v>
      </c>
      <c r="L563" s="12">
        <f>IF(COUNTIFS($E$3:E563,E563)=1, K563, 0)</f>
        <v>0</v>
      </c>
    </row>
    <row r="564" spans="2:12">
      <c r="B564" s="6" t="s">
        <v>97</v>
      </c>
      <c r="C564" s="8" t="s">
        <v>324</v>
      </c>
      <c r="D564" s="8"/>
      <c r="E564" s="8" t="s">
        <v>329</v>
      </c>
      <c r="F564" s="52"/>
      <c r="G564" s="13" t="s">
        <v>330</v>
      </c>
      <c r="H564" s="10" t="str">
        <f t="shared" si="16"/>
        <v>ZP207</v>
      </c>
      <c r="I564" s="10" t="str">
        <f t="shared" si="17"/>
        <v>Non-M</v>
      </c>
      <c r="K564" s="11">
        <v>4350</v>
      </c>
      <c r="L564" s="12">
        <f>IF(COUNTIFS($E$3:E564,E564)=1, K564, 0)</f>
        <v>4350</v>
      </c>
    </row>
    <row r="565" spans="2:12">
      <c r="B565" s="6" t="s">
        <v>97</v>
      </c>
      <c r="C565" s="8" t="s">
        <v>324</v>
      </c>
      <c r="D565" s="8"/>
      <c r="E565" s="8" t="s">
        <v>329</v>
      </c>
      <c r="F565" s="52"/>
      <c r="G565" s="13" t="s">
        <v>331</v>
      </c>
      <c r="H565" s="10" t="str">
        <f t="shared" si="16"/>
        <v>CL407</v>
      </c>
      <c r="I565" s="10" t="str">
        <f t="shared" si="17"/>
        <v>M</v>
      </c>
      <c r="K565" s="11">
        <v>4350</v>
      </c>
      <c r="L565" s="12">
        <f>IF(COUNTIFS($E$3:E565,E565)=1, K565, 0)</f>
        <v>0</v>
      </c>
    </row>
    <row r="566" spans="2:12">
      <c r="B566" s="6" t="s">
        <v>97</v>
      </c>
      <c r="C566" s="8" t="s">
        <v>324</v>
      </c>
      <c r="D566" s="8"/>
      <c r="E566" s="8" t="s">
        <v>329</v>
      </c>
      <c r="F566" s="52"/>
      <c r="G566" s="13" t="s">
        <v>135</v>
      </c>
      <c r="H566" s="10" t="str">
        <f t="shared" si="16"/>
        <v>HM202</v>
      </c>
      <c r="I566" s="10" t="str">
        <f t="shared" si="17"/>
        <v>M</v>
      </c>
      <c r="K566" s="11">
        <v>4350</v>
      </c>
      <c r="L566" s="12">
        <f>IF(COUNTIFS($E$3:E566,E566)=1, K566, 0)</f>
        <v>0</v>
      </c>
    </row>
    <row r="567" spans="2:12">
      <c r="B567" s="6" t="s">
        <v>97</v>
      </c>
      <c r="C567" s="8" t="s">
        <v>324</v>
      </c>
      <c r="D567" s="8"/>
      <c r="E567" s="8" t="s">
        <v>329</v>
      </c>
      <c r="F567" s="52"/>
      <c r="G567" s="13" t="s">
        <v>332</v>
      </c>
      <c r="H567" s="10" t="str">
        <f t="shared" si="16"/>
        <v>PK209</v>
      </c>
      <c r="I567" s="10" t="str">
        <f t="shared" si="17"/>
        <v>Non-M</v>
      </c>
      <c r="K567" s="11">
        <v>4350</v>
      </c>
      <c r="L567" s="12">
        <f>IF(COUNTIFS($E$3:E567,E567)=1, K567, 0)</f>
        <v>0</v>
      </c>
    </row>
    <row r="568" spans="2:12">
      <c r="B568" s="6" t="s">
        <v>97</v>
      </c>
      <c r="C568" s="8" t="s">
        <v>324</v>
      </c>
      <c r="D568" s="8"/>
      <c r="E568" s="8" t="s">
        <v>333</v>
      </c>
      <c r="F568" s="52"/>
      <c r="G568" s="13" t="s">
        <v>54</v>
      </c>
      <c r="H568" s="10" t="str">
        <f t="shared" si="16"/>
        <v>DC300</v>
      </c>
      <c r="I568" s="10" t="str">
        <f t="shared" si="17"/>
        <v>Non-M</v>
      </c>
      <c r="K568" s="11">
        <v>7417</v>
      </c>
      <c r="L568" s="12">
        <f>IF(COUNTIFS($E$3:E568,E568)=1, K568, 0)</f>
        <v>7417</v>
      </c>
    </row>
    <row r="569" spans="2:12">
      <c r="B569" s="6" t="s">
        <v>97</v>
      </c>
      <c r="C569" s="8" t="s">
        <v>324</v>
      </c>
      <c r="D569" s="8"/>
      <c r="E569" s="8" t="s">
        <v>333</v>
      </c>
      <c r="F569" s="52"/>
      <c r="G569" s="13" t="s">
        <v>334</v>
      </c>
      <c r="H569" s="10" t="str">
        <f t="shared" si="16"/>
        <v>DC102</v>
      </c>
      <c r="I569" s="10" t="str">
        <f t="shared" si="17"/>
        <v>Non-M</v>
      </c>
      <c r="K569" s="11">
        <v>7417</v>
      </c>
      <c r="L569" s="12">
        <f>IF(COUNTIFS($E$3:E569,E569)=1, K569, 0)</f>
        <v>0</v>
      </c>
    </row>
    <row r="570" spans="2:12">
      <c r="B570" s="6" t="s">
        <v>97</v>
      </c>
      <c r="C570" s="8" t="s">
        <v>324</v>
      </c>
      <c r="D570" s="8"/>
      <c r="E570" s="8" t="s">
        <v>333</v>
      </c>
      <c r="F570" s="52"/>
      <c r="G570" s="13" t="s">
        <v>55</v>
      </c>
      <c r="H570" s="10" t="str">
        <f t="shared" si="16"/>
        <v>PK201</v>
      </c>
      <c r="I570" s="10" t="str">
        <f t="shared" si="17"/>
        <v>Non-M</v>
      </c>
      <c r="K570" s="11">
        <v>7417</v>
      </c>
      <c r="L570" s="12">
        <f>IF(COUNTIFS($E$3:E570,E570)=1, K570, 0)</f>
        <v>0</v>
      </c>
    </row>
    <row r="571" spans="2:12">
      <c r="B571" s="6" t="s">
        <v>97</v>
      </c>
      <c r="C571" s="8" t="s">
        <v>324</v>
      </c>
      <c r="D571" s="8"/>
      <c r="E571" s="8" t="s">
        <v>333</v>
      </c>
      <c r="F571" s="52"/>
      <c r="G571" s="13" t="s">
        <v>100</v>
      </c>
      <c r="H571" s="10" t="str">
        <f t="shared" si="16"/>
        <v>HM503</v>
      </c>
      <c r="I571" s="10" t="str">
        <f t="shared" si="17"/>
        <v>Non-M</v>
      </c>
      <c r="K571" s="11">
        <v>7417</v>
      </c>
      <c r="L571" s="12">
        <f>IF(COUNTIFS($E$3:E571,E571)=1, K571, 0)</f>
        <v>0</v>
      </c>
    </row>
    <row r="572" spans="2:12">
      <c r="B572" s="6" t="s">
        <v>97</v>
      </c>
      <c r="C572" s="8" t="s">
        <v>324</v>
      </c>
      <c r="D572" s="8"/>
      <c r="E572" s="8" t="s">
        <v>335</v>
      </c>
      <c r="F572" s="52"/>
      <c r="G572" s="13" t="s">
        <v>32</v>
      </c>
      <c r="H572" s="10" t="str">
        <f t="shared" si="16"/>
        <v>HM311</v>
      </c>
      <c r="I572" s="10" t="str">
        <f t="shared" si="17"/>
        <v>Non-M</v>
      </c>
      <c r="L572" s="12">
        <f>IF(COUNTIFS($E$3:E572,E572)=1, K572, 0)</f>
        <v>0</v>
      </c>
    </row>
    <row r="573" spans="2:12">
      <c r="B573" s="6" t="s">
        <v>97</v>
      </c>
      <c r="C573" s="8" t="s">
        <v>324</v>
      </c>
      <c r="D573" s="8"/>
      <c r="E573" s="8" t="s">
        <v>335</v>
      </c>
      <c r="F573" s="52"/>
      <c r="G573" s="13" t="s">
        <v>327</v>
      </c>
      <c r="H573" s="10" t="str">
        <f t="shared" si="16"/>
        <v>WB501</v>
      </c>
      <c r="I573" s="10" t="str">
        <f t="shared" si="17"/>
        <v>Non-M</v>
      </c>
      <c r="L573" s="12">
        <f>IF(COUNTIFS($E$3:E573,E573)=1, K573, 0)</f>
        <v>0</v>
      </c>
    </row>
    <row r="574" spans="2:12">
      <c r="B574" s="6" t="s">
        <v>97</v>
      </c>
      <c r="C574" s="8" t="s">
        <v>324</v>
      </c>
      <c r="D574" s="8"/>
      <c r="E574" s="8" t="s">
        <v>335</v>
      </c>
      <c r="F574" s="52"/>
      <c r="G574" s="13" t="s">
        <v>37</v>
      </c>
      <c r="H574" s="10" t="str">
        <f t="shared" si="16"/>
        <v>DC101</v>
      </c>
      <c r="I574" s="10" t="str">
        <f t="shared" si="17"/>
        <v>Non-M</v>
      </c>
      <c r="L574" s="12">
        <f>IF(COUNTIFS($E$3:E574,E574)=1, K574, 0)</f>
        <v>0</v>
      </c>
    </row>
    <row r="575" spans="2:12">
      <c r="B575" s="6" t="s">
        <v>97</v>
      </c>
      <c r="C575" s="8" t="s">
        <v>324</v>
      </c>
      <c r="D575" s="8"/>
      <c r="E575" s="8" t="s">
        <v>335</v>
      </c>
      <c r="F575" s="52"/>
      <c r="G575" s="13" t="s">
        <v>78</v>
      </c>
      <c r="H575" s="10" t="str">
        <f t="shared" si="16"/>
        <v>DC400</v>
      </c>
      <c r="I575" s="10" t="str">
        <f t="shared" si="17"/>
        <v>Non-M</v>
      </c>
      <c r="L575" s="12">
        <f>IF(COUNTIFS($E$3:E575,E575)=1, K575, 0)</f>
        <v>0</v>
      </c>
    </row>
    <row r="576" spans="2:12">
      <c r="B576" s="6" t="s">
        <v>97</v>
      </c>
      <c r="C576" s="8" t="s">
        <v>324</v>
      </c>
      <c r="D576" s="8"/>
      <c r="E576" s="8" t="s">
        <v>335</v>
      </c>
      <c r="F576" s="52"/>
      <c r="G576" s="13" t="s">
        <v>54</v>
      </c>
      <c r="H576" s="10" t="str">
        <f t="shared" si="16"/>
        <v>DC300</v>
      </c>
      <c r="I576" s="10" t="str">
        <f t="shared" si="17"/>
        <v>Non-M</v>
      </c>
      <c r="L576" s="12">
        <f>IF(COUNTIFS($E$3:E576,E576)=1, K576, 0)</f>
        <v>0</v>
      </c>
    </row>
    <row r="577" spans="2:12">
      <c r="B577" s="6" t="s">
        <v>97</v>
      </c>
      <c r="C577" s="8" t="s">
        <v>324</v>
      </c>
      <c r="D577" s="8"/>
      <c r="E577" s="8" t="s">
        <v>335</v>
      </c>
      <c r="F577" s="52"/>
      <c r="G577" s="13" t="s">
        <v>256</v>
      </c>
      <c r="H577" s="10" t="str">
        <f t="shared" si="16"/>
        <v>PK100</v>
      </c>
      <c r="I577" s="10" t="str">
        <f t="shared" si="17"/>
        <v>Non-M</v>
      </c>
      <c r="L577" s="12">
        <f>IF(COUNTIFS($E$3:E577,E577)=1, K577, 0)</f>
        <v>0</v>
      </c>
    </row>
    <row r="578" spans="2:12">
      <c r="B578" s="6" t="s">
        <v>12</v>
      </c>
      <c r="C578" s="8" t="s">
        <v>324</v>
      </c>
      <c r="D578" s="8"/>
      <c r="E578" s="8" t="s">
        <v>336</v>
      </c>
      <c r="F578" s="52"/>
      <c r="G578" s="13" t="s">
        <v>15</v>
      </c>
      <c r="H578" s="10" t="str">
        <f t="shared" si="16"/>
        <v>ZP200</v>
      </c>
      <c r="I578" s="10" t="str">
        <f t="shared" si="17"/>
        <v>Non-M</v>
      </c>
      <c r="K578" s="11">
        <v>360</v>
      </c>
      <c r="L578" s="12">
        <f>IF(COUNTIFS($E$3:E578,E578)=1, K578, 0)</f>
        <v>360</v>
      </c>
    </row>
    <row r="579" spans="2:12">
      <c r="B579" s="6" t="s">
        <v>12</v>
      </c>
      <c r="C579" s="8" t="s">
        <v>324</v>
      </c>
      <c r="D579" s="8"/>
      <c r="E579" s="8" t="s">
        <v>336</v>
      </c>
      <c r="F579" s="52"/>
      <c r="G579" s="13" t="s">
        <v>337</v>
      </c>
      <c r="H579" s="10" t="str">
        <f t="shared" ref="H579:H642" si="18">IF(RIGHT(G579,1)="M", LEFT(G579,LEN(G579)-1), G579)</f>
        <v>CL504</v>
      </c>
      <c r="I579" s="10" t="str">
        <f t="shared" si="17"/>
        <v>Non-M</v>
      </c>
      <c r="K579" s="11">
        <v>360</v>
      </c>
      <c r="L579" s="12">
        <f>IF(COUNTIFS($E$3:E579,E579)=1, K579, 0)</f>
        <v>0</v>
      </c>
    </row>
    <row r="580" spans="2:12">
      <c r="B580" s="6" t="s">
        <v>12</v>
      </c>
      <c r="C580" s="8" t="s">
        <v>324</v>
      </c>
      <c r="D580" s="8"/>
      <c r="E580" s="8" t="s">
        <v>336</v>
      </c>
      <c r="F580" s="52"/>
      <c r="G580" s="13" t="s">
        <v>80</v>
      </c>
      <c r="H580" s="10" t="str">
        <f t="shared" si="18"/>
        <v>HM504</v>
      </c>
      <c r="I580" s="10" t="str">
        <f t="shared" ref="I580:I643" si="19">IF(RIGHT(G580,1)="M","M","Non-M")</f>
        <v>Non-M</v>
      </c>
      <c r="K580" s="11">
        <v>360</v>
      </c>
      <c r="L580" s="12">
        <f>IF(COUNTIFS($E$3:E580,E580)=1, K580, 0)</f>
        <v>0</v>
      </c>
    </row>
    <row r="581" spans="2:12">
      <c r="B581" s="6" t="s">
        <v>12</v>
      </c>
      <c r="C581" s="8" t="s">
        <v>324</v>
      </c>
      <c r="D581" s="8"/>
      <c r="E581" s="8" t="s">
        <v>336</v>
      </c>
      <c r="F581" s="52"/>
      <c r="G581" s="13" t="s">
        <v>256</v>
      </c>
      <c r="H581" s="10" t="str">
        <f t="shared" si="18"/>
        <v>PK100</v>
      </c>
      <c r="I581" s="10" t="str">
        <f t="shared" si="19"/>
        <v>Non-M</v>
      </c>
      <c r="K581" s="11">
        <v>360</v>
      </c>
      <c r="L581" s="12">
        <f>IF(COUNTIFS($E$3:E581,E581)=1, K581, 0)</f>
        <v>0</v>
      </c>
    </row>
    <row r="582" spans="2:12">
      <c r="B582" s="6" t="s">
        <v>97</v>
      </c>
      <c r="C582" s="8" t="s">
        <v>324</v>
      </c>
      <c r="D582" s="8"/>
      <c r="E582" s="8" t="s">
        <v>338</v>
      </c>
      <c r="F582" s="52"/>
      <c r="G582" s="13" t="s">
        <v>15</v>
      </c>
      <c r="H582" s="10" t="str">
        <f t="shared" si="18"/>
        <v>ZP200</v>
      </c>
      <c r="I582" s="10" t="str">
        <f t="shared" si="19"/>
        <v>Non-M</v>
      </c>
      <c r="K582" s="11">
        <v>2144</v>
      </c>
      <c r="L582" s="12">
        <f>IF(COUNTIFS($E$3:E582,E582)=1, K582, 0)</f>
        <v>2144</v>
      </c>
    </row>
    <row r="583" spans="2:12">
      <c r="B583" s="6" t="s">
        <v>97</v>
      </c>
      <c r="C583" s="8" t="s">
        <v>324</v>
      </c>
      <c r="D583" s="8"/>
      <c r="E583" s="8" t="s">
        <v>338</v>
      </c>
      <c r="F583" s="52"/>
      <c r="G583" s="13" t="s">
        <v>337</v>
      </c>
      <c r="H583" s="10" t="str">
        <f t="shared" si="18"/>
        <v>CL504</v>
      </c>
      <c r="I583" s="10" t="str">
        <f t="shared" si="19"/>
        <v>Non-M</v>
      </c>
      <c r="K583" s="11">
        <v>2144</v>
      </c>
      <c r="L583" s="12">
        <f>IF(COUNTIFS($E$3:E583,E583)=1, K583, 0)</f>
        <v>0</v>
      </c>
    </row>
    <row r="584" spans="2:12">
      <c r="B584" s="6" t="s">
        <v>97</v>
      </c>
      <c r="C584" s="8" t="s">
        <v>324</v>
      </c>
      <c r="D584" s="8"/>
      <c r="E584" s="8" t="s">
        <v>338</v>
      </c>
      <c r="F584" s="52"/>
      <c r="G584" s="13" t="s">
        <v>80</v>
      </c>
      <c r="H584" s="10" t="str">
        <f t="shared" si="18"/>
        <v>HM504</v>
      </c>
      <c r="I584" s="10" t="str">
        <f t="shared" si="19"/>
        <v>Non-M</v>
      </c>
      <c r="K584" s="11">
        <v>2144</v>
      </c>
      <c r="L584" s="12">
        <f>IF(COUNTIFS($E$3:E584,E584)=1, K584, 0)</f>
        <v>0</v>
      </c>
    </row>
    <row r="585" spans="2:12">
      <c r="B585" s="6" t="s">
        <v>97</v>
      </c>
      <c r="C585" s="8" t="s">
        <v>324</v>
      </c>
      <c r="D585" s="8"/>
      <c r="E585" s="8" t="s">
        <v>338</v>
      </c>
      <c r="F585" s="52"/>
      <c r="G585" s="13" t="s">
        <v>256</v>
      </c>
      <c r="H585" s="10" t="str">
        <f t="shared" si="18"/>
        <v>PK100</v>
      </c>
      <c r="I585" s="10" t="str">
        <f t="shared" si="19"/>
        <v>Non-M</v>
      </c>
      <c r="K585" s="11">
        <v>2144</v>
      </c>
      <c r="L585" s="12">
        <f>IF(COUNTIFS($E$3:E585,E585)=1, K585, 0)</f>
        <v>0</v>
      </c>
    </row>
    <row r="586" spans="2:12">
      <c r="B586" s="6" t="s">
        <v>97</v>
      </c>
      <c r="C586" s="8" t="s">
        <v>324</v>
      </c>
      <c r="D586" s="8"/>
      <c r="E586" s="8" t="s">
        <v>339</v>
      </c>
      <c r="F586" s="52"/>
      <c r="G586" s="13" t="s">
        <v>340</v>
      </c>
      <c r="H586" s="10" t="str">
        <f t="shared" si="18"/>
        <v>WB503</v>
      </c>
      <c r="I586" s="10" t="str">
        <f t="shared" si="19"/>
        <v>Non-M</v>
      </c>
      <c r="L586" s="12">
        <f>IF(COUNTIFS($E$3:E586,E586)=1, K586, 0)</f>
        <v>0</v>
      </c>
    </row>
    <row r="587" spans="2:12">
      <c r="B587" s="6" t="s">
        <v>97</v>
      </c>
      <c r="C587" s="8" t="s">
        <v>324</v>
      </c>
      <c r="D587" s="8"/>
      <c r="E587" s="8" t="s">
        <v>339</v>
      </c>
      <c r="F587" s="52"/>
      <c r="G587" s="13" t="s">
        <v>55</v>
      </c>
      <c r="H587" s="10" t="str">
        <f t="shared" si="18"/>
        <v>PK201</v>
      </c>
      <c r="I587" s="10" t="str">
        <f t="shared" si="19"/>
        <v>Non-M</v>
      </c>
      <c r="L587" s="12">
        <f>IF(COUNTIFS($E$3:E587,E587)=1, K587, 0)</f>
        <v>0</v>
      </c>
    </row>
    <row r="588" spans="2:12">
      <c r="B588" s="6" t="s">
        <v>97</v>
      </c>
      <c r="C588" s="8" t="s">
        <v>324</v>
      </c>
      <c r="D588" s="8"/>
      <c r="E588" s="8" t="s">
        <v>339</v>
      </c>
      <c r="F588" s="52"/>
      <c r="G588" s="13" t="s">
        <v>341</v>
      </c>
      <c r="H588" s="10" t="str">
        <f t="shared" si="18"/>
        <v>VT102</v>
      </c>
      <c r="I588" s="10" t="str">
        <f t="shared" si="19"/>
        <v>Non-M</v>
      </c>
      <c r="L588" s="12">
        <f>IF(COUNTIFS($E$3:E588,E588)=1, K588, 0)</f>
        <v>0</v>
      </c>
    </row>
    <row r="589" spans="2:12">
      <c r="B589" s="6" t="s">
        <v>97</v>
      </c>
      <c r="C589" s="8" t="s">
        <v>324</v>
      </c>
      <c r="D589" s="8"/>
      <c r="E589" s="8" t="s">
        <v>339</v>
      </c>
      <c r="F589" s="52"/>
      <c r="G589" s="13" t="s">
        <v>92</v>
      </c>
      <c r="H589" s="10" t="str">
        <f t="shared" si="18"/>
        <v>HM402</v>
      </c>
      <c r="I589" s="10" t="str">
        <f t="shared" si="19"/>
        <v>Non-M</v>
      </c>
      <c r="L589" s="12">
        <f>IF(COUNTIFS($E$3:E589,E589)=1, K589, 0)</f>
        <v>0</v>
      </c>
    </row>
    <row r="590" spans="2:12">
      <c r="B590" s="6" t="s">
        <v>97</v>
      </c>
      <c r="C590" s="8" t="s">
        <v>324</v>
      </c>
      <c r="D590" s="8"/>
      <c r="E590" s="8" t="s">
        <v>339</v>
      </c>
      <c r="F590" s="52"/>
      <c r="G590" s="13" t="s">
        <v>37</v>
      </c>
      <c r="H590" s="10" t="str">
        <f t="shared" si="18"/>
        <v>DC101</v>
      </c>
      <c r="I590" s="10" t="str">
        <f t="shared" si="19"/>
        <v>Non-M</v>
      </c>
      <c r="L590" s="12">
        <f>IF(COUNTIFS($E$3:E590,E590)=1, K590, 0)</f>
        <v>0</v>
      </c>
    </row>
    <row r="591" spans="2:12">
      <c r="B591" s="6" t="s">
        <v>97</v>
      </c>
      <c r="C591" s="8" t="s">
        <v>324</v>
      </c>
      <c r="D591" s="8"/>
      <c r="E591" s="8" t="s">
        <v>339</v>
      </c>
      <c r="F591" s="52"/>
      <c r="G591" s="13" t="s">
        <v>79</v>
      </c>
      <c r="H591" s="10" t="str">
        <f t="shared" si="18"/>
        <v>PB204</v>
      </c>
      <c r="I591" s="10" t="str">
        <f t="shared" si="19"/>
        <v>Non-M</v>
      </c>
      <c r="L591" s="12">
        <f>IF(COUNTIFS($E$3:E591,E591)=1, K591, 0)</f>
        <v>0</v>
      </c>
    </row>
    <row r="592" spans="2:12">
      <c r="B592" s="6" t="s">
        <v>97</v>
      </c>
      <c r="C592" s="8" t="s">
        <v>324</v>
      </c>
      <c r="D592" s="8"/>
      <c r="E592" s="8" t="s">
        <v>339</v>
      </c>
      <c r="F592" s="52"/>
      <c r="G592" s="13" t="s">
        <v>53</v>
      </c>
      <c r="H592" s="10" t="str">
        <f t="shared" si="18"/>
        <v>DC202</v>
      </c>
      <c r="I592" s="10" t="str">
        <f t="shared" si="19"/>
        <v>Non-M</v>
      </c>
      <c r="L592" s="12">
        <f>IF(COUNTIFS($E$3:E592,E592)=1, K592, 0)</f>
        <v>0</v>
      </c>
    </row>
    <row r="593" spans="2:12">
      <c r="B593" s="6" t="s">
        <v>97</v>
      </c>
      <c r="C593" s="8" t="s">
        <v>324</v>
      </c>
      <c r="D593" s="8"/>
      <c r="E593" s="8" t="s">
        <v>339</v>
      </c>
      <c r="F593" s="52"/>
      <c r="G593" s="13" t="s">
        <v>78</v>
      </c>
      <c r="H593" s="10" t="str">
        <f t="shared" si="18"/>
        <v>DC400</v>
      </c>
      <c r="I593" s="10" t="str">
        <f t="shared" si="19"/>
        <v>Non-M</v>
      </c>
      <c r="L593" s="12">
        <f>IF(COUNTIFS($E$3:E593,E593)=1, K593, 0)</f>
        <v>0</v>
      </c>
    </row>
    <row r="594" spans="2:12">
      <c r="B594" s="6" t="s">
        <v>97</v>
      </c>
      <c r="C594" s="8" t="s">
        <v>324</v>
      </c>
      <c r="D594" s="8"/>
      <c r="E594" s="8" t="s">
        <v>342</v>
      </c>
      <c r="F594" s="52"/>
      <c r="G594" s="13" t="s">
        <v>37</v>
      </c>
      <c r="H594" s="10" t="str">
        <f t="shared" si="18"/>
        <v>DC101</v>
      </c>
      <c r="I594" s="10" t="str">
        <f t="shared" si="19"/>
        <v>Non-M</v>
      </c>
      <c r="K594" s="11">
        <v>110</v>
      </c>
      <c r="L594" s="12">
        <f>IF(COUNTIFS($E$3:E594,E594)=1, K594, 0)</f>
        <v>110</v>
      </c>
    </row>
    <row r="595" spans="2:12">
      <c r="B595" s="6" t="s">
        <v>97</v>
      </c>
      <c r="C595" s="8" t="s">
        <v>324</v>
      </c>
      <c r="D595" s="8"/>
      <c r="E595" s="8" t="s">
        <v>342</v>
      </c>
      <c r="F595" s="52"/>
      <c r="G595" s="13" t="s">
        <v>54</v>
      </c>
      <c r="H595" s="10" t="str">
        <f t="shared" si="18"/>
        <v>DC300</v>
      </c>
      <c r="I595" s="10" t="str">
        <f t="shared" si="19"/>
        <v>Non-M</v>
      </c>
      <c r="K595" s="11">
        <v>110</v>
      </c>
      <c r="L595" s="12">
        <f>IF(COUNTIFS($E$3:E595,E595)=1, K595, 0)</f>
        <v>0</v>
      </c>
    </row>
    <row r="596" spans="2:12">
      <c r="B596" s="6" t="s">
        <v>97</v>
      </c>
      <c r="C596" s="8" t="s">
        <v>324</v>
      </c>
      <c r="D596" s="8"/>
      <c r="E596" s="8" t="s">
        <v>342</v>
      </c>
      <c r="F596" s="52"/>
      <c r="G596" s="13" t="s">
        <v>292</v>
      </c>
      <c r="H596" s="10" t="str">
        <f t="shared" si="18"/>
        <v>PK101</v>
      </c>
      <c r="I596" s="10" t="str">
        <f t="shared" si="19"/>
        <v>Non-M</v>
      </c>
      <c r="K596" s="11">
        <v>110</v>
      </c>
      <c r="L596" s="12">
        <f>IF(COUNTIFS($E$3:E596,E596)=1, K596, 0)</f>
        <v>0</v>
      </c>
    </row>
    <row r="597" spans="2:12">
      <c r="B597" s="6" t="s">
        <v>97</v>
      </c>
      <c r="C597" s="8" t="s">
        <v>324</v>
      </c>
      <c r="D597" s="8"/>
      <c r="E597" s="8" t="s">
        <v>342</v>
      </c>
      <c r="F597" s="52"/>
      <c r="G597" s="13" t="s">
        <v>343</v>
      </c>
      <c r="H597" s="10" t="str">
        <f t="shared" si="18"/>
        <v>WB301</v>
      </c>
      <c r="I597" s="10" t="str">
        <f t="shared" si="19"/>
        <v>Non-M</v>
      </c>
      <c r="K597" s="11">
        <v>110</v>
      </c>
      <c r="L597" s="12">
        <f>IF(COUNTIFS($E$3:E597,E597)=1, K597, 0)</f>
        <v>0</v>
      </c>
    </row>
    <row r="598" spans="2:12">
      <c r="B598" s="6" t="s">
        <v>97</v>
      </c>
      <c r="C598" s="8" t="s">
        <v>324</v>
      </c>
      <c r="D598" s="8"/>
      <c r="E598" s="8" t="s">
        <v>342</v>
      </c>
      <c r="F598" s="52"/>
      <c r="G598" s="13" t="s">
        <v>32</v>
      </c>
      <c r="H598" s="10" t="str">
        <f t="shared" si="18"/>
        <v>HM311</v>
      </c>
      <c r="I598" s="10" t="str">
        <f t="shared" si="19"/>
        <v>Non-M</v>
      </c>
      <c r="K598" s="11">
        <v>110</v>
      </c>
      <c r="L598" s="12">
        <f>IF(COUNTIFS($E$3:E598,E598)=1, K598, 0)</f>
        <v>0</v>
      </c>
    </row>
    <row r="599" spans="2:12">
      <c r="B599" s="6" t="s">
        <v>97</v>
      </c>
      <c r="C599" s="8" t="s">
        <v>324</v>
      </c>
      <c r="D599" s="8"/>
      <c r="E599" s="8" t="s">
        <v>342</v>
      </c>
      <c r="F599" s="52"/>
      <c r="G599" s="13" t="s">
        <v>42</v>
      </c>
      <c r="H599" s="10" t="str">
        <f t="shared" si="18"/>
        <v>HM500</v>
      </c>
      <c r="I599" s="10" t="str">
        <f t="shared" si="19"/>
        <v>Non-M</v>
      </c>
      <c r="K599" s="11">
        <v>110</v>
      </c>
      <c r="L599" s="12">
        <f>IF(COUNTIFS($E$3:E599,E599)=1, K599, 0)</f>
        <v>0</v>
      </c>
    </row>
    <row r="600" spans="2:12">
      <c r="B600" s="6" t="s">
        <v>97</v>
      </c>
      <c r="C600" s="8" t="s">
        <v>324</v>
      </c>
      <c r="D600" s="8"/>
      <c r="E600" s="8" t="s">
        <v>344</v>
      </c>
      <c r="F600" s="52"/>
      <c r="G600" s="13" t="s">
        <v>54</v>
      </c>
      <c r="H600" s="10" t="str">
        <f t="shared" si="18"/>
        <v>DC300</v>
      </c>
      <c r="I600" s="10" t="str">
        <f t="shared" si="19"/>
        <v>Non-M</v>
      </c>
      <c r="K600" s="11">
        <v>245</v>
      </c>
      <c r="L600" s="12">
        <f>IF(COUNTIFS($E$3:E600,E600)=1, K600, 0)</f>
        <v>245</v>
      </c>
    </row>
    <row r="601" spans="2:12">
      <c r="B601" s="6" t="s">
        <v>97</v>
      </c>
      <c r="C601" s="8" t="s">
        <v>324</v>
      </c>
      <c r="D601" s="8"/>
      <c r="E601" s="8" t="s">
        <v>344</v>
      </c>
      <c r="F601" s="52"/>
      <c r="G601" s="13" t="s">
        <v>78</v>
      </c>
      <c r="H601" s="10" t="str">
        <f t="shared" si="18"/>
        <v>DC400</v>
      </c>
      <c r="I601" s="10" t="str">
        <f t="shared" si="19"/>
        <v>Non-M</v>
      </c>
      <c r="K601" s="11">
        <v>245</v>
      </c>
      <c r="L601" s="12">
        <f>IF(COUNTIFS($E$3:E601,E601)=1, K601, 0)</f>
        <v>0</v>
      </c>
    </row>
    <row r="602" spans="2:12">
      <c r="B602" s="6" t="s">
        <v>97</v>
      </c>
      <c r="C602" s="8" t="s">
        <v>324</v>
      </c>
      <c r="D602" s="8"/>
      <c r="E602" s="8" t="s">
        <v>344</v>
      </c>
      <c r="F602" s="52"/>
      <c r="G602" s="13" t="s">
        <v>100</v>
      </c>
      <c r="H602" s="10" t="str">
        <f t="shared" si="18"/>
        <v>HM503</v>
      </c>
      <c r="I602" s="10" t="str">
        <f t="shared" si="19"/>
        <v>Non-M</v>
      </c>
      <c r="K602" s="11">
        <v>245</v>
      </c>
      <c r="L602" s="12">
        <f>IF(COUNTIFS($E$3:E602,E602)=1, K602, 0)</f>
        <v>0</v>
      </c>
    </row>
    <row r="603" spans="2:12">
      <c r="B603" s="6" t="s">
        <v>97</v>
      </c>
      <c r="C603" s="8" t="s">
        <v>324</v>
      </c>
      <c r="D603" s="8"/>
      <c r="E603" s="8" t="s">
        <v>344</v>
      </c>
      <c r="F603" s="52"/>
      <c r="G603" s="13" t="s">
        <v>288</v>
      </c>
      <c r="H603" s="10" t="str">
        <f t="shared" si="18"/>
        <v>PK214</v>
      </c>
      <c r="I603" s="10" t="str">
        <f t="shared" si="19"/>
        <v>Non-M</v>
      </c>
      <c r="K603" s="11">
        <v>245</v>
      </c>
      <c r="L603" s="12">
        <f>IF(COUNTIFS($E$3:E603,E603)=1, K603, 0)</f>
        <v>0</v>
      </c>
    </row>
    <row r="604" spans="2:12">
      <c r="B604" s="6" t="s">
        <v>97</v>
      </c>
      <c r="C604" s="8" t="s">
        <v>324</v>
      </c>
      <c r="D604" s="8"/>
      <c r="E604" s="8" t="s">
        <v>344</v>
      </c>
      <c r="F604" s="52"/>
      <c r="G604" s="13" t="s">
        <v>345</v>
      </c>
      <c r="H604" s="10" t="str">
        <f t="shared" si="18"/>
        <v>WB202</v>
      </c>
      <c r="I604" s="10" t="str">
        <f t="shared" si="19"/>
        <v>Non-M</v>
      </c>
      <c r="K604" s="11">
        <v>245</v>
      </c>
      <c r="L604" s="12">
        <f>IF(COUNTIFS($E$3:E604,E604)=1, K604, 0)</f>
        <v>0</v>
      </c>
    </row>
    <row r="605" spans="2:12">
      <c r="B605" s="6" t="s">
        <v>97</v>
      </c>
      <c r="C605" s="8" t="s">
        <v>324</v>
      </c>
      <c r="D605" s="8"/>
      <c r="E605" s="8" t="s">
        <v>346</v>
      </c>
      <c r="F605" s="52"/>
      <c r="G605" s="13" t="s">
        <v>295</v>
      </c>
      <c r="H605" s="10" t="str">
        <f t="shared" si="18"/>
        <v>HM508</v>
      </c>
      <c r="I605" s="10" t="str">
        <f t="shared" si="19"/>
        <v>Non-M</v>
      </c>
      <c r="K605" s="11">
        <v>8234</v>
      </c>
      <c r="L605" s="12">
        <f>IF(COUNTIFS($E$3:E605,E605)=1, K605, 0)</f>
        <v>8234</v>
      </c>
    </row>
    <row r="606" spans="2:12">
      <c r="B606" s="6" t="s">
        <v>97</v>
      </c>
      <c r="C606" s="8" t="s">
        <v>324</v>
      </c>
      <c r="D606" s="8"/>
      <c r="E606" s="8" t="s">
        <v>346</v>
      </c>
      <c r="F606" s="52"/>
      <c r="G606" s="13" t="s">
        <v>347</v>
      </c>
      <c r="H606" s="10" t="str">
        <f t="shared" si="18"/>
        <v>HM507</v>
      </c>
      <c r="I606" s="10" t="str">
        <f t="shared" si="19"/>
        <v>M</v>
      </c>
      <c r="K606" s="11">
        <v>8234</v>
      </c>
      <c r="L606" s="12">
        <f>IF(COUNTIFS($E$3:E606,E606)=1, K606, 0)</f>
        <v>0</v>
      </c>
    </row>
    <row r="607" spans="2:12">
      <c r="B607" s="6" t="s">
        <v>97</v>
      </c>
      <c r="C607" s="8" t="s">
        <v>324</v>
      </c>
      <c r="D607" s="8"/>
      <c r="E607" s="8" t="s">
        <v>346</v>
      </c>
      <c r="F607" s="52"/>
      <c r="G607" s="13" t="s">
        <v>187</v>
      </c>
      <c r="H607" s="10" t="str">
        <f t="shared" si="18"/>
        <v>HM703</v>
      </c>
      <c r="I607" s="10" t="str">
        <f t="shared" si="19"/>
        <v>M</v>
      </c>
      <c r="K607" s="11">
        <v>8234</v>
      </c>
      <c r="L607" s="12">
        <f>IF(COUNTIFS($E$3:E607,E607)=1, K607, 0)</f>
        <v>0</v>
      </c>
    </row>
    <row r="608" spans="2:12">
      <c r="B608" s="6" t="s">
        <v>97</v>
      </c>
      <c r="C608" s="8" t="s">
        <v>324</v>
      </c>
      <c r="D608" s="8"/>
      <c r="E608" s="8" t="s">
        <v>346</v>
      </c>
      <c r="F608" s="52"/>
      <c r="G608" s="13" t="s">
        <v>348</v>
      </c>
      <c r="H608" s="10" t="str">
        <f t="shared" si="18"/>
        <v>NK107</v>
      </c>
      <c r="I608" s="10" t="str">
        <f t="shared" si="19"/>
        <v>Non-M</v>
      </c>
      <c r="K608" s="11">
        <v>8234</v>
      </c>
      <c r="L608" s="12">
        <f>IF(COUNTIFS($E$3:E608,E608)=1, K608, 0)</f>
        <v>0</v>
      </c>
    </row>
    <row r="609" spans="2:12">
      <c r="B609" s="6" t="s">
        <v>97</v>
      </c>
      <c r="C609" s="8" t="s">
        <v>324</v>
      </c>
      <c r="D609" s="8"/>
      <c r="E609" s="8" t="s">
        <v>349</v>
      </c>
      <c r="F609" s="52"/>
      <c r="G609" s="13" t="s">
        <v>265</v>
      </c>
      <c r="H609" s="10" t="str">
        <f t="shared" si="18"/>
        <v>JS107</v>
      </c>
      <c r="I609" s="10" t="str">
        <f t="shared" si="19"/>
        <v>Non-M</v>
      </c>
      <c r="L609" s="12">
        <f>IF(COUNTIFS($E$3:E609,E609)=1, K609, 0)</f>
        <v>0</v>
      </c>
    </row>
    <row r="610" spans="2:12">
      <c r="B610" s="6" t="s">
        <v>97</v>
      </c>
      <c r="C610" s="8" t="s">
        <v>324</v>
      </c>
      <c r="D610" s="8"/>
      <c r="E610" s="8" t="s">
        <v>349</v>
      </c>
      <c r="F610" s="52"/>
      <c r="G610" s="13" t="s">
        <v>350</v>
      </c>
      <c r="H610" s="10" t="str">
        <f t="shared" si="18"/>
        <v>LV101</v>
      </c>
      <c r="I610" s="10" t="str">
        <f t="shared" si="19"/>
        <v>M</v>
      </c>
      <c r="L610" s="12">
        <f>IF(COUNTIFS($E$3:E610,E610)=1, K610, 0)</f>
        <v>0</v>
      </c>
    </row>
    <row r="611" spans="2:12">
      <c r="B611" s="6" t="s">
        <v>97</v>
      </c>
      <c r="C611" s="8" t="s">
        <v>324</v>
      </c>
      <c r="D611" s="8"/>
      <c r="E611" s="8" t="s">
        <v>349</v>
      </c>
      <c r="F611" s="52"/>
      <c r="G611" s="13" t="s">
        <v>351</v>
      </c>
      <c r="H611" s="10" t="str">
        <f t="shared" si="18"/>
        <v>LP202</v>
      </c>
      <c r="I611" s="10" t="str">
        <f t="shared" si="19"/>
        <v>M</v>
      </c>
      <c r="L611" s="12">
        <f>IF(COUNTIFS($E$3:E611,E611)=1, K611, 0)</f>
        <v>0</v>
      </c>
    </row>
    <row r="612" spans="2:12">
      <c r="B612" s="6" t="s">
        <v>97</v>
      </c>
      <c r="C612" s="8" t="s">
        <v>324</v>
      </c>
      <c r="D612" s="8"/>
      <c r="E612" s="8" t="s">
        <v>349</v>
      </c>
      <c r="F612" s="52"/>
      <c r="G612" s="13" t="s">
        <v>42</v>
      </c>
      <c r="H612" s="10" t="str">
        <f t="shared" si="18"/>
        <v>HM500</v>
      </c>
      <c r="I612" s="10" t="str">
        <f t="shared" si="19"/>
        <v>Non-M</v>
      </c>
      <c r="L612" s="12">
        <f>IF(COUNTIFS($E$3:E612,E612)=1, K612, 0)</f>
        <v>0</v>
      </c>
    </row>
    <row r="613" spans="2:12">
      <c r="B613" s="6" t="s">
        <v>97</v>
      </c>
      <c r="C613" s="8" t="s">
        <v>324</v>
      </c>
      <c r="D613" s="8"/>
      <c r="E613" s="8" t="s">
        <v>349</v>
      </c>
      <c r="F613" s="52"/>
      <c r="G613" s="13" t="s">
        <v>352</v>
      </c>
      <c r="H613" s="10" t="str">
        <f t="shared" si="18"/>
        <v>PK405</v>
      </c>
      <c r="I613" s="10" t="str">
        <f t="shared" si="19"/>
        <v>M</v>
      </c>
      <c r="L613" s="12">
        <f>IF(COUNTIFS($E$3:E613,E613)=1, K613, 0)</f>
        <v>0</v>
      </c>
    </row>
    <row r="614" spans="2:12">
      <c r="B614" s="6" t="s">
        <v>97</v>
      </c>
      <c r="C614" s="8" t="s">
        <v>324</v>
      </c>
      <c r="D614" s="8"/>
      <c r="E614" s="8" t="s">
        <v>349</v>
      </c>
      <c r="F614" s="52"/>
      <c r="G614" s="13" t="s">
        <v>353</v>
      </c>
      <c r="H614" s="10" t="str">
        <f t="shared" si="18"/>
        <v>PK304</v>
      </c>
      <c r="I614" s="10" t="str">
        <f t="shared" si="19"/>
        <v>Non-M</v>
      </c>
      <c r="L614" s="12">
        <f>IF(COUNTIFS($E$3:E614,E614)=1, K614, 0)</f>
        <v>0</v>
      </c>
    </row>
    <row r="615" spans="2:12">
      <c r="B615" s="6" t="s">
        <v>97</v>
      </c>
      <c r="C615" s="8" t="s">
        <v>324</v>
      </c>
      <c r="D615" s="8"/>
      <c r="E615" s="8" t="s">
        <v>354</v>
      </c>
      <c r="F615" s="52"/>
      <c r="G615" s="13" t="s">
        <v>265</v>
      </c>
      <c r="H615" s="10" t="str">
        <f t="shared" si="18"/>
        <v>JS107</v>
      </c>
      <c r="I615" s="10" t="str">
        <f t="shared" si="19"/>
        <v>Non-M</v>
      </c>
      <c r="K615" s="11">
        <v>10830</v>
      </c>
      <c r="L615" s="12">
        <f>IF(COUNTIFS($E$3:E615,E615)=1, K615, 0)</f>
        <v>10830</v>
      </c>
    </row>
    <row r="616" spans="2:12">
      <c r="B616" s="6" t="s">
        <v>97</v>
      </c>
      <c r="C616" s="8" t="s">
        <v>324</v>
      </c>
      <c r="D616" s="8"/>
      <c r="E616" s="8" t="s">
        <v>354</v>
      </c>
      <c r="F616" s="52"/>
      <c r="G616" s="13" t="s">
        <v>350</v>
      </c>
      <c r="H616" s="10" t="str">
        <f t="shared" si="18"/>
        <v>LV101</v>
      </c>
      <c r="I616" s="10" t="str">
        <f t="shared" si="19"/>
        <v>M</v>
      </c>
      <c r="K616" s="11">
        <v>10830</v>
      </c>
      <c r="L616" s="12">
        <f>IF(COUNTIFS($E$3:E616,E616)=1, K616, 0)</f>
        <v>0</v>
      </c>
    </row>
    <row r="617" spans="2:12">
      <c r="B617" s="6" t="s">
        <v>97</v>
      </c>
      <c r="C617" s="8" t="s">
        <v>324</v>
      </c>
      <c r="D617" s="8"/>
      <c r="E617" s="8" t="s">
        <v>354</v>
      </c>
      <c r="F617" s="52"/>
      <c r="G617" s="13" t="s">
        <v>351</v>
      </c>
      <c r="H617" s="10" t="str">
        <f t="shared" si="18"/>
        <v>LP202</v>
      </c>
      <c r="I617" s="10" t="str">
        <f t="shared" si="19"/>
        <v>M</v>
      </c>
      <c r="K617" s="11">
        <v>10830</v>
      </c>
      <c r="L617" s="12">
        <f>IF(COUNTIFS($E$3:E617,E617)=1, K617, 0)</f>
        <v>0</v>
      </c>
    </row>
    <row r="618" spans="2:12">
      <c r="B618" s="6" t="s">
        <v>97</v>
      </c>
      <c r="C618" s="8" t="s">
        <v>324</v>
      </c>
      <c r="D618" s="8"/>
      <c r="E618" s="8" t="s">
        <v>354</v>
      </c>
      <c r="F618" s="52"/>
      <c r="G618" s="13" t="s">
        <v>42</v>
      </c>
      <c r="H618" s="10" t="str">
        <f t="shared" si="18"/>
        <v>HM500</v>
      </c>
      <c r="I618" s="10" t="str">
        <f t="shared" si="19"/>
        <v>Non-M</v>
      </c>
      <c r="K618" s="11">
        <v>10830</v>
      </c>
      <c r="L618" s="12">
        <f>IF(COUNTIFS($E$3:E618,E618)=1, K618, 0)</f>
        <v>0</v>
      </c>
    </row>
    <row r="619" spans="2:12">
      <c r="B619" s="6" t="s">
        <v>97</v>
      </c>
      <c r="C619" s="8" t="s">
        <v>324</v>
      </c>
      <c r="D619" s="8"/>
      <c r="E619" s="8" t="s">
        <v>354</v>
      </c>
      <c r="F619" s="52"/>
      <c r="G619" s="13" t="s">
        <v>352</v>
      </c>
      <c r="H619" s="10" t="str">
        <f t="shared" si="18"/>
        <v>PK405</v>
      </c>
      <c r="I619" s="10" t="str">
        <f t="shared" si="19"/>
        <v>M</v>
      </c>
      <c r="K619" s="11">
        <v>10830</v>
      </c>
      <c r="L619" s="12">
        <f>IF(COUNTIFS($E$3:E619,E619)=1, K619, 0)</f>
        <v>0</v>
      </c>
    </row>
    <row r="620" spans="2:12">
      <c r="B620" s="6" t="s">
        <v>97</v>
      </c>
      <c r="C620" s="8" t="s">
        <v>324</v>
      </c>
      <c r="D620" s="8"/>
      <c r="E620" s="8" t="s">
        <v>354</v>
      </c>
      <c r="F620" s="52"/>
      <c r="G620" s="13" t="s">
        <v>353</v>
      </c>
      <c r="H620" s="10" t="str">
        <f t="shared" si="18"/>
        <v>PK304</v>
      </c>
      <c r="I620" s="10" t="str">
        <f t="shared" si="19"/>
        <v>Non-M</v>
      </c>
      <c r="K620" s="11">
        <v>10830</v>
      </c>
      <c r="L620" s="12">
        <f>IF(COUNTIFS($E$3:E620,E620)=1, K620, 0)</f>
        <v>0</v>
      </c>
    </row>
    <row r="621" spans="2:12">
      <c r="B621" s="6" t="s">
        <v>97</v>
      </c>
      <c r="C621" s="8" t="s">
        <v>324</v>
      </c>
      <c r="D621" s="8"/>
      <c r="E621" s="8" t="s">
        <v>355</v>
      </c>
      <c r="F621" s="52"/>
      <c r="G621" s="13" t="s">
        <v>356</v>
      </c>
      <c r="H621" s="10" t="str">
        <f t="shared" si="18"/>
        <v>NK107</v>
      </c>
      <c r="I621" s="10" t="str">
        <f t="shared" si="19"/>
        <v>M</v>
      </c>
      <c r="K621" s="11">
        <v>16414</v>
      </c>
      <c r="L621" s="12">
        <f>IF(COUNTIFS($E$3:E621,E621)=1, K621, 0)</f>
        <v>16414</v>
      </c>
    </row>
    <row r="622" spans="2:12">
      <c r="B622" s="6" t="s">
        <v>97</v>
      </c>
      <c r="C622" s="8" t="s">
        <v>324</v>
      </c>
      <c r="D622" s="8"/>
      <c r="E622" s="8" t="s">
        <v>355</v>
      </c>
      <c r="F622" s="52"/>
      <c r="G622" s="13" t="s">
        <v>71</v>
      </c>
      <c r="H622" s="10" t="str">
        <f t="shared" si="18"/>
        <v>HM420</v>
      </c>
      <c r="I622" s="10" t="str">
        <f t="shared" si="19"/>
        <v>M</v>
      </c>
      <c r="K622" s="11">
        <v>16414</v>
      </c>
      <c r="L622" s="12">
        <f>IF(COUNTIFS($E$3:E622,E622)=1, K622, 0)</f>
        <v>0</v>
      </c>
    </row>
    <row r="623" spans="2:12">
      <c r="B623" s="6" t="s">
        <v>97</v>
      </c>
      <c r="C623" s="8" t="s">
        <v>324</v>
      </c>
      <c r="D623" s="8"/>
      <c r="E623" s="8" t="s">
        <v>355</v>
      </c>
      <c r="F623" s="52"/>
      <c r="G623" s="13" t="s">
        <v>167</v>
      </c>
      <c r="H623" s="10" t="str">
        <f t="shared" si="18"/>
        <v>HM509</v>
      </c>
      <c r="I623" s="10" t="str">
        <f t="shared" si="19"/>
        <v>Non-M</v>
      </c>
      <c r="K623" s="11">
        <v>16414</v>
      </c>
      <c r="L623" s="12">
        <f>IF(COUNTIFS($E$3:E623,E623)=1, K623, 0)</f>
        <v>0</v>
      </c>
    </row>
    <row r="624" spans="2:12">
      <c r="B624" s="6" t="s">
        <v>97</v>
      </c>
      <c r="C624" s="8" t="s">
        <v>324</v>
      </c>
      <c r="D624" s="8"/>
      <c r="E624" s="8" t="s">
        <v>357</v>
      </c>
      <c r="F624" s="52"/>
      <c r="G624" s="13" t="s">
        <v>358</v>
      </c>
      <c r="H624" s="10" t="str">
        <f t="shared" si="18"/>
        <v>CV103</v>
      </c>
      <c r="I624" s="10" t="str">
        <f t="shared" si="19"/>
        <v>M</v>
      </c>
      <c r="K624" s="11">
        <v>16414</v>
      </c>
      <c r="L624" s="12">
        <f>IF(COUNTIFS($E$3:E624,E624)=1, K624, 0)</f>
        <v>16414</v>
      </c>
    </row>
    <row r="625" spans="2:12">
      <c r="B625" s="6" t="s">
        <v>97</v>
      </c>
      <c r="C625" s="8" t="s">
        <v>324</v>
      </c>
      <c r="D625" s="8"/>
      <c r="E625" s="8" t="s">
        <v>357</v>
      </c>
      <c r="F625" s="52"/>
      <c r="G625" s="13" t="s">
        <v>359</v>
      </c>
      <c r="H625" s="10" t="str">
        <f t="shared" si="18"/>
        <v>PV400</v>
      </c>
      <c r="I625" s="10" t="str">
        <f t="shared" si="19"/>
        <v>Non-M</v>
      </c>
      <c r="K625" s="11">
        <v>16414</v>
      </c>
      <c r="L625" s="12">
        <f>IF(COUNTIFS($E$3:E625,E625)=1, K625, 0)</f>
        <v>0</v>
      </c>
    </row>
    <row r="626" spans="2:12">
      <c r="B626" s="6" t="s">
        <v>97</v>
      </c>
      <c r="C626" s="8" t="s">
        <v>324</v>
      </c>
      <c r="D626" s="8"/>
      <c r="E626" s="8" t="s">
        <v>357</v>
      </c>
      <c r="F626" s="52"/>
      <c r="G626" s="13" t="s">
        <v>163</v>
      </c>
      <c r="H626" s="10" t="str">
        <f t="shared" si="18"/>
        <v>HM500</v>
      </c>
      <c r="I626" s="10" t="str">
        <f t="shared" si="19"/>
        <v>M</v>
      </c>
      <c r="K626" s="11">
        <v>16414</v>
      </c>
      <c r="L626" s="12">
        <f>IF(COUNTIFS($E$3:E626,E626)=1, K626, 0)</f>
        <v>0</v>
      </c>
    </row>
    <row r="627" spans="2:12">
      <c r="B627" s="6" t="s">
        <v>97</v>
      </c>
      <c r="C627" s="8" t="s">
        <v>324</v>
      </c>
      <c r="D627" s="8"/>
      <c r="E627" s="8" t="s">
        <v>357</v>
      </c>
      <c r="F627" s="52"/>
      <c r="G627" s="13" t="s">
        <v>352</v>
      </c>
      <c r="H627" s="10" t="str">
        <f t="shared" si="18"/>
        <v>PK405</v>
      </c>
      <c r="I627" s="10" t="str">
        <f t="shared" si="19"/>
        <v>M</v>
      </c>
      <c r="K627" s="11">
        <v>16414</v>
      </c>
      <c r="L627" s="12">
        <f>IF(COUNTIFS($E$3:E627,E627)=1, K627, 0)</f>
        <v>0</v>
      </c>
    </row>
    <row r="628" spans="2:12">
      <c r="B628" s="6" t="s">
        <v>97</v>
      </c>
      <c r="C628" s="8" t="s">
        <v>324</v>
      </c>
      <c r="D628" s="8"/>
      <c r="E628" s="8" t="s">
        <v>357</v>
      </c>
      <c r="F628" s="52"/>
      <c r="G628" s="13" t="s">
        <v>265</v>
      </c>
      <c r="H628" s="10" t="str">
        <f t="shared" si="18"/>
        <v>JS107</v>
      </c>
      <c r="I628" s="10" t="str">
        <f t="shared" si="19"/>
        <v>Non-M</v>
      </c>
      <c r="K628" s="11">
        <v>16414</v>
      </c>
      <c r="L628" s="12">
        <f>IF(COUNTIFS($E$3:E628,E628)=1, K628, 0)</f>
        <v>0</v>
      </c>
    </row>
    <row r="629" spans="2:12">
      <c r="B629" s="6" t="s">
        <v>97</v>
      </c>
      <c r="C629" s="8" t="s">
        <v>324</v>
      </c>
      <c r="D629" s="8"/>
      <c r="E629" s="8" t="s">
        <v>360</v>
      </c>
      <c r="F629" s="52"/>
      <c r="G629" s="13" t="s">
        <v>163</v>
      </c>
      <c r="H629" s="10" t="str">
        <f t="shared" si="18"/>
        <v>HM500</v>
      </c>
      <c r="I629" s="10" t="str">
        <f t="shared" si="19"/>
        <v>M</v>
      </c>
      <c r="K629" s="11">
        <v>6885</v>
      </c>
      <c r="L629" s="12">
        <f>IF(COUNTIFS($E$3:E629,E629)=1, K629, 0)</f>
        <v>6885</v>
      </c>
    </row>
    <row r="630" spans="2:12">
      <c r="B630" s="6" t="s">
        <v>97</v>
      </c>
      <c r="C630" s="8" t="s">
        <v>324</v>
      </c>
      <c r="D630" s="8"/>
      <c r="E630" s="8" t="s">
        <v>361</v>
      </c>
      <c r="F630" s="52"/>
      <c r="G630" s="13" t="s">
        <v>327</v>
      </c>
      <c r="H630" s="10" t="str">
        <f t="shared" si="18"/>
        <v>WB501</v>
      </c>
      <c r="I630" s="10" t="str">
        <f t="shared" si="19"/>
        <v>Non-M</v>
      </c>
      <c r="K630" s="11">
        <v>6885</v>
      </c>
      <c r="L630" s="12">
        <f>IF(COUNTIFS($E$3:E630,E630)=1, K630, 0)</f>
        <v>6885</v>
      </c>
    </row>
    <row r="631" spans="2:12">
      <c r="B631" s="6" t="s">
        <v>97</v>
      </c>
      <c r="C631" s="8" t="s">
        <v>324</v>
      </c>
      <c r="D631" s="8"/>
      <c r="E631" s="8" t="s">
        <v>361</v>
      </c>
      <c r="F631" s="52"/>
      <c r="G631" s="13" t="s">
        <v>250</v>
      </c>
      <c r="H631" s="10" t="str">
        <f t="shared" si="18"/>
        <v>PK602</v>
      </c>
      <c r="I631" s="10" t="str">
        <f t="shared" si="19"/>
        <v>Non-M</v>
      </c>
      <c r="K631" s="11">
        <v>6885</v>
      </c>
      <c r="L631" s="12">
        <f>IF(COUNTIFS($E$3:E631,E631)=1, K631, 0)</f>
        <v>0</v>
      </c>
    </row>
    <row r="632" spans="2:12">
      <c r="B632" s="6" t="s">
        <v>97</v>
      </c>
      <c r="C632" s="8" t="s">
        <v>324</v>
      </c>
      <c r="D632" s="8"/>
      <c r="E632" s="8" t="s">
        <v>361</v>
      </c>
      <c r="F632" s="52"/>
      <c r="G632" s="13" t="s">
        <v>100</v>
      </c>
      <c r="H632" s="10" t="str">
        <f t="shared" si="18"/>
        <v>HM503</v>
      </c>
      <c r="I632" s="10" t="str">
        <f t="shared" si="19"/>
        <v>Non-M</v>
      </c>
      <c r="K632" s="11">
        <v>6885</v>
      </c>
      <c r="L632" s="12">
        <f>IF(COUNTIFS($E$3:E632,E632)=1, K632, 0)</f>
        <v>0</v>
      </c>
    </row>
    <row r="633" spans="2:12">
      <c r="B633" s="6" t="s">
        <v>97</v>
      </c>
      <c r="C633" s="8" t="s">
        <v>324</v>
      </c>
      <c r="D633" s="8"/>
      <c r="E633" s="8" t="s">
        <v>361</v>
      </c>
      <c r="F633" s="52"/>
      <c r="G633" s="13" t="s">
        <v>37</v>
      </c>
      <c r="H633" s="10" t="str">
        <f t="shared" si="18"/>
        <v>DC101</v>
      </c>
      <c r="I633" s="10" t="str">
        <f t="shared" si="19"/>
        <v>Non-M</v>
      </c>
      <c r="K633" s="11">
        <v>6885</v>
      </c>
      <c r="L633" s="12">
        <f>IF(COUNTIFS($E$3:E633,E633)=1, K633, 0)</f>
        <v>0</v>
      </c>
    </row>
    <row r="634" spans="2:12">
      <c r="B634" s="6" t="s">
        <v>97</v>
      </c>
      <c r="C634" s="8" t="s">
        <v>324</v>
      </c>
      <c r="D634" s="8"/>
      <c r="E634" s="8" t="s">
        <v>361</v>
      </c>
      <c r="F634" s="52"/>
      <c r="G634" s="13" t="s">
        <v>362</v>
      </c>
      <c r="H634" s="10" t="str">
        <f t="shared" si="18"/>
        <v>DC402</v>
      </c>
      <c r="I634" s="10" t="str">
        <f t="shared" si="19"/>
        <v>M</v>
      </c>
      <c r="K634" s="11">
        <v>6885</v>
      </c>
      <c r="L634" s="12">
        <f>IF(COUNTIFS($E$3:E634,E634)=1, K634, 0)</f>
        <v>0</v>
      </c>
    </row>
    <row r="635" spans="2:12">
      <c r="B635" s="6" t="s">
        <v>97</v>
      </c>
      <c r="C635" s="8" t="s">
        <v>324</v>
      </c>
      <c r="D635" s="8"/>
      <c r="E635" s="8" t="s">
        <v>361</v>
      </c>
      <c r="F635" s="52"/>
      <c r="G635" s="13" t="s">
        <v>265</v>
      </c>
      <c r="H635" s="10" t="str">
        <f t="shared" si="18"/>
        <v>JS107</v>
      </c>
      <c r="I635" s="10" t="str">
        <f t="shared" si="19"/>
        <v>Non-M</v>
      </c>
      <c r="K635" s="11">
        <v>6885</v>
      </c>
      <c r="L635" s="12">
        <f>IF(COUNTIFS($E$3:E635,E635)=1, K635, 0)</f>
        <v>0</v>
      </c>
    </row>
    <row r="636" spans="2:12">
      <c r="B636" s="6" t="s">
        <v>97</v>
      </c>
      <c r="C636" s="8" t="s">
        <v>324</v>
      </c>
      <c r="D636" s="8"/>
      <c r="E636" s="8" t="s">
        <v>363</v>
      </c>
      <c r="F636" s="52"/>
      <c r="G636" s="13" t="s">
        <v>67</v>
      </c>
      <c r="H636" s="10" t="str">
        <f t="shared" si="18"/>
        <v>HD104</v>
      </c>
      <c r="I636" s="10" t="str">
        <f t="shared" si="19"/>
        <v>M</v>
      </c>
      <c r="K636" s="11">
        <v>8663</v>
      </c>
      <c r="L636" s="12">
        <f>IF(COUNTIFS($E$3:E636,E636)=1, K636, 0)</f>
        <v>8663</v>
      </c>
    </row>
    <row r="637" spans="2:12">
      <c r="B637" s="6" t="s">
        <v>97</v>
      </c>
      <c r="C637" s="8" t="s">
        <v>324</v>
      </c>
      <c r="D637" s="8"/>
      <c r="E637" s="8" t="s">
        <v>363</v>
      </c>
      <c r="F637" s="52"/>
      <c r="G637" s="13" t="s">
        <v>71</v>
      </c>
      <c r="H637" s="10" t="str">
        <f t="shared" si="18"/>
        <v>HM420</v>
      </c>
      <c r="I637" s="10" t="str">
        <f t="shared" si="19"/>
        <v>M</v>
      </c>
      <c r="K637" s="11">
        <v>8663</v>
      </c>
      <c r="L637" s="12">
        <f>IF(COUNTIFS($E$3:E637,E637)=1, K637, 0)</f>
        <v>0</v>
      </c>
    </row>
    <row r="638" spans="2:12">
      <c r="B638" s="6" t="s">
        <v>97</v>
      </c>
      <c r="C638" s="8" t="s">
        <v>324</v>
      </c>
      <c r="D638" s="8"/>
      <c r="E638" s="8" t="s">
        <v>363</v>
      </c>
      <c r="F638" s="52"/>
      <c r="G638" s="13" t="s">
        <v>256</v>
      </c>
      <c r="H638" s="10" t="str">
        <f t="shared" si="18"/>
        <v>PK100</v>
      </c>
      <c r="I638" s="10" t="str">
        <f t="shared" si="19"/>
        <v>Non-M</v>
      </c>
      <c r="K638" s="11">
        <v>8663</v>
      </c>
      <c r="L638" s="12">
        <f>IF(COUNTIFS($E$3:E638,E638)=1, K638, 0)</f>
        <v>0</v>
      </c>
    </row>
    <row r="639" spans="2:12">
      <c r="B639" s="6" t="s">
        <v>97</v>
      </c>
      <c r="C639" s="8" t="s">
        <v>324</v>
      </c>
      <c r="D639" s="8"/>
      <c r="E639" s="8" t="s">
        <v>363</v>
      </c>
      <c r="F639" s="52"/>
      <c r="G639" s="13" t="s">
        <v>364</v>
      </c>
      <c r="H639" s="10" t="str">
        <f t="shared" si="18"/>
        <v>HM803</v>
      </c>
      <c r="I639" s="10" t="str">
        <f t="shared" si="19"/>
        <v>Non-M</v>
      </c>
      <c r="K639" s="11">
        <v>8663</v>
      </c>
      <c r="L639" s="12">
        <f>IF(COUNTIFS($E$3:E639,E639)=1, K639, 0)</f>
        <v>0</v>
      </c>
    </row>
    <row r="640" spans="2:12">
      <c r="B640" s="6" t="s">
        <v>97</v>
      </c>
      <c r="C640" s="8" t="s">
        <v>324</v>
      </c>
      <c r="D640" s="8"/>
      <c r="E640" s="8" t="s">
        <v>365</v>
      </c>
      <c r="F640" s="52"/>
      <c r="G640" s="13" t="s">
        <v>74</v>
      </c>
      <c r="H640" s="10" t="str">
        <f t="shared" si="18"/>
        <v>WB406</v>
      </c>
      <c r="I640" s="10" t="str">
        <f t="shared" si="19"/>
        <v>M</v>
      </c>
      <c r="K640" s="11">
        <v>4679</v>
      </c>
      <c r="L640" s="12">
        <f>IF(COUNTIFS($E$3:E640,E640)=1, K640, 0)</f>
        <v>4679</v>
      </c>
    </row>
    <row r="641" spans="2:12">
      <c r="B641" s="6" t="s">
        <v>97</v>
      </c>
      <c r="C641" s="8" t="s">
        <v>324</v>
      </c>
      <c r="D641" s="8"/>
      <c r="E641" s="8" t="s">
        <v>365</v>
      </c>
      <c r="F641" s="52"/>
      <c r="G641" s="13" t="s">
        <v>162</v>
      </c>
      <c r="H641" s="10" t="str">
        <f t="shared" si="18"/>
        <v>DC100</v>
      </c>
      <c r="I641" s="10" t="str">
        <f t="shared" si="19"/>
        <v>Non-M</v>
      </c>
      <c r="K641" s="11">
        <v>4679</v>
      </c>
      <c r="L641" s="12">
        <f>IF(COUNTIFS($E$3:E641,E641)=1, K641, 0)</f>
        <v>0</v>
      </c>
    </row>
    <row r="642" spans="2:12">
      <c r="B642" s="6" t="s">
        <v>97</v>
      </c>
      <c r="C642" s="8" t="s">
        <v>324</v>
      </c>
      <c r="D642" s="8"/>
      <c r="E642" s="8" t="s">
        <v>365</v>
      </c>
      <c r="F642" s="52"/>
      <c r="G642" s="13" t="s">
        <v>251</v>
      </c>
      <c r="H642" s="10" t="str">
        <f t="shared" si="18"/>
        <v>HM508</v>
      </c>
      <c r="I642" s="10" t="str">
        <f t="shared" si="19"/>
        <v>M</v>
      </c>
      <c r="K642" s="11">
        <v>4679</v>
      </c>
      <c r="L642" s="12">
        <f>IF(COUNTIFS($E$3:E642,E642)=1, K642, 0)</f>
        <v>0</v>
      </c>
    </row>
    <row r="643" spans="2:12">
      <c r="B643" s="6" t="s">
        <v>97</v>
      </c>
      <c r="C643" s="8" t="s">
        <v>324</v>
      </c>
      <c r="D643" s="8"/>
      <c r="E643" s="8" t="s">
        <v>365</v>
      </c>
      <c r="F643" s="52"/>
      <c r="G643" s="13" t="s">
        <v>256</v>
      </c>
      <c r="H643" s="10" t="str">
        <f t="shared" ref="H643:H659" si="20">IF(RIGHT(G643,1)="M", LEFT(G643,LEN(G643)-1), G643)</f>
        <v>PK100</v>
      </c>
      <c r="I643" s="10" t="str">
        <f t="shared" si="19"/>
        <v>Non-M</v>
      </c>
      <c r="K643" s="11">
        <v>4679</v>
      </c>
      <c r="L643" s="12">
        <f>IF(COUNTIFS($E$3:E643,E643)=1, K643, 0)</f>
        <v>0</v>
      </c>
    </row>
    <row r="644" spans="2:12">
      <c r="B644" s="6" t="s">
        <v>97</v>
      </c>
      <c r="C644" s="8" t="s">
        <v>324</v>
      </c>
      <c r="D644" s="8"/>
      <c r="E644" s="8" t="s">
        <v>365</v>
      </c>
      <c r="F644" s="52"/>
      <c r="G644" s="13" t="s">
        <v>207</v>
      </c>
      <c r="H644" s="10" t="str">
        <f t="shared" si="20"/>
        <v>PK103</v>
      </c>
      <c r="I644" s="10" t="str">
        <f t="shared" ref="I644:I659" si="21">IF(RIGHT(G644,1)="M","M","Non-M")</f>
        <v>Non-M</v>
      </c>
      <c r="K644" s="11">
        <v>4679</v>
      </c>
      <c r="L644" s="12">
        <f>IF(COUNTIFS($E$3:E644,E644)=1, K644, 0)</f>
        <v>0</v>
      </c>
    </row>
    <row r="645" spans="2:12">
      <c r="B645" s="6" t="s">
        <v>97</v>
      </c>
      <c r="C645" s="8" t="s">
        <v>324</v>
      </c>
      <c r="D645" s="8"/>
      <c r="E645" s="8" t="s">
        <v>365</v>
      </c>
      <c r="F645" s="52"/>
      <c r="G645" s="13" t="s">
        <v>239</v>
      </c>
      <c r="H645" s="10" t="str">
        <f t="shared" si="20"/>
        <v>HM802</v>
      </c>
      <c r="I645" s="10" t="str">
        <f t="shared" si="21"/>
        <v>M</v>
      </c>
      <c r="K645" s="11">
        <v>4679</v>
      </c>
      <c r="L645" s="12">
        <f>IF(COUNTIFS($E$3:E645,E645)=1, K645, 0)</f>
        <v>0</v>
      </c>
    </row>
    <row r="646" spans="2:12">
      <c r="B646" s="6" t="s">
        <v>97</v>
      </c>
      <c r="C646" s="8" t="s">
        <v>98</v>
      </c>
      <c r="D646" s="8"/>
      <c r="E646" s="8" t="s">
        <v>366</v>
      </c>
      <c r="F646" s="52"/>
      <c r="G646" s="13" t="s">
        <v>36</v>
      </c>
      <c r="H646" s="10" t="str">
        <f t="shared" si="20"/>
        <v>WB309</v>
      </c>
      <c r="I646" s="10" t="str">
        <f t="shared" si="21"/>
        <v>M</v>
      </c>
      <c r="K646" s="11">
        <v>8754</v>
      </c>
      <c r="L646" s="12">
        <f>IF(COUNTIFS($E$3:E646,E646)=1, K646, 0)</f>
        <v>8754</v>
      </c>
    </row>
    <row r="647" spans="2:12">
      <c r="B647" s="6" t="s">
        <v>97</v>
      </c>
      <c r="C647" s="8" t="s">
        <v>98</v>
      </c>
      <c r="D647" s="8"/>
      <c r="E647" s="8" t="s">
        <v>366</v>
      </c>
      <c r="F647" s="52"/>
      <c r="G647" s="13" t="s">
        <v>109</v>
      </c>
      <c r="H647" s="10" t="str">
        <f t="shared" si="20"/>
        <v>PK200</v>
      </c>
      <c r="I647" s="10" t="str">
        <f t="shared" si="21"/>
        <v>M</v>
      </c>
      <c r="K647" s="11">
        <v>8754</v>
      </c>
      <c r="L647" s="12">
        <f>IF(COUNTIFS($E$3:E647,E647)=1, K647, 0)</f>
        <v>0</v>
      </c>
    </row>
    <row r="648" spans="2:12">
      <c r="B648" s="6" t="s">
        <v>97</v>
      </c>
      <c r="C648" s="8" t="s">
        <v>98</v>
      </c>
      <c r="D648" s="8"/>
      <c r="E648" s="8" t="s">
        <v>366</v>
      </c>
      <c r="F648" s="52"/>
      <c r="G648" s="13" t="s">
        <v>79</v>
      </c>
      <c r="H648" s="10" t="str">
        <f t="shared" si="20"/>
        <v>PB204</v>
      </c>
      <c r="I648" s="10" t="str">
        <f t="shared" si="21"/>
        <v>Non-M</v>
      </c>
      <c r="K648" s="11">
        <v>8754</v>
      </c>
      <c r="L648" s="12">
        <f>IF(COUNTIFS($E$3:E648,E648)=1, K648, 0)</f>
        <v>0</v>
      </c>
    </row>
    <row r="649" spans="2:12">
      <c r="B649" s="6" t="s">
        <v>97</v>
      </c>
      <c r="C649" s="8" t="s">
        <v>98</v>
      </c>
      <c r="D649" s="8"/>
      <c r="E649" s="8" t="s">
        <v>366</v>
      </c>
      <c r="F649" s="52"/>
      <c r="G649" s="13" t="s">
        <v>251</v>
      </c>
      <c r="H649" s="10" t="str">
        <f t="shared" si="20"/>
        <v>HM508</v>
      </c>
      <c r="I649" s="10" t="str">
        <f t="shared" si="21"/>
        <v>M</v>
      </c>
      <c r="K649" s="11">
        <v>8754</v>
      </c>
      <c r="L649" s="12">
        <f>IF(COUNTIFS($E$3:E649,E649)=1, K649, 0)</f>
        <v>0</v>
      </c>
    </row>
    <row r="650" spans="2:12">
      <c r="B650" s="6" t="s">
        <v>97</v>
      </c>
      <c r="C650" s="8" t="s">
        <v>98</v>
      </c>
      <c r="D650" s="8"/>
      <c r="E650" s="8" t="s">
        <v>366</v>
      </c>
      <c r="F650" s="52"/>
      <c r="G650" s="13" t="s">
        <v>37</v>
      </c>
      <c r="H650" s="10" t="str">
        <f t="shared" si="20"/>
        <v>DC101</v>
      </c>
      <c r="I650" s="10" t="str">
        <f t="shared" si="21"/>
        <v>Non-M</v>
      </c>
      <c r="K650" s="11">
        <v>8754</v>
      </c>
      <c r="L650" s="12">
        <f>IF(COUNTIFS($E$3:E650,E650)=1, K650, 0)</f>
        <v>0</v>
      </c>
    </row>
    <row r="651" spans="2:12">
      <c r="B651" s="6" t="s">
        <v>97</v>
      </c>
      <c r="C651" s="8" t="s">
        <v>98</v>
      </c>
      <c r="D651" s="8"/>
      <c r="E651" s="8" t="s">
        <v>366</v>
      </c>
      <c r="F651" s="52"/>
      <c r="G651" s="13" t="s">
        <v>53</v>
      </c>
      <c r="H651" s="10" t="str">
        <f t="shared" si="20"/>
        <v>DC202</v>
      </c>
      <c r="I651" s="10" t="str">
        <f t="shared" si="21"/>
        <v>Non-M</v>
      </c>
      <c r="K651" s="11">
        <v>8754</v>
      </c>
      <c r="L651" s="12">
        <f>IF(COUNTIFS($E$3:E651,E651)=1, K651, 0)</f>
        <v>0</v>
      </c>
    </row>
    <row r="652" spans="2:12">
      <c r="B652" s="6" t="s">
        <v>97</v>
      </c>
      <c r="C652" s="8" t="s">
        <v>98</v>
      </c>
      <c r="D652" s="8"/>
      <c r="E652" s="8" t="s">
        <v>366</v>
      </c>
      <c r="F652" s="52"/>
      <c r="G652" s="13" t="s">
        <v>54</v>
      </c>
      <c r="H652" s="10" t="str">
        <f t="shared" si="20"/>
        <v>DC300</v>
      </c>
      <c r="I652" s="10" t="str">
        <f t="shared" si="21"/>
        <v>Non-M</v>
      </c>
      <c r="K652" s="11">
        <v>8754</v>
      </c>
      <c r="L652" s="12">
        <f>IF(COUNTIFS($E$3:E652,E652)=1, K652, 0)</f>
        <v>0</v>
      </c>
    </row>
    <row r="653" spans="2:12">
      <c r="B653" s="6" t="s">
        <v>97</v>
      </c>
      <c r="C653" s="8" t="s">
        <v>98</v>
      </c>
      <c r="D653" s="8"/>
      <c r="E653" s="8" t="s">
        <v>366</v>
      </c>
      <c r="F653" s="52"/>
      <c r="G653" s="13" t="s">
        <v>78</v>
      </c>
      <c r="H653" s="10" t="str">
        <f t="shared" si="20"/>
        <v>DC400</v>
      </c>
      <c r="I653" s="10" t="str">
        <f t="shared" si="21"/>
        <v>Non-M</v>
      </c>
      <c r="K653" s="11">
        <v>8754</v>
      </c>
      <c r="L653" s="12">
        <f>IF(COUNTIFS($E$3:E653,E653)=1, K653, 0)</f>
        <v>0</v>
      </c>
    </row>
    <row r="654" spans="2:12">
      <c r="B654" s="6" t="s">
        <v>97</v>
      </c>
      <c r="C654" s="8" t="s">
        <v>98</v>
      </c>
      <c r="D654" s="8"/>
      <c r="E654" s="8" t="s">
        <v>367</v>
      </c>
      <c r="F654" s="52"/>
      <c r="G654" s="13" t="s">
        <v>135</v>
      </c>
      <c r="H654" s="10" t="str">
        <f t="shared" si="20"/>
        <v>HM202</v>
      </c>
      <c r="I654" s="10" t="str">
        <f t="shared" si="21"/>
        <v>M</v>
      </c>
      <c r="K654" s="11">
        <v>5425</v>
      </c>
      <c r="L654" s="12">
        <f>IF(COUNTIFS($E$3:E654,E654)=1, K654, 0)</f>
        <v>5425</v>
      </c>
    </row>
    <row r="655" spans="2:12">
      <c r="B655" s="6" t="s">
        <v>97</v>
      </c>
      <c r="C655" s="8" t="s">
        <v>98</v>
      </c>
      <c r="D655" s="8"/>
      <c r="E655" s="8" t="s">
        <v>367</v>
      </c>
      <c r="F655" s="52"/>
      <c r="G655" s="13" t="s">
        <v>15</v>
      </c>
      <c r="H655" s="10" t="str">
        <f t="shared" si="20"/>
        <v>ZP200</v>
      </c>
      <c r="I655" s="10" t="str">
        <f t="shared" si="21"/>
        <v>Non-M</v>
      </c>
      <c r="K655" s="11">
        <v>5425</v>
      </c>
      <c r="L655" s="12">
        <f>IF(COUNTIFS($E$3:E655,E655)=1, K655, 0)</f>
        <v>0</v>
      </c>
    </row>
    <row r="656" spans="2:12">
      <c r="B656" s="6" t="s">
        <v>97</v>
      </c>
      <c r="C656" s="8" t="s">
        <v>98</v>
      </c>
      <c r="D656" s="8"/>
      <c r="E656" s="8" t="s">
        <v>367</v>
      </c>
      <c r="F656" s="52"/>
      <c r="G656" s="13" t="s">
        <v>20</v>
      </c>
      <c r="H656" s="10" t="str">
        <f t="shared" si="20"/>
        <v>HD106</v>
      </c>
      <c r="I656" s="10" t="str">
        <f t="shared" si="21"/>
        <v>Non-M</v>
      </c>
      <c r="K656" s="11">
        <v>5425</v>
      </c>
      <c r="L656" s="12">
        <f>IF(COUNTIFS($E$3:E656,E656)=1, K656, 0)</f>
        <v>0</v>
      </c>
    </row>
    <row r="657" spans="2:12">
      <c r="B657" s="6" t="s">
        <v>97</v>
      </c>
      <c r="C657" s="8" t="s">
        <v>98</v>
      </c>
      <c r="D657" s="8"/>
      <c r="E657" s="8" t="s">
        <v>367</v>
      </c>
      <c r="F657" s="52"/>
      <c r="G657" s="13" t="s">
        <v>156</v>
      </c>
      <c r="H657" s="10" t="str">
        <f t="shared" si="20"/>
        <v>HM202</v>
      </c>
      <c r="I657" s="10" t="str">
        <f t="shared" si="21"/>
        <v>Non-M</v>
      </c>
      <c r="K657" s="11">
        <v>5425</v>
      </c>
      <c r="L657" s="12">
        <f>IF(COUNTIFS($E$3:E657,E657)=1, K657, 0)</f>
        <v>0</v>
      </c>
    </row>
    <row r="658" spans="2:12">
      <c r="B658" s="6" t="s">
        <v>97</v>
      </c>
      <c r="C658" s="8" t="s">
        <v>98</v>
      </c>
      <c r="D658" s="8"/>
      <c r="E658" s="8" t="s">
        <v>367</v>
      </c>
      <c r="F658" s="52"/>
      <c r="G658" s="13" t="s">
        <v>279</v>
      </c>
      <c r="H658" s="10" t="str">
        <f t="shared" si="20"/>
        <v>PK204</v>
      </c>
      <c r="I658" s="10" t="str">
        <f t="shared" si="21"/>
        <v>Non-M</v>
      </c>
      <c r="K658" s="11">
        <v>5425</v>
      </c>
      <c r="L658" s="12">
        <f>IF(COUNTIFS($E$3:E658,E658)=1, K658, 0)</f>
        <v>0</v>
      </c>
    </row>
    <row r="659" spans="2:12" ht="15.95">
      <c r="B659" s="16" t="s">
        <v>12</v>
      </c>
      <c r="C659" s="15" t="s">
        <v>89</v>
      </c>
      <c r="D659" s="15"/>
      <c r="E659" s="15" t="s">
        <v>90</v>
      </c>
      <c r="F659" s="28"/>
      <c r="G659" s="7" t="s">
        <v>91</v>
      </c>
      <c r="H659" s="10" t="str">
        <f t="shared" si="20"/>
        <v>PK301</v>
      </c>
      <c r="I659" s="10" t="str">
        <f t="shared" si="21"/>
        <v>M</v>
      </c>
      <c r="K659" s="17">
        <v>1054</v>
      </c>
      <c r="L659" s="12">
        <f>IF(COUNTIFS($E$3:E659,E659)=1, K659, 0)</f>
        <v>0</v>
      </c>
    </row>
    <row r="660" spans="2:12">
      <c r="B660" s="16" t="s">
        <v>12</v>
      </c>
      <c r="C660" s="15" t="s">
        <v>89</v>
      </c>
      <c r="D660" s="15"/>
      <c r="E660" s="15" t="s">
        <v>90</v>
      </c>
      <c r="F660" s="53"/>
      <c r="G660" s="14" t="s">
        <v>92</v>
      </c>
      <c r="H660" s="10" t="str">
        <f>IF(RIGHT(G660,1)="M", LEFT(G660,LEN(G660)-1), G660)</f>
        <v>HM402</v>
      </c>
      <c r="I660" s="10" t="str">
        <f>IF(RIGHT(G660,1)="M","M","Non-M")</f>
        <v>Non-M</v>
      </c>
      <c r="K660" s="17">
        <v>1054</v>
      </c>
      <c r="L660" s="12">
        <f>IF(COUNTIFS($E$3:E660,E660)=1, K660, 0)</f>
        <v>0</v>
      </c>
    </row>
    <row r="661" spans="2:12">
      <c r="B661" s="16" t="s">
        <v>12</v>
      </c>
      <c r="C661" s="15" t="s">
        <v>89</v>
      </c>
      <c r="D661" s="15"/>
      <c r="E661" s="15" t="s">
        <v>90</v>
      </c>
      <c r="F661" s="53"/>
      <c r="G661" s="14" t="s">
        <v>93</v>
      </c>
      <c r="H661" s="10" t="str">
        <f>IF(RIGHT(G661,1)="M", LEFT(G661,LEN(G661)-1), G661)</f>
        <v>WB300</v>
      </c>
      <c r="I661" s="10" t="str">
        <f>IF(RIGHT(G661,1)="M","M","Non-M")</f>
        <v>M</v>
      </c>
      <c r="K661" s="17">
        <v>1054</v>
      </c>
      <c r="L661" s="12">
        <f>IF(COUNTIFS($E$3:E661,E661)=1, K661, 0)</f>
        <v>0</v>
      </c>
    </row>
    <row r="662" spans="2:12">
      <c r="B662" s="16" t="s">
        <v>12</v>
      </c>
      <c r="C662" s="15" t="s">
        <v>89</v>
      </c>
      <c r="D662" s="15"/>
      <c r="E662" s="15" t="s">
        <v>90</v>
      </c>
      <c r="F662" s="53"/>
      <c r="G662" s="14" t="s">
        <v>94</v>
      </c>
      <c r="H662" s="10" t="str">
        <f>IF(RIGHT(G662,1)="M", LEFT(G662,LEN(G662)-1), G662)</f>
        <v>WB208</v>
      </c>
      <c r="I662" s="10" t="str">
        <f>IF(RIGHT(G662,1)="M","M","Non-M")</f>
        <v>Non-M</v>
      </c>
      <c r="K662" s="17">
        <v>1054</v>
      </c>
      <c r="L662" s="12">
        <f>IF(COUNTIFS($E$3:E662,E662)=1, K662, 0)</f>
        <v>0</v>
      </c>
    </row>
    <row r="663" spans="2:12">
      <c r="B663" s="16" t="s">
        <v>12</v>
      </c>
      <c r="C663" s="15" t="s">
        <v>89</v>
      </c>
      <c r="D663" s="15"/>
      <c r="E663" s="15" t="s">
        <v>90</v>
      </c>
      <c r="F663" s="53"/>
      <c r="G663" s="14" t="s">
        <v>53</v>
      </c>
      <c r="H663" s="10" t="str">
        <f>IF(RIGHT(G663,1)="M", LEFT(G663,LEN(G663)-1), G663)</f>
        <v>DC202</v>
      </c>
      <c r="I663" s="10" t="str">
        <f>IF(RIGHT(G663,1)="M","M","Non-M")</f>
        <v>Non-M</v>
      </c>
      <c r="K663" s="17">
        <v>1054</v>
      </c>
      <c r="L663" s="12">
        <f>IF(COUNTIFS($E$3:E663,E663)=1, K663, 0)</f>
        <v>0</v>
      </c>
    </row>
    <row r="664" spans="2:12">
      <c r="B664" s="16" t="s">
        <v>12</v>
      </c>
      <c r="C664" s="15" t="s">
        <v>89</v>
      </c>
      <c r="D664" s="15"/>
      <c r="E664" s="15" t="s">
        <v>90</v>
      </c>
      <c r="F664" s="53"/>
      <c r="G664" s="14" t="s">
        <v>95</v>
      </c>
      <c r="H664" s="10" t="str">
        <f>IF(RIGHT(G664,1)="M", LEFT(G664,LEN(G664)-1), G664)</f>
        <v>JS207</v>
      </c>
      <c r="I664" s="10" t="str">
        <f>IF(RIGHT(G664,1)="M","M","Non-M")</f>
        <v>Non-M</v>
      </c>
      <c r="K664" s="17">
        <v>1054</v>
      </c>
      <c r="L664" s="12">
        <f>IF(COUNTIFS($E$3:E664,E664)=1, K664, 0)</f>
        <v>0</v>
      </c>
    </row>
    <row r="665" spans="2:12">
      <c r="B665" s="16" t="s">
        <v>12</v>
      </c>
      <c r="C665" s="15" t="s">
        <v>89</v>
      </c>
      <c r="D665" s="15"/>
      <c r="E665" s="15" t="s">
        <v>90</v>
      </c>
      <c r="F665" s="53"/>
      <c r="G665" s="14" t="s">
        <v>96</v>
      </c>
      <c r="H665" s="10" t="str">
        <f t="shared" ref="H665:H742" si="22">IF(RIGHT(G665,1)="M", LEFT(G665,LEN(G665)-1), G665)</f>
        <v>DC107</v>
      </c>
      <c r="I665" s="10" t="str">
        <f t="shared" ref="I665:I742" si="23">IF(RIGHT(G665,1)="M","M","Non-M")</f>
        <v>Non-M</v>
      </c>
      <c r="K665" s="17">
        <v>1054</v>
      </c>
      <c r="L665" s="12">
        <f>IF(COUNTIFS($E$3:E665,E665)=1, K665, 0)</f>
        <v>0</v>
      </c>
    </row>
    <row r="666" spans="2:12" ht="15.95">
      <c r="B666" s="6" t="s">
        <v>12</v>
      </c>
      <c r="C666" s="15" t="s">
        <v>89</v>
      </c>
      <c r="D666" s="15"/>
      <c r="E666" s="8" t="s">
        <v>368</v>
      </c>
      <c r="F666" s="3"/>
      <c r="G666" s="7" t="s">
        <v>369</v>
      </c>
      <c r="H666" s="10" t="str">
        <f t="shared" si="22"/>
        <v>VT301</v>
      </c>
      <c r="I666" s="10" t="str">
        <f t="shared" si="23"/>
        <v>M</v>
      </c>
      <c r="K666" s="11">
        <v>4394</v>
      </c>
      <c r="L666" s="12">
        <f>IF(COUNTIFS($E$3:E666,E666)=1, K666, 0)</f>
        <v>4394</v>
      </c>
    </row>
    <row r="667" spans="2:12" ht="15.95">
      <c r="B667" s="6" t="s">
        <v>12</v>
      </c>
      <c r="C667" s="15" t="s">
        <v>89</v>
      </c>
      <c r="D667" s="15"/>
      <c r="E667" s="8" t="s">
        <v>368</v>
      </c>
      <c r="F667" s="3"/>
      <c r="G667" s="7" t="s">
        <v>92</v>
      </c>
      <c r="H667" s="10" t="str">
        <f t="shared" si="22"/>
        <v>HM402</v>
      </c>
      <c r="I667" s="10" t="str">
        <f t="shared" si="23"/>
        <v>Non-M</v>
      </c>
      <c r="K667" s="11">
        <v>4394</v>
      </c>
      <c r="L667" s="12">
        <f>IF(COUNTIFS($E$3:E667,E667)=1, K667, 0)</f>
        <v>0</v>
      </c>
    </row>
    <row r="668" spans="2:12" ht="15.95">
      <c r="B668" s="6" t="s">
        <v>12</v>
      </c>
      <c r="C668" s="15" t="s">
        <v>89</v>
      </c>
      <c r="D668" s="15"/>
      <c r="E668" s="8" t="s">
        <v>368</v>
      </c>
      <c r="F668" s="3"/>
      <c r="G668" s="7" t="s">
        <v>95</v>
      </c>
      <c r="H668" s="10" t="str">
        <f t="shared" si="22"/>
        <v>JS207</v>
      </c>
      <c r="I668" s="10" t="str">
        <f t="shared" si="23"/>
        <v>Non-M</v>
      </c>
      <c r="K668" s="11">
        <v>4394</v>
      </c>
      <c r="L668" s="12">
        <f>IF(COUNTIFS($E$3:E668,E668)=1, K668, 0)</f>
        <v>0</v>
      </c>
    </row>
    <row r="669" spans="2:12" ht="15.95">
      <c r="B669" s="6" t="s">
        <v>12</v>
      </c>
      <c r="C669" s="15" t="s">
        <v>89</v>
      </c>
      <c r="D669" s="15"/>
      <c r="E669" s="8" t="s">
        <v>368</v>
      </c>
      <c r="F669" s="3"/>
      <c r="G669" s="7" t="s">
        <v>96</v>
      </c>
      <c r="H669" s="10" t="str">
        <f t="shared" si="22"/>
        <v>DC107</v>
      </c>
      <c r="I669" s="10" t="str">
        <f t="shared" si="23"/>
        <v>Non-M</v>
      </c>
      <c r="K669" s="11">
        <v>4394</v>
      </c>
      <c r="L669" s="12">
        <f>IF(COUNTIFS($E$3:E669,E669)=1, K669, 0)</f>
        <v>0</v>
      </c>
    </row>
    <row r="670" spans="2:12" ht="15.95">
      <c r="B670" s="6" t="s">
        <v>12</v>
      </c>
      <c r="C670" s="15" t="s">
        <v>89</v>
      </c>
      <c r="D670" s="15"/>
      <c r="E670" s="8" t="s">
        <v>370</v>
      </c>
      <c r="F670" s="3"/>
      <c r="G670" s="7" t="s">
        <v>94</v>
      </c>
      <c r="H670" s="10" t="str">
        <f t="shared" si="22"/>
        <v>WB208</v>
      </c>
      <c r="I670" s="10" t="str">
        <f t="shared" si="23"/>
        <v>Non-M</v>
      </c>
      <c r="K670" s="11">
        <v>4394</v>
      </c>
      <c r="L670" s="12">
        <f>IF(COUNTIFS($E$3:E670,E670)=1, K670, 0)</f>
        <v>4394</v>
      </c>
    </row>
    <row r="671" spans="2:12" ht="15.95">
      <c r="B671" s="6" t="s">
        <v>12</v>
      </c>
      <c r="C671" s="15" t="s">
        <v>89</v>
      </c>
      <c r="D671" s="15"/>
      <c r="E671" s="8" t="s">
        <v>370</v>
      </c>
      <c r="F671" s="3"/>
      <c r="G671" s="7" t="s">
        <v>53</v>
      </c>
      <c r="H671" s="10" t="str">
        <f t="shared" si="22"/>
        <v>DC202</v>
      </c>
      <c r="I671" s="10" t="str">
        <f t="shared" si="23"/>
        <v>Non-M</v>
      </c>
      <c r="K671" s="11">
        <v>4394</v>
      </c>
      <c r="L671" s="12">
        <f>IF(COUNTIFS($E$3:E671,E671)=1, K671, 0)</f>
        <v>0</v>
      </c>
    </row>
    <row r="672" spans="2:12" ht="15.95">
      <c r="B672" s="6" t="s">
        <v>12</v>
      </c>
      <c r="C672" s="15" t="s">
        <v>89</v>
      </c>
      <c r="D672" s="15"/>
      <c r="E672" s="8" t="s">
        <v>370</v>
      </c>
      <c r="F672" s="3"/>
      <c r="G672" s="7" t="s">
        <v>91</v>
      </c>
      <c r="H672" s="10" t="str">
        <f t="shared" si="22"/>
        <v>PK301</v>
      </c>
      <c r="I672" s="10" t="str">
        <f t="shared" si="23"/>
        <v>M</v>
      </c>
      <c r="K672" s="11">
        <v>4394</v>
      </c>
      <c r="L672" s="12">
        <f>IF(COUNTIFS($E$3:E672,E672)=1, K672, 0)</f>
        <v>0</v>
      </c>
    </row>
    <row r="673" spans="2:15" ht="15.95">
      <c r="B673" s="6" t="s">
        <v>12</v>
      </c>
      <c r="C673" s="15" t="s">
        <v>89</v>
      </c>
      <c r="D673" s="15"/>
      <c r="E673" s="8" t="s">
        <v>370</v>
      </c>
      <c r="F673" s="3"/>
      <c r="G673" s="7" t="s">
        <v>93</v>
      </c>
      <c r="H673" s="10" t="str">
        <f t="shared" si="22"/>
        <v>WB300</v>
      </c>
      <c r="I673" s="10" t="str">
        <f t="shared" si="23"/>
        <v>M</v>
      </c>
      <c r="K673" s="11">
        <v>4394</v>
      </c>
      <c r="L673" s="12">
        <f>IF(COUNTIFS($E$3:E673,E673)=1, K673, 0)</f>
        <v>0</v>
      </c>
    </row>
    <row r="674" spans="2:15" ht="15.95">
      <c r="B674" s="6" t="s">
        <v>12</v>
      </c>
      <c r="C674" s="15" t="s">
        <v>89</v>
      </c>
      <c r="D674" s="15"/>
      <c r="E674" s="8" t="s">
        <v>370</v>
      </c>
      <c r="F674" s="3"/>
      <c r="G674" s="7" t="s">
        <v>95</v>
      </c>
      <c r="H674" s="10" t="str">
        <f t="shared" si="22"/>
        <v>JS207</v>
      </c>
      <c r="I674" s="10" t="str">
        <f t="shared" si="23"/>
        <v>Non-M</v>
      </c>
      <c r="K674" s="11">
        <v>4394</v>
      </c>
      <c r="L674" s="12">
        <f>IF(COUNTIFS($E$3:E674,E674)=1, K674, 0)</f>
        <v>0</v>
      </c>
    </row>
    <row r="675" spans="2:15" ht="15.95">
      <c r="B675" s="6" t="s">
        <v>12</v>
      </c>
      <c r="C675" s="15" t="s">
        <v>89</v>
      </c>
      <c r="D675" s="15"/>
      <c r="E675" s="8" t="s">
        <v>370</v>
      </c>
      <c r="F675" s="3"/>
      <c r="G675" s="7" t="s">
        <v>96</v>
      </c>
      <c r="H675" s="10" t="str">
        <f t="shared" si="22"/>
        <v>DC107</v>
      </c>
      <c r="I675" s="10" t="str">
        <f t="shared" si="23"/>
        <v>Non-M</v>
      </c>
      <c r="K675" s="11">
        <v>4394</v>
      </c>
      <c r="L675" s="12">
        <f>IF(COUNTIFS($E$3:E675,E675)=1, K675, 0)</f>
        <v>0</v>
      </c>
    </row>
    <row r="676" spans="2:15" ht="15.95">
      <c r="B676" s="6" t="s">
        <v>371</v>
      </c>
      <c r="C676" s="7" t="s">
        <v>372</v>
      </c>
      <c r="D676" s="7" t="s">
        <v>373</v>
      </c>
      <c r="E676" s="8" t="s">
        <v>374</v>
      </c>
      <c r="F676" s="3"/>
      <c r="G676" s="7" t="s">
        <v>303</v>
      </c>
      <c r="H676" s="10" t="str">
        <f t="shared" si="22"/>
        <v>CL500</v>
      </c>
      <c r="I676" s="10" t="str">
        <f t="shared" si="23"/>
        <v>Non-M</v>
      </c>
      <c r="K676" s="11">
        <v>200</v>
      </c>
      <c r="L676" s="12">
        <f>IF(COUNTIFS($E$3:E676,E676)=1, K676, 0)</f>
        <v>200</v>
      </c>
    </row>
    <row r="677" spans="2:15" ht="15.95">
      <c r="B677" s="6" t="s">
        <v>371</v>
      </c>
      <c r="C677" s="7" t="s">
        <v>372</v>
      </c>
      <c r="D677" s="7" t="s">
        <v>373</v>
      </c>
      <c r="E677" s="8" t="s">
        <v>374</v>
      </c>
      <c r="F677" s="3"/>
      <c r="G677" s="7" t="s">
        <v>375</v>
      </c>
      <c r="H677" s="10" t="str">
        <f t="shared" si="22"/>
        <v>ZP101</v>
      </c>
      <c r="I677" s="10" t="str">
        <f t="shared" si="23"/>
        <v>M</v>
      </c>
      <c r="K677" s="11">
        <v>200</v>
      </c>
      <c r="L677" s="12">
        <f>IF(COUNTIFS($E$3:E677,E677)=1, K677, 0)</f>
        <v>0</v>
      </c>
    </row>
    <row r="678" spans="2:15" ht="15.95">
      <c r="B678" s="6" t="s">
        <v>371</v>
      </c>
      <c r="C678" s="7" t="s">
        <v>372</v>
      </c>
      <c r="D678" s="7" t="s">
        <v>373</v>
      </c>
      <c r="E678" s="8" t="s">
        <v>374</v>
      </c>
      <c r="F678" s="3"/>
      <c r="G678" s="7" t="s">
        <v>376</v>
      </c>
      <c r="H678" s="10" t="str">
        <f t="shared" si="22"/>
        <v>PK214</v>
      </c>
      <c r="I678" s="10" t="str">
        <f t="shared" si="23"/>
        <v>M</v>
      </c>
      <c r="K678" s="11">
        <v>200</v>
      </c>
      <c r="L678" s="12">
        <f>IF(COUNTIFS($E$3:E678,E678)=1, K678, 0)</f>
        <v>0</v>
      </c>
    </row>
    <row r="679" spans="2:15" ht="15.95">
      <c r="B679" s="6" t="s">
        <v>371</v>
      </c>
      <c r="C679" s="7" t="s">
        <v>372</v>
      </c>
      <c r="D679" s="7" t="s">
        <v>373</v>
      </c>
      <c r="E679" s="8" t="s">
        <v>374</v>
      </c>
      <c r="F679" s="52"/>
      <c r="G679" s="13" t="s">
        <v>377</v>
      </c>
      <c r="H679" s="10" t="str">
        <f t="shared" si="22"/>
        <v>PB206</v>
      </c>
      <c r="I679" s="10" t="str">
        <f t="shared" si="23"/>
        <v>M</v>
      </c>
      <c r="K679" s="11">
        <v>200</v>
      </c>
      <c r="L679" s="12">
        <f>IF(COUNTIFS($E$3:E679,E679)=1, K679, 0)</f>
        <v>0</v>
      </c>
    </row>
    <row r="680" spans="2:15" ht="15.95">
      <c r="B680" s="6" t="s">
        <v>371</v>
      </c>
      <c r="C680" s="7" t="s">
        <v>372</v>
      </c>
      <c r="D680" s="7" t="s">
        <v>373</v>
      </c>
      <c r="E680" s="8" t="s">
        <v>374</v>
      </c>
      <c r="F680" s="52"/>
      <c r="G680" s="13" t="s">
        <v>378</v>
      </c>
      <c r="H680" s="10" t="str">
        <f t="shared" si="22"/>
        <v>JS111</v>
      </c>
      <c r="I680" s="10" t="str">
        <f t="shared" si="23"/>
        <v>Non-M</v>
      </c>
      <c r="K680" s="11">
        <v>200</v>
      </c>
      <c r="L680" s="12">
        <f>IF(COUNTIFS($E$3:E680,E680)=1, K680, 0)</f>
        <v>0</v>
      </c>
    </row>
    <row r="681" spans="2:15" ht="15.95">
      <c r="B681" s="6" t="s">
        <v>371</v>
      </c>
      <c r="C681" s="7" t="s">
        <v>372</v>
      </c>
      <c r="D681" s="7" t="s">
        <v>373</v>
      </c>
      <c r="E681" s="8" t="s">
        <v>374</v>
      </c>
      <c r="F681" s="52"/>
      <c r="G681" s="13" t="s">
        <v>18</v>
      </c>
      <c r="H681" s="10" t="str">
        <f t="shared" si="22"/>
        <v>HM309</v>
      </c>
      <c r="I681" s="10" t="str">
        <f t="shared" si="23"/>
        <v>Non-M</v>
      </c>
      <c r="K681" s="11">
        <v>200</v>
      </c>
      <c r="L681" s="12">
        <f>IF(COUNTIFS($E$3:E681,E681)=1, K681, 0)</f>
        <v>0</v>
      </c>
    </row>
    <row r="682" spans="2:15" ht="15.95">
      <c r="B682" s="6" t="s">
        <v>371</v>
      </c>
      <c r="C682" s="7" t="s">
        <v>372</v>
      </c>
      <c r="D682" s="7" t="s">
        <v>373</v>
      </c>
      <c r="E682" s="8" t="s">
        <v>374</v>
      </c>
      <c r="F682" s="52"/>
      <c r="G682" s="13" t="s">
        <v>92</v>
      </c>
      <c r="H682" s="10" t="str">
        <f t="shared" si="22"/>
        <v>HM402</v>
      </c>
      <c r="I682" s="10" t="str">
        <f t="shared" si="23"/>
        <v>Non-M</v>
      </c>
      <c r="K682" s="11">
        <v>200</v>
      </c>
      <c r="L682" s="12">
        <f>IF(COUNTIFS($E$3:E682,E682)=1, K682, 0)</f>
        <v>0</v>
      </c>
      <c r="M682" s="18"/>
      <c r="N682" s="18"/>
      <c r="O682" s="19"/>
    </row>
    <row r="683" spans="2:15" ht="15.95">
      <c r="B683" s="6" t="s">
        <v>371</v>
      </c>
      <c r="C683" s="7" t="s">
        <v>372</v>
      </c>
      <c r="D683" s="7" t="s">
        <v>373</v>
      </c>
      <c r="E683" s="8" t="s">
        <v>374</v>
      </c>
      <c r="F683" s="52"/>
      <c r="G683" s="13" t="s">
        <v>19</v>
      </c>
      <c r="H683" s="10" t="str">
        <f t="shared" si="22"/>
        <v>PK207</v>
      </c>
      <c r="I683" s="10" t="str">
        <f t="shared" si="23"/>
        <v>Non-M</v>
      </c>
      <c r="K683" s="11">
        <v>200</v>
      </c>
      <c r="L683" s="12">
        <f>IF(COUNTIFS($E$3:E683,E683)=1, K683, 0)</f>
        <v>0</v>
      </c>
    </row>
    <row r="684" spans="2:15" ht="15.95">
      <c r="B684" s="6" t="s">
        <v>371</v>
      </c>
      <c r="C684" s="7" t="s">
        <v>372</v>
      </c>
      <c r="D684" s="7" t="s">
        <v>373</v>
      </c>
      <c r="E684" s="8" t="s">
        <v>374</v>
      </c>
      <c r="F684" s="52"/>
      <c r="G684" s="13" t="s">
        <v>379</v>
      </c>
      <c r="H684" s="10" t="str">
        <f t="shared" si="22"/>
        <v>ZP301</v>
      </c>
      <c r="I684" s="10" t="str">
        <f t="shared" si="23"/>
        <v>M</v>
      </c>
      <c r="K684" s="11">
        <v>200</v>
      </c>
      <c r="L684" s="12">
        <f>IF(COUNTIFS($E$3:E684,E684)=1, K684, 0)</f>
        <v>0</v>
      </c>
    </row>
    <row r="685" spans="2:15" ht="15.95">
      <c r="B685" s="6" t="s">
        <v>371</v>
      </c>
      <c r="C685" s="7" t="s">
        <v>372</v>
      </c>
      <c r="D685" s="7" t="s">
        <v>373</v>
      </c>
      <c r="E685" s="8" t="s">
        <v>374</v>
      </c>
      <c r="F685" s="52"/>
      <c r="G685" s="13" t="s">
        <v>380</v>
      </c>
      <c r="H685" s="10" t="str">
        <f t="shared" si="22"/>
        <v>TH406</v>
      </c>
      <c r="I685" s="10" t="str">
        <f t="shared" si="23"/>
        <v>M</v>
      </c>
      <c r="K685" s="11">
        <v>200</v>
      </c>
      <c r="L685" s="12">
        <f>IF(COUNTIFS($E$3:E685,E685)=1, K685, 0)</f>
        <v>0</v>
      </c>
    </row>
    <row r="686" spans="2:15" ht="15.95">
      <c r="B686" s="6" t="s">
        <v>371</v>
      </c>
      <c r="C686" s="7" t="s">
        <v>372</v>
      </c>
      <c r="D686" s="7" t="s">
        <v>373</v>
      </c>
      <c r="E686" s="15" t="s">
        <v>374</v>
      </c>
      <c r="F686" s="53"/>
      <c r="G686" s="14" t="s">
        <v>15</v>
      </c>
      <c r="H686" s="10" t="str">
        <f t="shared" si="22"/>
        <v>ZP200</v>
      </c>
      <c r="I686" s="10" t="str">
        <f t="shared" si="23"/>
        <v>Non-M</v>
      </c>
      <c r="K686" s="11">
        <v>200</v>
      </c>
      <c r="L686" s="12">
        <f>IF(COUNTIFS($E$3:E686,E686)=1, K686, 0)</f>
        <v>0</v>
      </c>
    </row>
    <row r="687" spans="2:15" ht="15.95">
      <c r="B687" s="6" t="s">
        <v>12</v>
      </c>
      <c r="C687" s="20" t="s">
        <v>381</v>
      </c>
      <c r="D687" s="37"/>
      <c r="E687" s="21" t="s">
        <v>382</v>
      </c>
      <c r="F687" s="54"/>
      <c r="G687" s="7" t="s">
        <v>94</v>
      </c>
      <c r="H687" s="10" t="str">
        <f t="shared" si="22"/>
        <v>WB208</v>
      </c>
      <c r="I687" s="10" t="str">
        <f t="shared" si="23"/>
        <v>Non-M</v>
      </c>
      <c r="K687" s="11">
        <v>21000</v>
      </c>
      <c r="L687" s="12">
        <f>IF(COUNTIFS($E$3:E687,E687)=1, K687, 0)</f>
        <v>21000</v>
      </c>
    </row>
    <row r="688" spans="2:15" ht="15.95">
      <c r="B688" s="6" t="s">
        <v>12</v>
      </c>
      <c r="C688" s="20" t="s">
        <v>381</v>
      </c>
      <c r="D688" s="37"/>
      <c r="E688" s="21" t="s">
        <v>382</v>
      </c>
      <c r="F688" s="54"/>
      <c r="G688" s="7" t="s">
        <v>120</v>
      </c>
      <c r="H688" s="10" t="str">
        <f t="shared" si="22"/>
        <v>JS200</v>
      </c>
      <c r="I688" s="10" t="str">
        <f t="shared" si="23"/>
        <v>M</v>
      </c>
      <c r="K688" s="11">
        <v>21000</v>
      </c>
      <c r="L688" s="12">
        <f>IF(COUNTIFS($E$3:E688,E688)=1, K688, 0)</f>
        <v>0</v>
      </c>
    </row>
    <row r="689" spans="2:12" ht="15.95">
      <c r="B689" s="6" t="s">
        <v>12</v>
      </c>
      <c r="C689" s="20" t="s">
        <v>381</v>
      </c>
      <c r="D689" s="37"/>
      <c r="E689" s="21" t="s">
        <v>382</v>
      </c>
      <c r="F689" s="54"/>
      <c r="G689" s="7" t="s">
        <v>383</v>
      </c>
      <c r="H689" s="10" t="str">
        <f t="shared" si="22"/>
        <v>JS302</v>
      </c>
      <c r="I689" s="10" t="str">
        <f t="shared" si="23"/>
        <v>M</v>
      </c>
      <c r="K689" s="11">
        <v>21000</v>
      </c>
      <c r="L689" s="12">
        <f>IF(COUNTIFS($E$3:E689,E689)=1, K689, 0)</f>
        <v>0</v>
      </c>
    </row>
    <row r="690" spans="2:12" ht="15.95">
      <c r="B690" s="6" t="s">
        <v>12</v>
      </c>
      <c r="C690" s="20" t="s">
        <v>381</v>
      </c>
      <c r="D690" s="37"/>
      <c r="E690" s="21" t="s">
        <v>382</v>
      </c>
      <c r="F690" s="54"/>
      <c r="G690" s="7" t="s">
        <v>54</v>
      </c>
      <c r="H690" s="10" t="str">
        <f t="shared" si="22"/>
        <v>DC300</v>
      </c>
      <c r="I690" s="10" t="str">
        <f t="shared" si="23"/>
        <v>Non-M</v>
      </c>
      <c r="K690" s="11">
        <v>21000</v>
      </c>
      <c r="L690" s="12">
        <f>IF(COUNTIFS($E$3:E690,E690)=1, K690, 0)</f>
        <v>0</v>
      </c>
    </row>
    <row r="691" spans="2:12" ht="15.95">
      <c r="B691" s="6" t="s">
        <v>12</v>
      </c>
      <c r="C691" s="20" t="s">
        <v>381</v>
      </c>
      <c r="D691" s="37"/>
      <c r="E691" s="21" t="s">
        <v>382</v>
      </c>
      <c r="F691" s="54"/>
      <c r="G691" s="7" t="s">
        <v>53</v>
      </c>
      <c r="H691" s="10" t="str">
        <f t="shared" si="22"/>
        <v>DC202</v>
      </c>
      <c r="I691" s="10" t="str">
        <f t="shared" si="23"/>
        <v>Non-M</v>
      </c>
      <c r="K691" s="11">
        <v>21000</v>
      </c>
      <c r="L691" s="12">
        <f>IF(COUNTIFS($E$3:E691,E691)=1, K691, 0)</f>
        <v>0</v>
      </c>
    </row>
    <row r="692" spans="2:12" ht="15.95">
      <c r="B692" s="6" t="s">
        <v>12</v>
      </c>
      <c r="C692" s="8" t="s">
        <v>157</v>
      </c>
      <c r="D692" s="8"/>
      <c r="E692" s="8" t="s">
        <v>384</v>
      </c>
      <c r="F692" s="3"/>
      <c r="G692" s="7" t="s">
        <v>385</v>
      </c>
      <c r="H692" s="10" t="str">
        <f t="shared" si="22"/>
        <v>HM800</v>
      </c>
      <c r="I692" s="10" t="str">
        <f t="shared" si="23"/>
        <v>M</v>
      </c>
      <c r="K692" s="11">
        <v>9450</v>
      </c>
      <c r="L692" s="12">
        <f>IF(COUNTIFS($E$3:E692,E692)=1, K692, 0)</f>
        <v>9450</v>
      </c>
    </row>
    <row r="693" spans="2:12" ht="15.95">
      <c r="B693" s="6" t="s">
        <v>12</v>
      </c>
      <c r="C693" s="8" t="s">
        <v>157</v>
      </c>
      <c r="D693" s="8"/>
      <c r="E693" s="8" t="s">
        <v>384</v>
      </c>
      <c r="F693" s="3"/>
      <c r="G693" s="7" t="s">
        <v>386</v>
      </c>
      <c r="H693" s="10" t="str">
        <f t="shared" si="22"/>
        <v>WB406</v>
      </c>
      <c r="I693" s="10" t="str">
        <f t="shared" si="23"/>
        <v>Non-M</v>
      </c>
      <c r="K693" s="11">
        <v>9450</v>
      </c>
      <c r="L693" s="12">
        <f>IF(COUNTIFS($E$3:E693,E693)=1, K693, 0)</f>
        <v>0</v>
      </c>
    </row>
    <row r="694" spans="2:12" ht="15.95">
      <c r="B694" s="6" t="s">
        <v>12</v>
      </c>
      <c r="C694" s="8" t="s">
        <v>157</v>
      </c>
      <c r="D694" s="8"/>
      <c r="E694" s="8" t="s">
        <v>384</v>
      </c>
      <c r="F694" s="3"/>
      <c r="G694" s="7" t="s">
        <v>72</v>
      </c>
      <c r="H694" s="10" t="str">
        <f t="shared" si="22"/>
        <v>DC200</v>
      </c>
      <c r="I694" s="10" t="str">
        <f t="shared" si="23"/>
        <v>Non-M</v>
      </c>
      <c r="K694" s="11">
        <v>9450</v>
      </c>
      <c r="L694" s="12">
        <f>IF(COUNTIFS($E$3:E694,E694)=1, K694, 0)</f>
        <v>0</v>
      </c>
    </row>
    <row r="695" spans="2:12" ht="15.95">
      <c r="B695" s="6" t="s">
        <v>12</v>
      </c>
      <c r="C695" s="8" t="s">
        <v>157</v>
      </c>
      <c r="D695" s="8"/>
      <c r="E695" s="8" t="s">
        <v>384</v>
      </c>
      <c r="F695" s="3"/>
      <c r="G695" s="7" t="s">
        <v>162</v>
      </c>
      <c r="H695" s="10" t="str">
        <f t="shared" si="22"/>
        <v>DC100</v>
      </c>
      <c r="I695" s="10" t="str">
        <f t="shared" si="23"/>
        <v>Non-M</v>
      </c>
      <c r="K695" s="11">
        <v>9450</v>
      </c>
      <c r="L695" s="12">
        <f>IF(COUNTIFS($E$3:E695,E695)=1, K695, 0)</f>
        <v>0</v>
      </c>
    </row>
    <row r="696" spans="2:12" ht="15.95">
      <c r="B696" s="6" t="s">
        <v>12</v>
      </c>
      <c r="C696" s="8" t="s">
        <v>157</v>
      </c>
      <c r="D696" s="8"/>
      <c r="E696" s="8" t="s">
        <v>384</v>
      </c>
      <c r="F696" s="3"/>
      <c r="G696" s="7" t="s">
        <v>55</v>
      </c>
      <c r="H696" s="10" t="str">
        <f t="shared" si="22"/>
        <v>PK201</v>
      </c>
      <c r="I696" s="10" t="str">
        <f t="shared" si="23"/>
        <v>Non-M</v>
      </c>
      <c r="K696" s="11">
        <v>9450</v>
      </c>
      <c r="L696" s="12">
        <f>IF(COUNTIFS($E$3:E696,E696)=1, K696, 0)</f>
        <v>0</v>
      </c>
    </row>
    <row r="697" spans="2:12" ht="15.95">
      <c r="B697" s="6" t="s">
        <v>12</v>
      </c>
      <c r="C697" s="8" t="s">
        <v>157</v>
      </c>
      <c r="D697" s="8"/>
      <c r="E697" s="8" t="s">
        <v>387</v>
      </c>
      <c r="F697" s="3"/>
      <c r="G697" s="7" t="s">
        <v>74</v>
      </c>
      <c r="H697" s="10" t="str">
        <f t="shared" si="22"/>
        <v>WB406</v>
      </c>
      <c r="I697" s="10" t="str">
        <f t="shared" si="23"/>
        <v>M</v>
      </c>
      <c r="K697" s="11">
        <v>44078</v>
      </c>
      <c r="L697" s="12">
        <f>IF(COUNTIFS($E$3:E697,E697)=1, K697, 0)</f>
        <v>44078</v>
      </c>
    </row>
    <row r="698" spans="2:12" ht="15.95">
      <c r="B698" s="6" t="s">
        <v>12</v>
      </c>
      <c r="C698" s="8" t="s">
        <v>157</v>
      </c>
      <c r="D698" s="8"/>
      <c r="E698" s="8" t="s">
        <v>387</v>
      </c>
      <c r="F698" s="3"/>
      <c r="G698" s="7" t="s">
        <v>162</v>
      </c>
      <c r="H698" s="10" t="str">
        <f t="shared" si="22"/>
        <v>DC100</v>
      </c>
      <c r="I698" s="10" t="str">
        <f t="shared" si="23"/>
        <v>Non-M</v>
      </c>
      <c r="K698" s="11">
        <v>44078</v>
      </c>
      <c r="L698" s="12">
        <f>IF(COUNTIFS($E$3:E698,E698)=1, K698, 0)</f>
        <v>0</v>
      </c>
    </row>
    <row r="699" spans="2:12" ht="15.95">
      <c r="B699" s="6" t="s">
        <v>12</v>
      </c>
      <c r="C699" s="8" t="s">
        <v>157</v>
      </c>
      <c r="D699" s="8"/>
      <c r="E699" s="8" t="s">
        <v>387</v>
      </c>
      <c r="F699" s="3"/>
      <c r="G699" s="7" t="s">
        <v>54</v>
      </c>
      <c r="H699" s="10" t="str">
        <f t="shared" si="22"/>
        <v>DC300</v>
      </c>
      <c r="I699" s="10" t="str">
        <f t="shared" si="23"/>
        <v>Non-M</v>
      </c>
      <c r="K699" s="11">
        <v>44078</v>
      </c>
      <c r="L699" s="12">
        <f>IF(COUNTIFS($E$3:E699,E699)=1, K699, 0)</f>
        <v>0</v>
      </c>
    </row>
    <row r="700" spans="2:12" ht="15.95">
      <c r="B700" s="6" t="s">
        <v>12</v>
      </c>
      <c r="C700" s="8" t="s">
        <v>157</v>
      </c>
      <c r="D700" s="8"/>
      <c r="E700" s="8" t="s">
        <v>387</v>
      </c>
      <c r="F700" s="3"/>
      <c r="G700" s="7" t="s">
        <v>72</v>
      </c>
      <c r="H700" s="10" t="str">
        <f t="shared" si="22"/>
        <v>DC200</v>
      </c>
      <c r="I700" s="10" t="str">
        <f t="shared" si="23"/>
        <v>Non-M</v>
      </c>
      <c r="K700" s="11">
        <v>44078</v>
      </c>
      <c r="L700" s="12">
        <f>IF(COUNTIFS($E$3:E700,E700)=1, K700, 0)</f>
        <v>0</v>
      </c>
    </row>
    <row r="701" spans="2:12" ht="15.95">
      <c r="B701" s="6" t="s">
        <v>12</v>
      </c>
      <c r="C701" s="8" t="s">
        <v>157</v>
      </c>
      <c r="D701" s="8"/>
      <c r="E701" s="8" t="s">
        <v>387</v>
      </c>
      <c r="F701" s="3"/>
      <c r="G701" s="7" t="s">
        <v>78</v>
      </c>
      <c r="H701" s="10" t="str">
        <f t="shared" si="22"/>
        <v>DC400</v>
      </c>
      <c r="I701" s="10" t="str">
        <f t="shared" si="23"/>
        <v>Non-M</v>
      </c>
      <c r="K701" s="11">
        <v>44078</v>
      </c>
      <c r="L701" s="12">
        <f>IF(COUNTIFS($E$3:E701,E701)=1, K701, 0)</f>
        <v>0</v>
      </c>
    </row>
    <row r="702" spans="2:12" ht="15.95">
      <c r="B702" s="6" t="s">
        <v>12</v>
      </c>
      <c r="C702" s="8" t="s">
        <v>157</v>
      </c>
      <c r="D702" s="8"/>
      <c r="E702" s="8" t="s">
        <v>387</v>
      </c>
      <c r="F702" s="3"/>
      <c r="G702" s="7" t="s">
        <v>55</v>
      </c>
      <c r="H702" s="10" t="str">
        <f t="shared" si="22"/>
        <v>PK201</v>
      </c>
      <c r="I702" s="10" t="str">
        <f t="shared" si="23"/>
        <v>Non-M</v>
      </c>
      <c r="K702" s="11">
        <v>44078</v>
      </c>
      <c r="L702" s="12">
        <f>IF(COUNTIFS($E$3:E702,E702)=1, K702, 0)</f>
        <v>0</v>
      </c>
    </row>
    <row r="703" spans="2:12" ht="15.95">
      <c r="B703" s="6" t="s">
        <v>12</v>
      </c>
      <c r="C703" s="8" t="s">
        <v>157</v>
      </c>
      <c r="D703" s="8"/>
      <c r="E703" s="8" t="s">
        <v>387</v>
      </c>
      <c r="F703" s="3"/>
      <c r="G703" s="7" t="s">
        <v>118</v>
      </c>
      <c r="H703" s="10" t="str">
        <f t="shared" si="22"/>
        <v>PB204</v>
      </c>
      <c r="I703" s="10" t="str">
        <f t="shared" si="23"/>
        <v>M</v>
      </c>
      <c r="K703" s="11">
        <v>44078</v>
      </c>
      <c r="L703" s="12">
        <f>IF(COUNTIFS($E$3:E703,E703)=1, K703, 0)</f>
        <v>0</v>
      </c>
    </row>
    <row r="704" spans="2:12" ht="15.95">
      <c r="B704" s="6" t="s">
        <v>12</v>
      </c>
      <c r="C704" s="8" t="s">
        <v>157</v>
      </c>
      <c r="D704" s="8"/>
      <c r="E704" s="8" t="s">
        <v>387</v>
      </c>
      <c r="F704" s="3"/>
      <c r="G704" s="7" t="s">
        <v>251</v>
      </c>
      <c r="H704" s="10" t="str">
        <f t="shared" si="22"/>
        <v>HM508</v>
      </c>
      <c r="I704" s="10" t="str">
        <f t="shared" si="23"/>
        <v>M</v>
      </c>
      <c r="K704" s="11">
        <v>44078</v>
      </c>
      <c r="L704" s="12">
        <f>IF(COUNTIFS($E$3:E704,E704)=1, K704, 0)</f>
        <v>0</v>
      </c>
    </row>
    <row r="705" spans="2:12">
      <c r="B705" s="6" t="s">
        <v>12</v>
      </c>
      <c r="C705" s="8" t="s">
        <v>157</v>
      </c>
      <c r="D705" s="8"/>
      <c r="E705" s="8" t="s">
        <v>387</v>
      </c>
      <c r="F705" s="53"/>
      <c r="G705" s="14" t="s">
        <v>388</v>
      </c>
      <c r="H705" s="10" t="str">
        <f t="shared" si="22"/>
        <v>PK111</v>
      </c>
      <c r="I705" s="10" t="str">
        <f t="shared" si="23"/>
        <v>Non-M</v>
      </c>
      <c r="K705" s="11">
        <v>44078</v>
      </c>
      <c r="L705" s="12">
        <f>IF(COUNTIFS($E$3:E705,E705)=1, K705, 0)</f>
        <v>0</v>
      </c>
    </row>
    <row r="706" spans="2:12">
      <c r="B706" s="6" t="s">
        <v>12</v>
      </c>
      <c r="C706" s="8" t="s">
        <v>157</v>
      </c>
      <c r="D706" s="8"/>
      <c r="E706" s="8" t="s">
        <v>387</v>
      </c>
      <c r="F706" s="53"/>
      <c r="G706" s="14" t="s">
        <v>239</v>
      </c>
      <c r="H706" s="10" t="str">
        <f t="shared" si="22"/>
        <v>HM802</v>
      </c>
      <c r="I706" s="10" t="str">
        <f t="shared" si="23"/>
        <v>M</v>
      </c>
      <c r="K706" s="66">
        <v>44078</v>
      </c>
      <c r="L706" s="12">
        <f>IF(COUNTIFS($E$3:E706,E706)=1, K706, 0)</f>
        <v>0</v>
      </c>
    </row>
    <row r="707" spans="2:12" ht="15.95">
      <c r="B707" s="6" t="s">
        <v>12</v>
      </c>
      <c r="C707" s="8" t="s">
        <v>157</v>
      </c>
      <c r="D707" s="15"/>
      <c r="E707" s="15" t="s">
        <v>389</v>
      </c>
      <c r="F707" s="28"/>
      <c r="G707" s="7" t="s">
        <v>390</v>
      </c>
      <c r="H707" s="10" t="str">
        <f t="shared" si="22"/>
        <v>HD601</v>
      </c>
      <c r="I707" s="10" t="str">
        <f t="shared" si="23"/>
        <v>Non-M</v>
      </c>
      <c r="K707" s="17">
        <v>122924</v>
      </c>
      <c r="L707" s="12">
        <f>IF(COUNTIFS($E$3:E707,E707)=1, K707, 0)</f>
        <v>122924</v>
      </c>
    </row>
    <row r="708" spans="2:12" ht="15.95">
      <c r="B708" s="6" t="s">
        <v>12</v>
      </c>
      <c r="C708" s="8" t="s">
        <v>157</v>
      </c>
      <c r="D708" s="8"/>
      <c r="E708" s="8" t="s">
        <v>389</v>
      </c>
      <c r="F708" s="3"/>
      <c r="G708" s="7" t="s">
        <v>248</v>
      </c>
      <c r="H708" s="10" t="str">
        <f t="shared" si="22"/>
        <v>HD104</v>
      </c>
      <c r="I708" s="10" t="str">
        <f t="shared" si="23"/>
        <v>Non-M</v>
      </c>
      <c r="K708" s="17">
        <v>122924</v>
      </c>
      <c r="L708" s="12">
        <f>IF(COUNTIFS($E$3:E708,E708)=1, K708, 0)</f>
        <v>0</v>
      </c>
    </row>
    <row r="709" spans="2:12" ht="15.95">
      <c r="B709" s="6" t="s">
        <v>12</v>
      </c>
      <c r="C709" s="8" t="s">
        <v>157</v>
      </c>
      <c r="D709" s="8"/>
      <c r="E709" s="8" t="s">
        <v>389</v>
      </c>
      <c r="F709" s="3"/>
      <c r="G709" s="7" t="s">
        <v>82</v>
      </c>
      <c r="H709" s="10" t="str">
        <f t="shared" si="22"/>
        <v>ZP106</v>
      </c>
      <c r="I709" s="10" t="str">
        <f t="shared" si="23"/>
        <v>M</v>
      </c>
      <c r="K709" s="17">
        <v>122924</v>
      </c>
      <c r="L709" s="12">
        <f>IF(COUNTIFS($E$3:E709,E709)=1, K709, 0)</f>
        <v>0</v>
      </c>
    </row>
    <row r="710" spans="2:12" ht="15.95">
      <c r="B710" s="6" t="s">
        <v>12</v>
      </c>
      <c r="C710" s="8" t="s">
        <v>157</v>
      </c>
      <c r="D710" s="8"/>
      <c r="E710" s="8" t="s">
        <v>389</v>
      </c>
      <c r="F710" s="3"/>
      <c r="G710" s="7" t="s">
        <v>107</v>
      </c>
      <c r="H710" s="10" t="str">
        <f t="shared" si="22"/>
        <v>ZP200</v>
      </c>
      <c r="I710" s="10" t="str">
        <f t="shared" si="23"/>
        <v>M</v>
      </c>
      <c r="K710" s="17">
        <v>122924</v>
      </c>
      <c r="L710" s="12">
        <f>IF(COUNTIFS($E$3:E710,E710)=1, K710, 0)</f>
        <v>0</v>
      </c>
    </row>
    <row r="711" spans="2:12" ht="15.95">
      <c r="B711" s="6" t="s">
        <v>12</v>
      </c>
      <c r="C711" s="8" t="s">
        <v>157</v>
      </c>
      <c r="D711" s="8"/>
      <c r="E711" s="8" t="s">
        <v>389</v>
      </c>
      <c r="F711" s="3"/>
      <c r="G711" s="7" t="s">
        <v>250</v>
      </c>
      <c r="H711" s="10" t="str">
        <f t="shared" si="22"/>
        <v>PK602</v>
      </c>
      <c r="I711" s="10" t="str">
        <f t="shared" si="23"/>
        <v>Non-M</v>
      </c>
      <c r="K711" s="17">
        <v>122924</v>
      </c>
      <c r="L711" s="12">
        <f>IF(COUNTIFS($E$3:E711,E711)=1, K711, 0)</f>
        <v>0</v>
      </c>
    </row>
    <row r="712" spans="2:12" ht="15.95">
      <c r="B712" s="6" t="s">
        <v>12</v>
      </c>
      <c r="C712" s="8" t="s">
        <v>157</v>
      </c>
      <c r="D712" s="8"/>
      <c r="E712" s="8" t="s">
        <v>389</v>
      </c>
      <c r="F712" s="3"/>
      <c r="G712" s="7" t="s">
        <v>70</v>
      </c>
      <c r="H712" s="10" t="str">
        <f t="shared" si="22"/>
        <v>PB201</v>
      </c>
      <c r="I712" s="10" t="str">
        <f t="shared" si="23"/>
        <v>M</v>
      </c>
      <c r="K712" s="17">
        <v>122924</v>
      </c>
      <c r="L712" s="12">
        <f>IF(COUNTIFS($E$3:E712,E712)=1, K712, 0)</f>
        <v>0</v>
      </c>
    </row>
    <row r="713" spans="2:12" ht="15.95">
      <c r="B713" s="6" t="s">
        <v>12</v>
      </c>
      <c r="C713" s="8" t="s">
        <v>157</v>
      </c>
      <c r="D713" s="8"/>
      <c r="E713" s="8" t="s">
        <v>389</v>
      </c>
      <c r="F713" s="3"/>
      <c r="G713" s="7" t="s">
        <v>235</v>
      </c>
      <c r="H713" s="10" t="str">
        <f t="shared" si="22"/>
        <v>HM315</v>
      </c>
      <c r="I713" s="10" t="str">
        <f t="shared" si="23"/>
        <v>M</v>
      </c>
      <c r="K713" s="17">
        <v>122924</v>
      </c>
      <c r="L713" s="12">
        <f>IF(COUNTIFS($E$3:E713,E713)=1, K713, 0)</f>
        <v>0</v>
      </c>
    </row>
    <row r="714" spans="2:12" ht="15.95">
      <c r="B714" s="6" t="s">
        <v>12</v>
      </c>
      <c r="C714" s="8" t="s">
        <v>157</v>
      </c>
      <c r="D714" s="8"/>
      <c r="E714" s="8" t="s">
        <v>389</v>
      </c>
      <c r="F714" s="3"/>
      <c r="G714" s="7" t="s">
        <v>72</v>
      </c>
      <c r="H714" s="10" t="str">
        <f t="shared" si="22"/>
        <v>DC200</v>
      </c>
      <c r="I714" s="10" t="str">
        <f t="shared" si="23"/>
        <v>Non-M</v>
      </c>
      <c r="K714" s="17">
        <v>122924</v>
      </c>
      <c r="L714" s="12">
        <f>IF(COUNTIFS($E$3:E714,E714)=1, K714, 0)</f>
        <v>0</v>
      </c>
    </row>
    <row r="715" spans="2:12" ht="15.95">
      <c r="B715" s="6" t="s">
        <v>371</v>
      </c>
      <c r="C715" s="8" t="s">
        <v>157</v>
      </c>
      <c r="D715" s="15"/>
      <c r="E715" s="15" t="s">
        <v>389</v>
      </c>
      <c r="F715" s="28"/>
      <c r="G715" s="7" t="s">
        <v>390</v>
      </c>
      <c r="H715" s="10" t="str">
        <f t="shared" ref="H715:H722" si="24">IF(RIGHT(G715,1)="M", LEFT(G715,LEN(G715)-1), G715)</f>
        <v>HD601</v>
      </c>
      <c r="I715" s="10" t="str">
        <f t="shared" ref="I715:I716" si="25">IF(RIGHT(G715,1)="M","M","Non-M")</f>
        <v>Non-M</v>
      </c>
      <c r="J715" s="78"/>
      <c r="K715" s="17">
        <v>58999</v>
      </c>
      <c r="L715" s="12">
        <f>IF(COUNTIFS($E$3:E715,E715)=1, K715, 0)</f>
        <v>0</v>
      </c>
    </row>
    <row r="716" spans="2:12" ht="15.95">
      <c r="B716" s="6" t="s">
        <v>371</v>
      </c>
      <c r="C716" s="8" t="s">
        <v>157</v>
      </c>
      <c r="D716" s="8"/>
      <c r="E716" s="8" t="s">
        <v>389</v>
      </c>
      <c r="F716" s="3"/>
      <c r="G716" s="7" t="s">
        <v>248</v>
      </c>
      <c r="H716" s="10" t="str">
        <f t="shared" si="24"/>
        <v>HD104</v>
      </c>
      <c r="I716" s="10" t="str">
        <f t="shared" si="25"/>
        <v>Non-M</v>
      </c>
      <c r="J716" s="78"/>
      <c r="K716" s="17">
        <v>58999</v>
      </c>
      <c r="L716" s="12">
        <f>IF(COUNTIFS($E$3:E716,E716)=1, K716, 0)</f>
        <v>0</v>
      </c>
    </row>
    <row r="717" spans="2:12" ht="15.95">
      <c r="B717" s="6" t="s">
        <v>371</v>
      </c>
      <c r="C717" s="8" t="s">
        <v>157</v>
      </c>
      <c r="D717" s="8"/>
      <c r="E717" s="8" t="s">
        <v>389</v>
      </c>
      <c r="F717" s="3"/>
      <c r="G717" s="7" t="s">
        <v>82</v>
      </c>
      <c r="H717" s="10" t="str">
        <f t="shared" si="24"/>
        <v>ZP106</v>
      </c>
      <c r="I717" s="10" t="str">
        <f t="shared" ref="I717:I718" si="26">IF(RIGHT(G717,1)="M","M","Non-M")</f>
        <v>M</v>
      </c>
      <c r="J717" s="78"/>
      <c r="K717" s="17">
        <v>58999</v>
      </c>
      <c r="L717" s="12">
        <f>IF(COUNTIFS($E$3:E717,E717)=1, K717, 0)</f>
        <v>0</v>
      </c>
    </row>
    <row r="718" spans="2:12" ht="15.95">
      <c r="B718" s="6" t="s">
        <v>371</v>
      </c>
      <c r="C718" s="8" t="s">
        <v>157</v>
      </c>
      <c r="D718" s="8"/>
      <c r="E718" s="8" t="s">
        <v>389</v>
      </c>
      <c r="F718" s="3"/>
      <c r="G718" s="7" t="s">
        <v>107</v>
      </c>
      <c r="H718" s="10" t="str">
        <f t="shared" si="24"/>
        <v>ZP200</v>
      </c>
      <c r="I718" s="10" t="str">
        <f t="shared" si="26"/>
        <v>M</v>
      </c>
      <c r="J718" s="78"/>
      <c r="K718" s="17">
        <v>58999</v>
      </c>
      <c r="L718" s="12">
        <f>IF(COUNTIFS($E$3:E718,E718)=1, K718, 0)</f>
        <v>0</v>
      </c>
    </row>
    <row r="719" spans="2:12" ht="15.95">
      <c r="B719" s="6" t="s">
        <v>371</v>
      </c>
      <c r="C719" s="8" t="s">
        <v>157</v>
      </c>
      <c r="D719" s="8"/>
      <c r="E719" s="8" t="s">
        <v>389</v>
      </c>
      <c r="F719" s="3"/>
      <c r="G719" s="7" t="s">
        <v>250</v>
      </c>
      <c r="H719" s="10" t="str">
        <f t="shared" si="24"/>
        <v>PK602</v>
      </c>
      <c r="I719" s="10" t="str">
        <f t="shared" ref="I719:I720" si="27">IF(RIGHT(G719,1)="M","M","Non-M")</f>
        <v>Non-M</v>
      </c>
      <c r="J719" s="78"/>
      <c r="K719" s="17">
        <v>58999</v>
      </c>
      <c r="L719" s="12">
        <f>IF(COUNTIFS($E$3:E719,E719)=1, K719, 0)</f>
        <v>0</v>
      </c>
    </row>
    <row r="720" spans="2:12" ht="15.95">
      <c r="B720" s="6" t="s">
        <v>371</v>
      </c>
      <c r="C720" s="8" t="s">
        <v>157</v>
      </c>
      <c r="D720" s="8"/>
      <c r="E720" s="8" t="s">
        <v>389</v>
      </c>
      <c r="F720" s="3"/>
      <c r="G720" s="7" t="s">
        <v>70</v>
      </c>
      <c r="H720" s="10" t="str">
        <f t="shared" si="24"/>
        <v>PB201</v>
      </c>
      <c r="I720" s="10" t="str">
        <f t="shared" si="27"/>
        <v>M</v>
      </c>
      <c r="J720" s="78"/>
      <c r="K720" s="17">
        <v>58999</v>
      </c>
      <c r="L720" s="12">
        <f>IF(COUNTIFS($E$3:E720,E720)=1, K720, 0)</f>
        <v>0</v>
      </c>
    </row>
    <row r="721" spans="2:12" ht="15.95">
      <c r="B721" s="6" t="s">
        <v>371</v>
      </c>
      <c r="C721" s="8" t="s">
        <v>157</v>
      </c>
      <c r="D721" s="8"/>
      <c r="E721" s="8" t="s">
        <v>389</v>
      </c>
      <c r="F721" s="3"/>
      <c r="G721" s="7" t="s">
        <v>235</v>
      </c>
      <c r="H721" s="10" t="str">
        <f t="shared" si="24"/>
        <v>HM315</v>
      </c>
      <c r="I721" s="10" t="str">
        <f>IF(RIGHT(G721,1)="M","M","Non-M")</f>
        <v>M</v>
      </c>
      <c r="J721" s="78"/>
      <c r="K721" s="17">
        <v>58999</v>
      </c>
      <c r="L721" s="12">
        <f>IF(COUNTIFS($E$3:E721,E721)=1, K721, 0)</f>
        <v>0</v>
      </c>
    </row>
    <row r="722" spans="2:12" ht="15.95">
      <c r="B722" s="6" t="s">
        <v>371</v>
      </c>
      <c r="C722" s="8" t="s">
        <v>157</v>
      </c>
      <c r="D722" s="8"/>
      <c r="E722" s="8" t="s">
        <v>389</v>
      </c>
      <c r="F722" s="3"/>
      <c r="G722" s="7" t="s">
        <v>72</v>
      </c>
      <c r="H722" s="10" t="str">
        <f t="shared" si="24"/>
        <v>DC200</v>
      </c>
      <c r="I722" s="10" t="str">
        <f>IF(RIGHT(G722,1)="M","M","Non-M")</f>
        <v>Non-M</v>
      </c>
      <c r="J722" s="78"/>
      <c r="K722" s="17">
        <v>58999</v>
      </c>
      <c r="L722" s="12">
        <f>IF(COUNTIFS($E$3:E722,E722)=1, K722, 0)</f>
        <v>0</v>
      </c>
    </row>
    <row r="723" spans="2:12" ht="15.95">
      <c r="B723" s="6" t="s">
        <v>12</v>
      </c>
      <c r="C723" s="8" t="s">
        <v>157</v>
      </c>
      <c r="D723" s="8"/>
      <c r="E723" s="8" t="s">
        <v>391</v>
      </c>
      <c r="F723" s="3"/>
      <c r="G723" s="7" t="s">
        <v>47</v>
      </c>
      <c r="H723" s="10" t="str">
        <f t="shared" si="22"/>
        <v>PK100</v>
      </c>
      <c r="I723" s="10" t="str">
        <f t="shared" si="23"/>
        <v>M</v>
      </c>
      <c r="K723" s="11">
        <v>1601</v>
      </c>
      <c r="L723" s="12">
        <f>IF(COUNTIFS($E$3:E723,E723)=1, K723, 0)</f>
        <v>1601</v>
      </c>
    </row>
    <row r="724" spans="2:12" ht="15.95">
      <c r="B724" s="6" t="s">
        <v>12</v>
      </c>
      <c r="C724" s="8" t="s">
        <v>157</v>
      </c>
      <c r="D724" s="8"/>
      <c r="E724" s="8" t="s">
        <v>391</v>
      </c>
      <c r="F724" s="3"/>
      <c r="G724" s="7" t="s">
        <v>392</v>
      </c>
      <c r="H724" s="10" t="str">
        <f t="shared" si="22"/>
        <v>PB112</v>
      </c>
      <c r="I724" s="10" t="str">
        <f t="shared" si="23"/>
        <v>M</v>
      </c>
      <c r="K724" s="11">
        <v>1601</v>
      </c>
      <c r="L724" s="12">
        <f>IF(COUNTIFS($E$3:E724,E724)=1, K724, 0)</f>
        <v>0</v>
      </c>
    </row>
    <row r="725" spans="2:12" ht="15.95">
      <c r="B725" s="6" t="s">
        <v>12</v>
      </c>
      <c r="C725" s="8" t="s">
        <v>157</v>
      </c>
      <c r="D725" s="8"/>
      <c r="E725" s="8" t="s">
        <v>391</v>
      </c>
      <c r="F725" s="3"/>
      <c r="G725" s="7" t="s">
        <v>393</v>
      </c>
      <c r="H725" s="10" t="str">
        <f t="shared" si="22"/>
        <v>CL410</v>
      </c>
      <c r="I725" s="10" t="str">
        <f t="shared" si="23"/>
        <v>M</v>
      </c>
      <c r="K725" s="11">
        <v>1601</v>
      </c>
      <c r="L725" s="12">
        <f>IF(COUNTIFS($E$3:E725,E725)=1, K725, 0)</f>
        <v>0</v>
      </c>
    </row>
    <row r="726" spans="2:12" ht="15.95">
      <c r="B726" s="6" t="s">
        <v>12</v>
      </c>
      <c r="C726" s="8" t="s">
        <v>157</v>
      </c>
      <c r="D726" s="8"/>
      <c r="E726" s="8" t="s">
        <v>391</v>
      </c>
      <c r="F726" s="3"/>
      <c r="G726" s="7" t="s">
        <v>394</v>
      </c>
      <c r="H726" s="10" t="str">
        <f t="shared" si="22"/>
        <v>PU401</v>
      </c>
      <c r="I726" s="10" t="str">
        <f t="shared" si="23"/>
        <v>M</v>
      </c>
      <c r="K726" s="11">
        <v>1601</v>
      </c>
      <c r="L726" s="12">
        <f>IF(COUNTIFS($E$3:E726,E726)=1, K726, 0)</f>
        <v>0</v>
      </c>
    </row>
    <row r="727" spans="2:12" ht="15.95">
      <c r="B727" s="6" t="s">
        <v>12</v>
      </c>
      <c r="C727" s="8" t="s">
        <v>157</v>
      </c>
      <c r="D727" s="8"/>
      <c r="E727" s="8" t="s">
        <v>391</v>
      </c>
      <c r="F727" s="3"/>
      <c r="G727" s="7" t="s">
        <v>235</v>
      </c>
      <c r="H727" s="10" t="str">
        <f t="shared" si="22"/>
        <v>HM315</v>
      </c>
      <c r="I727" s="10" t="str">
        <f t="shared" si="23"/>
        <v>M</v>
      </c>
      <c r="K727" s="11">
        <v>1601</v>
      </c>
      <c r="L727" s="12">
        <f>IF(COUNTIFS($E$3:E727,E727)=1, K727, 0)</f>
        <v>0</v>
      </c>
    </row>
    <row r="728" spans="2:12">
      <c r="B728" s="6" t="s">
        <v>12</v>
      </c>
      <c r="C728" s="8" t="s">
        <v>157</v>
      </c>
      <c r="D728" s="8"/>
      <c r="E728" s="8" t="s">
        <v>391</v>
      </c>
      <c r="F728" s="53"/>
      <c r="G728" s="14" t="s">
        <v>395</v>
      </c>
      <c r="H728" s="10" t="str">
        <f t="shared" si="22"/>
        <v>HM314</v>
      </c>
      <c r="I728" s="10" t="str">
        <f t="shared" si="23"/>
        <v>M</v>
      </c>
      <c r="K728" s="11">
        <v>1601</v>
      </c>
      <c r="L728" s="12">
        <f>IF(COUNTIFS($E$3:E728,E728)=1, K728, 0)</f>
        <v>0</v>
      </c>
    </row>
    <row r="729" spans="2:12" ht="15.95">
      <c r="B729" s="6" t="s">
        <v>371</v>
      </c>
      <c r="C729" s="8" t="s">
        <v>157</v>
      </c>
      <c r="D729" s="8"/>
      <c r="E729" s="8" t="s">
        <v>391</v>
      </c>
      <c r="F729" s="3"/>
      <c r="G729" s="7" t="s">
        <v>47</v>
      </c>
      <c r="H729" s="10" t="str">
        <f t="shared" ref="H729:H734" si="28">IF(RIGHT(G729,1)="M", LEFT(G729,LEN(G729)-1), G729)</f>
        <v>PK100</v>
      </c>
      <c r="I729" s="10" t="str">
        <f t="shared" ref="I729:I734" si="29">IF(RIGHT(G729,1)="M","M","Non-M")</f>
        <v>M</v>
      </c>
      <c r="J729" s="78"/>
      <c r="K729" s="11">
        <v>2813</v>
      </c>
      <c r="L729" s="12">
        <f>IF(COUNTIFS($E$3:E729,E729)=1, K729, 0)</f>
        <v>0</v>
      </c>
    </row>
    <row r="730" spans="2:12" ht="15.95">
      <c r="B730" s="6" t="s">
        <v>371</v>
      </c>
      <c r="C730" s="8" t="s">
        <v>157</v>
      </c>
      <c r="D730" s="8"/>
      <c r="E730" s="8" t="s">
        <v>391</v>
      </c>
      <c r="F730" s="3"/>
      <c r="G730" s="7" t="s">
        <v>392</v>
      </c>
      <c r="H730" s="10" t="str">
        <f t="shared" si="28"/>
        <v>PB112</v>
      </c>
      <c r="I730" s="10" t="str">
        <f t="shared" si="29"/>
        <v>M</v>
      </c>
      <c r="J730" s="78"/>
      <c r="K730" s="11">
        <v>2813</v>
      </c>
      <c r="L730" s="12">
        <f>IF(COUNTIFS($E$3:E730,E730)=1, K730, 0)</f>
        <v>0</v>
      </c>
    </row>
    <row r="731" spans="2:12" ht="15.95">
      <c r="B731" s="6" t="s">
        <v>371</v>
      </c>
      <c r="C731" s="8" t="s">
        <v>157</v>
      </c>
      <c r="D731" s="8"/>
      <c r="E731" s="8" t="s">
        <v>391</v>
      </c>
      <c r="F731" s="3"/>
      <c r="G731" s="7" t="s">
        <v>393</v>
      </c>
      <c r="H731" s="10" t="str">
        <f t="shared" si="28"/>
        <v>CL410</v>
      </c>
      <c r="I731" s="10" t="str">
        <f t="shared" si="29"/>
        <v>M</v>
      </c>
      <c r="J731" s="78"/>
      <c r="K731" s="11">
        <v>2813</v>
      </c>
      <c r="L731" s="12">
        <f>IF(COUNTIFS($E$3:E731,E731)=1, K731, 0)</f>
        <v>0</v>
      </c>
    </row>
    <row r="732" spans="2:12" ht="15.95">
      <c r="B732" s="6" t="s">
        <v>371</v>
      </c>
      <c r="C732" s="8" t="s">
        <v>157</v>
      </c>
      <c r="D732" s="8"/>
      <c r="E732" s="8" t="s">
        <v>391</v>
      </c>
      <c r="F732" s="3"/>
      <c r="G732" s="7" t="s">
        <v>394</v>
      </c>
      <c r="H732" s="10" t="str">
        <f t="shared" si="28"/>
        <v>PU401</v>
      </c>
      <c r="I732" s="10" t="str">
        <f t="shared" si="29"/>
        <v>M</v>
      </c>
      <c r="J732" s="78"/>
      <c r="K732" s="11">
        <v>2813</v>
      </c>
      <c r="L732" s="12">
        <f>IF(COUNTIFS($E$3:E732,E732)=1, K732, 0)</f>
        <v>0</v>
      </c>
    </row>
    <row r="733" spans="2:12" ht="15.95">
      <c r="B733" s="6" t="s">
        <v>371</v>
      </c>
      <c r="C733" s="8" t="s">
        <v>157</v>
      </c>
      <c r="D733" s="8"/>
      <c r="E733" s="8" t="s">
        <v>391</v>
      </c>
      <c r="F733" s="3"/>
      <c r="G733" s="7" t="s">
        <v>235</v>
      </c>
      <c r="H733" s="10" t="str">
        <f t="shared" si="28"/>
        <v>HM315</v>
      </c>
      <c r="I733" s="10" t="str">
        <f t="shared" si="29"/>
        <v>M</v>
      </c>
      <c r="J733" s="78"/>
      <c r="K733" s="11">
        <v>2813</v>
      </c>
      <c r="L733" s="12">
        <f>IF(COUNTIFS($E$3:E733,E733)=1, K733, 0)</f>
        <v>0</v>
      </c>
    </row>
    <row r="734" spans="2:12">
      <c r="B734" s="6" t="s">
        <v>371</v>
      </c>
      <c r="C734" s="8" t="s">
        <v>157</v>
      </c>
      <c r="D734" s="8"/>
      <c r="E734" s="8" t="s">
        <v>391</v>
      </c>
      <c r="F734" s="53"/>
      <c r="G734" s="14" t="s">
        <v>395</v>
      </c>
      <c r="H734" s="10" t="str">
        <f t="shared" si="28"/>
        <v>HM314</v>
      </c>
      <c r="I734" s="10" t="str">
        <f t="shared" si="29"/>
        <v>M</v>
      </c>
      <c r="J734" s="78"/>
      <c r="K734" s="11">
        <v>2813</v>
      </c>
      <c r="L734" s="12">
        <f>IF(COUNTIFS($E$3:E734,E734)=1, K734, 0)</f>
        <v>0</v>
      </c>
    </row>
    <row r="735" spans="2:12" ht="15.95">
      <c r="B735" s="6" t="s">
        <v>12</v>
      </c>
      <c r="C735" s="8" t="s">
        <v>157</v>
      </c>
      <c r="D735" s="15"/>
      <c r="E735" s="15" t="s">
        <v>396</v>
      </c>
      <c r="F735" s="28"/>
      <c r="G735" s="7" t="s">
        <v>397</v>
      </c>
      <c r="H735" s="10" t="str">
        <f t="shared" si="22"/>
        <v>CU103</v>
      </c>
      <c r="I735" s="10" t="str">
        <f t="shared" si="23"/>
        <v>M</v>
      </c>
      <c r="K735" s="17">
        <v>22957</v>
      </c>
      <c r="L735" s="12">
        <f>IF(COUNTIFS($E$3:E735,E735)=1, K735, 0)</f>
        <v>22957</v>
      </c>
    </row>
    <row r="736" spans="2:12" ht="15.95">
      <c r="B736" s="6" t="s">
        <v>12</v>
      </c>
      <c r="C736" s="8" t="s">
        <v>157</v>
      </c>
      <c r="D736" s="8"/>
      <c r="E736" s="8" t="s">
        <v>396</v>
      </c>
      <c r="F736" s="3"/>
      <c r="G736" s="7" t="s">
        <v>131</v>
      </c>
      <c r="H736" s="10" t="str">
        <f t="shared" si="22"/>
        <v>NK510</v>
      </c>
      <c r="I736" s="10" t="str">
        <f t="shared" si="23"/>
        <v>Non-M</v>
      </c>
      <c r="K736" s="17">
        <v>22957</v>
      </c>
      <c r="L736" s="12">
        <f>IF(COUNTIFS($E$3:E736,E736)=1, K736, 0)</f>
        <v>0</v>
      </c>
    </row>
    <row r="737" spans="2:12" ht="15.95">
      <c r="B737" s="6" t="s">
        <v>12</v>
      </c>
      <c r="C737" s="8" t="s">
        <v>157</v>
      </c>
      <c r="D737" s="8"/>
      <c r="E737" s="8" t="s">
        <v>396</v>
      </c>
      <c r="F737" s="3"/>
      <c r="G737" s="7" t="s">
        <v>394</v>
      </c>
      <c r="H737" s="10" t="str">
        <f t="shared" si="22"/>
        <v>PU401</v>
      </c>
      <c r="I737" s="10" t="str">
        <f t="shared" si="23"/>
        <v>M</v>
      </c>
      <c r="K737" s="17">
        <v>22957</v>
      </c>
      <c r="L737" s="12">
        <f>IF(COUNTIFS($E$3:E737,E737)=1, K737, 0)</f>
        <v>0</v>
      </c>
    </row>
    <row r="738" spans="2:12" ht="15.95">
      <c r="B738" s="6" t="s">
        <v>12</v>
      </c>
      <c r="C738" s="8" t="s">
        <v>157</v>
      </c>
      <c r="D738" s="8"/>
      <c r="E738" s="8" t="s">
        <v>396</v>
      </c>
      <c r="F738" s="3"/>
      <c r="G738" s="7" t="s">
        <v>42</v>
      </c>
      <c r="H738" s="10" t="str">
        <f t="shared" si="22"/>
        <v>HM500</v>
      </c>
      <c r="I738" s="10" t="str">
        <f t="shared" si="23"/>
        <v>Non-M</v>
      </c>
      <c r="K738" s="17">
        <v>22957</v>
      </c>
      <c r="L738" s="12">
        <f>IF(COUNTIFS($E$3:E738,E738)=1, K738, 0)</f>
        <v>0</v>
      </c>
    </row>
    <row r="739" spans="2:12" ht="15.95">
      <c r="B739" s="6" t="s">
        <v>12</v>
      </c>
      <c r="C739" s="8" t="s">
        <v>157</v>
      </c>
      <c r="D739" s="8"/>
      <c r="E739" s="8" t="s">
        <v>398</v>
      </c>
      <c r="F739" s="3"/>
      <c r="G739" s="7" t="s">
        <v>397</v>
      </c>
      <c r="H739" s="10" t="str">
        <f t="shared" si="22"/>
        <v>CU103</v>
      </c>
      <c r="I739" s="10" t="str">
        <f t="shared" si="23"/>
        <v>M</v>
      </c>
      <c r="K739" s="17">
        <v>5142</v>
      </c>
      <c r="L739" s="12">
        <f>IF(COUNTIFS($E$3:E739,E739)=1, K739, 0)</f>
        <v>5142</v>
      </c>
    </row>
    <row r="740" spans="2:12" ht="15.95">
      <c r="B740" s="6" t="s">
        <v>12</v>
      </c>
      <c r="C740" s="8" t="s">
        <v>157</v>
      </c>
      <c r="D740" s="8"/>
      <c r="E740" s="8" t="s">
        <v>398</v>
      </c>
      <c r="F740" s="3"/>
      <c r="G740" s="7" t="s">
        <v>131</v>
      </c>
      <c r="H740" s="10" t="str">
        <f t="shared" si="22"/>
        <v>NK510</v>
      </c>
      <c r="I740" s="10" t="str">
        <f t="shared" si="23"/>
        <v>Non-M</v>
      </c>
      <c r="K740" s="17">
        <v>5142</v>
      </c>
      <c r="L740" s="12">
        <f>IF(COUNTIFS($E$3:E740,E740)=1, K740, 0)</f>
        <v>0</v>
      </c>
    </row>
    <row r="741" spans="2:12" ht="15.95">
      <c r="B741" s="6" t="s">
        <v>12</v>
      </c>
      <c r="C741" s="8" t="s">
        <v>157</v>
      </c>
      <c r="D741" s="8"/>
      <c r="E741" s="8" t="s">
        <v>398</v>
      </c>
      <c r="F741" s="3"/>
      <c r="G741" s="7" t="s">
        <v>394</v>
      </c>
      <c r="H741" s="10" t="str">
        <f t="shared" si="22"/>
        <v>PU401</v>
      </c>
      <c r="I741" s="10" t="str">
        <f t="shared" si="23"/>
        <v>M</v>
      </c>
      <c r="K741" s="17">
        <v>5142</v>
      </c>
      <c r="L741" s="12">
        <f>IF(COUNTIFS($E$3:E741,E741)=1, K741, 0)</f>
        <v>0</v>
      </c>
    </row>
    <row r="742" spans="2:12" ht="15.95">
      <c r="B742" s="6" t="s">
        <v>12</v>
      </c>
      <c r="C742" s="8" t="s">
        <v>157</v>
      </c>
      <c r="D742" s="8"/>
      <c r="E742" s="8" t="s">
        <v>398</v>
      </c>
      <c r="F742" s="3"/>
      <c r="G742" s="7" t="s">
        <v>42</v>
      </c>
      <c r="H742" s="10" t="str">
        <f t="shared" si="22"/>
        <v>HM500</v>
      </c>
      <c r="I742" s="10" t="str">
        <f t="shared" si="23"/>
        <v>Non-M</v>
      </c>
      <c r="K742" s="17">
        <v>5142</v>
      </c>
      <c r="L742" s="12">
        <f>IF(COUNTIFS($E$3:E742,E742)=1, K742, 0)</f>
        <v>0</v>
      </c>
    </row>
    <row r="743" spans="2:12" ht="15.95">
      <c r="B743" s="6" t="s">
        <v>12</v>
      </c>
      <c r="C743" s="8" t="s">
        <v>157</v>
      </c>
      <c r="D743" s="8"/>
      <c r="E743" s="8" t="s">
        <v>399</v>
      </c>
      <c r="F743" s="3"/>
      <c r="G743" s="7" t="s">
        <v>132</v>
      </c>
      <c r="H743" s="10" t="str">
        <f t="shared" ref="H743:H819" si="30">IF(RIGHT(G743,1)="M", LEFT(G743,LEN(G743)-1), G743)</f>
        <v>PK208</v>
      </c>
      <c r="I743" s="10" t="str">
        <f t="shared" ref="I743:I819" si="31">IF(RIGHT(G743,1)="M","M","Non-M")</f>
        <v>Non-M</v>
      </c>
      <c r="K743" s="11">
        <v>48586</v>
      </c>
      <c r="L743" s="12">
        <f>IF(COUNTIFS($E$3:E743,E743)=1, K743, 0)</f>
        <v>48586</v>
      </c>
    </row>
    <row r="744" spans="2:12" ht="15.95">
      <c r="B744" s="6" t="s">
        <v>12</v>
      </c>
      <c r="C744" s="8" t="s">
        <v>157</v>
      </c>
      <c r="D744" s="8"/>
      <c r="E744" s="8" t="s">
        <v>399</v>
      </c>
      <c r="F744" s="3"/>
      <c r="G744" s="7" t="s">
        <v>400</v>
      </c>
      <c r="H744" s="10" t="str">
        <f t="shared" si="30"/>
        <v>CL409</v>
      </c>
      <c r="I744" s="10" t="str">
        <f t="shared" si="31"/>
        <v>M</v>
      </c>
      <c r="K744" s="11">
        <v>48586</v>
      </c>
      <c r="L744" s="12">
        <f>IF(COUNTIFS($E$3:E744,E744)=1, K744, 0)</f>
        <v>0</v>
      </c>
    </row>
    <row r="745" spans="2:12" ht="15.95">
      <c r="B745" s="6" t="s">
        <v>12</v>
      </c>
      <c r="C745" s="8" t="s">
        <v>157</v>
      </c>
      <c r="D745" s="8"/>
      <c r="E745" s="8" t="s">
        <v>399</v>
      </c>
      <c r="F745" s="3"/>
      <c r="G745" s="7" t="s">
        <v>71</v>
      </c>
      <c r="H745" s="10" t="str">
        <f t="shared" si="30"/>
        <v>HM420</v>
      </c>
      <c r="I745" s="10" t="str">
        <f t="shared" si="31"/>
        <v>M</v>
      </c>
      <c r="K745" s="11">
        <v>48586</v>
      </c>
      <c r="L745" s="12">
        <f>IF(COUNTIFS($E$3:E745,E745)=1, K745, 0)</f>
        <v>0</v>
      </c>
    </row>
    <row r="746" spans="2:12" ht="15.95">
      <c r="B746" s="6" t="s">
        <v>12</v>
      </c>
      <c r="C746" s="8" t="s">
        <v>157</v>
      </c>
      <c r="D746" s="8"/>
      <c r="E746" s="8" t="s">
        <v>399</v>
      </c>
      <c r="F746" s="3"/>
      <c r="G746" s="7" t="s">
        <v>401</v>
      </c>
      <c r="H746" s="10" t="str">
        <f t="shared" si="30"/>
        <v>HM422</v>
      </c>
      <c r="I746" s="10" t="str">
        <f t="shared" si="31"/>
        <v>M</v>
      </c>
      <c r="K746" s="11">
        <v>48586</v>
      </c>
      <c r="L746" s="12">
        <f>IF(COUNTIFS($E$3:E746,E746)=1, K746, 0)</f>
        <v>0</v>
      </c>
    </row>
    <row r="747" spans="2:12" ht="15.95">
      <c r="B747" s="6" t="s">
        <v>371</v>
      </c>
      <c r="C747" s="8" t="s">
        <v>157</v>
      </c>
      <c r="D747" s="8"/>
      <c r="E747" s="8" t="s">
        <v>399</v>
      </c>
      <c r="F747" s="3"/>
      <c r="G747" s="7" t="s">
        <v>132</v>
      </c>
      <c r="H747" s="10" t="str">
        <f t="shared" ref="H747:H760" si="32">IF(RIGHT(G747,1)="M", LEFT(G747,LEN(G747)-1), G747)</f>
        <v>PK208</v>
      </c>
      <c r="I747" s="10" t="str">
        <f t="shared" ref="I747:I750" si="33">IF(RIGHT(G747,1)="M","M","Non-M")</f>
        <v>Non-M</v>
      </c>
      <c r="J747" s="78"/>
      <c r="K747" s="11">
        <v>13</v>
      </c>
      <c r="L747" s="12">
        <f>IF(COUNTIFS($E$3:E747,E747)=1, K747, 0)</f>
        <v>0</v>
      </c>
    </row>
    <row r="748" spans="2:12" ht="15.95">
      <c r="B748" s="6" t="s">
        <v>371</v>
      </c>
      <c r="C748" s="8" t="s">
        <v>157</v>
      </c>
      <c r="D748" s="8"/>
      <c r="E748" s="8" t="s">
        <v>399</v>
      </c>
      <c r="F748" s="3"/>
      <c r="G748" s="7" t="s">
        <v>400</v>
      </c>
      <c r="H748" s="10" t="str">
        <f t="shared" si="32"/>
        <v>CL409</v>
      </c>
      <c r="I748" s="10" t="str">
        <f t="shared" si="33"/>
        <v>M</v>
      </c>
      <c r="J748" s="78"/>
      <c r="K748" s="11">
        <v>13</v>
      </c>
      <c r="L748" s="12">
        <f>IF(COUNTIFS($E$3:E748,E748)=1, K748, 0)</f>
        <v>0</v>
      </c>
    </row>
    <row r="749" spans="2:12" ht="15.95">
      <c r="B749" s="6" t="s">
        <v>371</v>
      </c>
      <c r="C749" s="8" t="s">
        <v>157</v>
      </c>
      <c r="D749" s="8"/>
      <c r="E749" s="8" t="s">
        <v>399</v>
      </c>
      <c r="F749" s="3"/>
      <c r="G749" s="7" t="s">
        <v>71</v>
      </c>
      <c r="H749" s="10" t="str">
        <f t="shared" si="32"/>
        <v>HM420</v>
      </c>
      <c r="I749" s="10" t="str">
        <f t="shared" si="33"/>
        <v>M</v>
      </c>
      <c r="J749" s="78"/>
      <c r="K749" s="11">
        <v>13</v>
      </c>
      <c r="L749" s="12">
        <f>IF(COUNTIFS($E$3:E749,E749)=1, K749, 0)</f>
        <v>0</v>
      </c>
    </row>
    <row r="750" spans="2:12" ht="15.95">
      <c r="B750" s="6" t="s">
        <v>371</v>
      </c>
      <c r="C750" s="8" t="s">
        <v>157</v>
      </c>
      <c r="D750" s="8"/>
      <c r="E750" s="8" t="s">
        <v>399</v>
      </c>
      <c r="F750" s="3"/>
      <c r="G750" s="7" t="s">
        <v>401</v>
      </c>
      <c r="H750" s="10" t="str">
        <f t="shared" si="32"/>
        <v>HM422</v>
      </c>
      <c r="I750" s="10" t="str">
        <f t="shared" si="33"/>
        <v>M</v>
      </c>
      <c r="J750" s="78"/>
      <c r="K750" s="11">
        <v>13</v>
      </c>
      <c r="L750" s="12">
        <f>IF(COUNTIFS($E$3:E750,E750)=1, K750, 0)</f>
        <v>0</v>
      </c>
    </row>
    <row r="751" spans="2:12" ht="15.95">
      <c r="B751" s="6" t="s">
        <v>12</v>
      </c>
      <c r="C751" s="8" t="s">
        <v>157</v>
      </c>
      <c r="D751" s="8"/>
      <c r="E751" s="8" t="s">
        <v>402</v>
      </c>
      <c r="F751" s="3"/>
      <c r="G751" s="7" t="s">
        <v>45</v>
      </c>
      <c r="H751" s="10" t="str">
        <f t="shared" si="32"/>
        <v>CL413</v>
      </c>
      <c r="I751" s="10" t="str">
        <f t="shared" ref="I751:I760" si="34">IF(RIGHT(G751,1)="M","M","Non-M")</f>
        <v>M</v>
      </c>
      <c r="J751" s="78"/>
      <c r="K751" s="11">
        <v>27815</v>
      </c>
      <c r="L751" s="12">
        <f>IF(COUNTIFS($E$3:E751,E751)=1, K751, 0)</f>
        <v>27815</v>
      </c>
    </row>
    <row r="752" spans="2:12" ht="15.95">
      <c r="B752" s="6" t="s">
        <v>12</v>
      </c>
      <c r="C752" s="8" t="s">
        <v>157</v>
      </c>
      <c r="D752" s="8"/>
      <c r="E752" s="8" t="s">
        <v>402</v>
      </c>
      <c r="F752" s="3"/>
      <c r="G752" s="7" t="s">
        <v>213</v>
      </c>
      <c r="H752" s="10" t="str">
        <f t="shared" si="32"/>
        <v>PK208</v>
      </c>
      <c r="I752" s="10" t="str">
        <f t="shared" si="34"/>
        <v>M</v>
      </c>
      <c r="J752" s="78"/>
      <c r="K752" s="11">
        <v>27815</v>
      </c>
      <c r="L752" s="12">
        <f>IF(COUNTIFS($E$3:E752,E752)=1, K752, 0)</f>
        <v>0</v>
      </c>
    </row>
    <row r="753" spans="2:12" ht="15.95">
      <c r="B753" s="6" t="s">
        <v>12</v>
      </c>
      <c r="C753" s="8" t="s">
        <v>157</v>
      </c>
      <c r="D753" s="8"/>
      <c r="E753" s="8" t="s">
        <v>402</v>
      </c>
      <c r="F753" s="3"/>
      <c r="G753" s="7" t="s">
        <v>71</v>
      </c>
      <c r="H753" s="10" t="str">
        <f t="shared" si="32"/>
        <v>HM420</v>
      </c>
      <c r="I753" s="10" t="str">
        <f t="shared" si="34"/>
        <v>M</v>
      </c>
      <c r="J753" s="78"/>
      <c r="K753" s="11">
        <v>27815</v>
      </c>
      <c r="L753" s="12">
        <f>IF(COUNTIFS($E$3:E753,E753)=1, K753, 0)</f>
        <v>0</v>
      </c>
    </row>
    <row r="754" spans="2:12" ht="15.95">
      <c r="B754" s="6" t="s">
        <v>12</v>
      </c>
      <c r="C754" s="8" t="s">
        <v>157</v>
      </c>
      <c r="D754" s="8"/>
      <c r="E754" s="8" t="s">
        <v>402</v>
      </c>
      <c r="F754" s="3"/>
      <c r="G754" s="7" t="s">
        <v>173</v>
      </c>
      <c r="H754" s="10" t="str">
        <f t="shared" si="32"/>
        <v>HM509</v>
      </c>
      <c r="I754" s="10" t="str">
        <f t="shared" si="34"/>
        <v>M</v>
      </c>
      <c r="J754" s="78"/>
      <c r="K754" s="11">
        <v>27815</v>
      </c>
      <c r="L754" s="12">
        <f>IF(COUNTIFS($E$3:E754,E754)=1, K754, 0)</f>
        <v>0</v>
      </c>
    </row>
    <row r="755" spans="2:12" ht="15.95">
      <c r="B755" s="6" t="s">
        <v>12</v>
      </c>
      <c r="C755" s="8" t="s">
        <v>157</v>
      </c>
      <c r="D755" s="8"/>
      <c r="E755" s="8" t="s">
        <v>402</v>
      </c>
      <c r="F755" s="3"/>
      <c r="G755" s="7" t="s">
        <v>403</v>
      </c>
      <c r="H755" s="10" t="str">
        <f t="shared" si="32"/>
        <v>WB407</v>
      </c>
      <c r="I755" s="10" t="str">
        <f t="shared" si="34"/>
        <v>M</v>
      </c>
      <c r="J755" s="78"/>
      <c r="K755" s="11">
        <v>27815</v>
      </c>
      <c r="L755" s="12">
        <f>IF(COUNTIFS($E$3:E755,E755)=1, K755, 0)</f>
        <v>0</v>
      </c>
    </row>
    <row r="756" spans="2:12" ht="15.95">
      <c r="B756" s="16" t="s">
        <v>12</v>
      </c>
      <c r="C756" s="8" t="s">
        <v>157</v>
      </c>
      <c r="D756" s="8"/>
      <c r="E756" s="8" t="s">
        <v>402</v>
      </c>
      <c r="F756" s="3"/>
      <c r="G756" s="7" t="s">
        <v>162</v>
      </c>
      <c r="H756" s="10" t="str">
        <f t="shared" si="32"/>
        <v>DC100</v>
      </c>
      <c r="I756" s="10" t="str">
        <f t="shared" si="34"/>
        <v>Non-M</v>
      </c>
      <c r="J756" s="78"/>
      <c r="K756" s="11">
        <v>27815</v>
      </c>
      <c r="L756" s="12">
        <f>IF(COUNTIFS($E$3:E756,E756)=1, K756, 0)</f>
        <v>0</v>
      </c>
    </row>
    <row r="757" spans="2:12">
      <c r="B757" s="16" t="s">
        <v>12</v>
      </c>
      <c r="C757" s="8" t="s">
        <v>157</v>
      </c>
      <c r="D757" s="8"/>
      <c r="E757" s="8" t="s">
        <v>402</v>
      </c>
      <c r="F757" s="53"/>
      <c r="G757" s="14" t="s">
        <v>54</v>
      </c>
      <c r="H757" s="10" t="str">
        <f t="shared" si="32"/>
        <v>DC300</v>
      </c>
      <c r="I757" s="10" t="str">
        <f t="shared" si="34"/>
        <v>Non-M</v>
      </c>
      <c r="J757" s="78"/>
      <c r="K757" s="11">
        <v>27815</v>
      </c>
      <c r="L757" s="12">
        <f>IF(COUNTIFS($E$3:E757,E757)=1, K757, 0)</f>
        <v>0</v>
      </c>
    </row>
    <row r="758" spans="2:12">
      <c r="B758" s="16" t="s">
        <v>12</v>
      </c>
      <c r="C758" s="8" t="s">
        <v>157</v>
      </c>
      <c r="D758" s="8"/>
      <c r="E758" s="8" t="s">
        <v>402</v>
      </c>
      <c r="F758" s="53"/>
      <c r="G758" s="14" t="s">
        <v>72</v>
      </c>
      <c r="H758" s="10" t="str">
        <f t="shared" si="32"/>
        <v>DC200</v>
      </c>
      <c r="I758" s="10" t="str">
        <f t="shared" si="34"/>
        <v>Non-M</v>
      </c>
      <c r="J758" s="78"/>
      <c r="K758" s="11">
        <v>27815</v>
      </c>
      <c r="L758" s="12">
        <f>IF(COUNTIFS($E$3:E758,E758)=1, K758, 0)</f>
        <v>0</v>
      </c>
    </row>
    <row r="759" spans="2:12">
      <c r="B759" s="16" t="s">
        <v>12</v>
      </c>
      <c r="C759" s="8" t="s">
        <v>157</v>
      </c>
      <c r="D759" s="8"/>
      <c r="E759" s="8" t="s">
        <v>402</v>
      </c>
      <c r="F759" s="53"/>
      <c r="G759" s="14" t="s">
        <v>78</v>
      </c>
      <c r="H759" s="10" t="str">
        <f t="shared" si="32"/>
        <v>DC400</v>
      </c>
      <c r="I759" s="10" t="str">
        <f t="shared" si="34"/>
        <v>Non-M</v>
      </c>
      <c r="J759" s="78"/>
      <c r="K759" s="11">
        <v>27815</v>
      </c>
      <c r="L759" s="12">
        <f>IF(COUNTIFS($E$3:E759,E759)=1, K759, 0)</f>
        <v>0</v>
      </c>
    </row>
    <row r="760" spans="2:12">
      <c r="B760" s="16" t="s">
        <v>12</v>
      </c>
      <c r="C760" s="8" t="s">
        <v>157</v>
      </c>
      <c r="D760" s="8"/>
      <c r="E760" s="8" t="s">
        <v>402</v>
      </c>
      <c r="F760" s="53"/>
      <c r="G760" s="14" t="s">
        <v>109</v>
      </c>
      <c r="H760" s="10" t="str">
        <f t="shared" si="32"/>
        <v>PK200</v>
      </c>
      <c r="I760" s="10" t="str">
        <f t="shared" si="34"/>
        <v>M</v>
      </c>
      <c r="J760" s="78"/>
      <c r="K760" s="11">
        <v>27815</v>
      </c>
      <c r="L760" s="12">
        <f>IF(COUNTIFS($E$3:E760,E760)=1, K760, 0)</f>
        <v>0</v>
      </c>
    </row>
    <row r="761" spans="2:12" ht="15.95">
      <c r="B761" s="6" t="s">
        <v>371</v>
      </c>
      <c r="C761" s="8" t="s">
        <v>157</v>
      </c>
      <c r="D761" s="8"/>
      <c r="E761" s="8" t="s">
        <v>402</v>
      </c>
      <c r="F761" s="3"/>
      <c r="G761" s="7" t="s">
        <v>45</v>
      </c>
      <c r="H761" s="10" t="str">
        <f t="shared" si="30"/>
        <v>CL413</v>
      </c>
      <c r="I761" s="10" t="str">
        <f t="shared" si="31"/>
        <v>M</v>
      </c>
      <c r="K761" s="11">
        <v>10026</v>
      </c>
      <c r="L761" s="12">
        <f>IF(COUNTIFS($E$3:E761,E761)=1, K761, 0)</f>
        <v>0</v>
      </c>
    </row>
    <row r="762" spans="2:12" ht="15.95">
      <c r="B762" s="6" t="s">
        <v>371</v>
      </c>
      <c r="C762" s="8" t="s">
        <v>157</v>
      </c>
      <c r="D762" s="8"/>
      <c r="E762" s="8" t="s">
        <v>402</v>
      </c>
      <c r="F762" s="3"/>
      <c r="G762" s="7" t="s">
        <v>213</v>
      </c>
      <c r="H762" s="10" t="str">
        <f t="shared" si="30"/>
        <v>PK208</v>
      </c>
      <c r="I762" s="10" t="str">
        <f t="shared" si="31"/>
        <v>M</v>
      </c>
      <c r="K762" s="11">
        <v>10026</v>
      </c>
      <c r="L762" s="12">
        <f>IF(COUNTIFS($E$3:E762,E762)=1, K762, 0)</f>
        <v>0</v>
      </c>
    </row>
    <row r="763" spans="2:12" ht="15.95">
      <c r="B763" s="6" t="s">
        <v>371</v>
      </c>
      <c r="C763" s="8" t="s">
        <v>157</v>
      </c>
      <c r="D763" s="8"/>
      <c r="E763" s="8" t="s">
        <v>402</v>
      </c>
      <c r="F763" s="3"/>
      <c r="G763" s="7" t="s">
        <v>71</v>
      </c>
      <c r="H763" s="10" t="str">
        <f t="shared" si="30"/>
        <v>HM420</v>
      </c>
      <c r="I763" s="10" t="str">
        <f t="shared" si="31"/>
        <v>M</v>
      </c>
      <c r="K763" s="11">
        <v>10026</v>
      </c>
      <c r="L763" s="12">
        <f>IF(COUNTIFS($E$3:E763,E763)=1, K763, 0)</f>
        <v>0</v>
      </c>
    </row>
    <row r="764" spans="2:12" ht="15.95">
      <c r="B764" s="6" t="s">
        <v>371</v>
      </c>
      <c r="C764" s="8" t="s">
        <v>157</v>
      </c>
      <c r="D764" s="8"/>
      <c r="E764" s="8" t="s">
        <v>402</v>
      </c>
      <c r="F764" s="3"/>
      <c r="G764" s="7" t="s">
        <v>173</v>
      </c>
      <c r="H764" s="10" t="str">
        <f t="shared" si="30"/>
        <v>HM509</v>
      </c>
      <c r="I764" s="10" t="str">
        <f t="shared" si="31"/>
        <v>M</v>
      </c>
      <c r="K764" s="11">
        <v>10026</v>
      </c>
      <c r="L764" s="12">
        <f>IF(COUNTIFS($E$3:E764,E764)=1, K764, 0)</f>
        <v>0</v>
      </c>
    </row>
    <row r="765" spans="2:12" ht="15.95">
      <c r="B765" s="6" t="s">
        <v>371</v>
      </c>
      <c r="C765" s="8" t="s">
        <v>157</v>
      </c>
      <c r="D765" s="8"/>
      <c r="E765" s="8" t="s">
        <v>402</v>
      </c>
      <c r="F765" s="3"/>
      <c r="G765" s="7" t="s">
        <v>403</v>
      </c>
      <c r="H765" s="10" t="str">
        <f t="shared" si="30"/>
        <v>WB407</v>
      </c>
      <c r="I765" s="10" t="str">
        <f t="shared" si="31"/>
        <v>M</v>
      </c>
      <c r="K765" s="11">
        <v>10026</v>
      </c>
      <c r="L765" s="12">
        <f>IF(COUNTIFS($E$3:E765,E765)=1, K765, 0)</f>
        <v>0</v>
      </c>
    </row>
    <row r="766" spans="2:12" ht="15.95">
      <c r="B766" s="6" t="s">
        <v>371</v>
      </c>
      <c r="C766" s="8" t="s">
        <v>157</v>
      </c>
      <c r="D766" s="8"/>
      <c r="E766" s="8" t="s">
        <v>402</v>
      </c>
      <c r="F766" s="3"/>
      <c r="G766" s="7" t="s">
        <v>162</v>
      </c>
      <c r="H766" s="10" t="str">
        <f t="shared" si="30"/>
        <v>DC100</v>
      </c>
      <c r="I766" s="10" t="str">
        <f t="shared" si="31"/>
        <v>Non-M</v>
      </c>
      <c r="K766" s="11">
        <v>10026</v>
      </c>
      <c r="L766" s="12">
        <f>IF(COUNTIFS($E$3:E766,E766)=1, K766, 0)</f>
        <v>0</v>
      </c>
    </row>
    <row r="767" spans="2:12">
      <c r="B767" s="6" t="s">
        <v>371</v>
      </c>
      <c r="C767" s="8" t="s">
        <v>157</v>
      </c>
      <c r="D767" s="8"/>
      <c r="E767" s="8" t="s">
        <v>402</v>
      </c>
      <c r="F767" s="53"/>
      <c r="G767" s="14" t="s">
        <v>54</v>
      </c>
      <c r="H767" s="10" t="str">
        <f t="shared" si="30"/>
        <v>DC300</v>
      </c>
      <c r="I767" s="10" t="str">
        <f t="shared" si="31"/>
        <v>Non-M</v>
      </c>
      <c r="K767" s="11">
        <v>10026</v>
      </c>
      <c r="L767" s="12">
        <f>IF(COUNTIFS($E$3:E767,E767)=1, K767, 0)</f>
        <v>0</v>
      </c>
    </row>
    <row r="768" spans="2:12">
      <c r="B768" s="6" t="s">
        <v>371</v>
      </c>
      <c r="C768" s="8" t="s">
        <v>157</v>
      </c>
      <c r="D768" s="8"/>
      <c r="E768" s="8" t="s">
        <v>402</v>
      </c>
      <c r="F768" s="53"/>
      <c r="G768" s="14" t="s">
        <v>72</v>
      </c>
      <c r="H768" s="10" t="str">
        <f t="shared" si="30"/>
        <v>DC200</v>
      </c>
      <c r="I768" s="10" t="str">
        <f t="shared" si="31"/>
        <v>Non-M</v>
      </c>
      <c r="K768" s="11">
        <v>10026</v>
      </c>
      <c r="L768" s="12">
        <f>IF(COUNTIFS($E$3:E768,E768)=1, K768, 0)</f>
        <v>0</v>
      </c>
    </row>
    <row r="769" spans="2:12">
      <c r="B769" s="6" t="s">
        <v>371</v>
      </c>
      <c r="C769" s="8" t="s">
        <v>157</v>
      </c>
      <c r="D769" s="8"/>
      <c r="E769" s="8" t="s">
        <v>402</v>
      </c>
      <c r="F769" s="53"/>
      <c r="G769" s="14" t="s">
        <v>78</v>
      </c>
      <c r="H769" s="10" t="str">
        <f t="shared" si="30"/>
        <v>DC400</v>
      </c>
      <c r="I769" s="10" t="str">
        <f t="shared" si="31"/>
        <v>Non-M</v>
      </c>
      <c r="K769" s="11">
        <v>10026</v>
      </c>
      <c r="L769" s="12">
        <f>IF(COUNTIFS($E$3:E769,E769)=1, K769, 0)</f>
        <v>0</v>
      </c>
    </row>
    <row r="770" spans="2:12">
      <c r="B770" s="6" t="s">
        <v>371</v>
      </c>
      <c r="C770" s="8" t="s">
        <v>157</v>
      </c>
      <c r="D770" s="8"/>
      <c r="E770" s="8" t="s">
        <v>402</v>
      </c>
      <c r="F770" s="53"/>
      <c r="G770" s="14" t="s">
        <v>109</v>
      </c>
      <c r="H770" s="10" t="str">
        <f t="shared" si="30"/>
        <v>PK200</v>
      </c>
      <c r="I770" s="10" t="str">
        <f t="shared" si="31"/>
        <v>M</v>
      </c>
      <c r="K770" s="11">
        <v>10026</v>
      </c>
      <c r="L770" s="12">
        <f>IF(COUNTIFS($E$3:E770,E770)=1, K770, 0)</f>
        <v>0</v>
      </c>
    </row>
    <row r="771" spans="2:12" ht="15.95">
      <c r="B771" s="16" t="s">
        <v>12</v>
      </c>
      <c r="C771" s="8" t="s">
        <v>157</v>
      </c>
      <c r="D771" s="15"/>
      <c r="E771" s="15" t="s">
        <v>404</v>
      </c>
      <c r="F771" s="28"/>
      <c r="G771" s="7" t="s">
        <v>246</v>
      </c>
      <c r="H771" s="10" t="str">
        <f t="shared" si="30"/>
        <v>CL410</v>
      </c>
      <c r="I771" s="10" t="str">
        <f t="shared" si="31"/>
        <v>Non-M</v>
      </c>
      <c r="K771" s="17">
        <v>1003</v>
      </c>
      <c r="L771" s="12">
        <f>IF(COUNTIFS($E$3:E771,E771)=1, K771, 0)</f>
        <v>1003</v>
      </c>
    </row>
    <row r="772" spans="2:12" ht="15.95">
      <c r="B772" s="16" t="s">
        <v>12</v>
      </c>
      <c r="C772" s="8" t="s">
        <v>157</v>
      </c>
      <c r="D772" s="8"/>
      <c r="E772" s="8" t="s">
        <v>404</v>
      </c>
      <c r="F772" s="3"/>
      <c r="G772" s="7" t="s">
        <v>192</v>
      </c>
      <c r="H772" s="10" t="str">
        <f t="shared" si="30"/>
        <v>LP100</v>
      </c>
      <c r="I772" s="10" t="str">
        <f t="shared" si="31"/>
        <v>Non-M</v>
      </c>
      <c r="K772" s="17">
        <v>1003</v>
      </c>
      <c r="L772" s="12">
        <f>IF(COUNTIFS($E$3:E772,E772)=1, K772, 0)</f>
        <v>0</v>
      </c>
    </row>
    <row r="773" spans="2:12" ht="15.95">
      <c r="B773" s="16" t="s">
        <v>12</v>
      </c>
      <c r="C773" s="8" t="s">
        <v>157</v>
      </c>
      <c r="D773" s="8"/>
      <c r="E773" s="8" t="s">
        <v>404</v>
      </c>
      <c r="F773" s="3"/>
      <c r="G773" s="7" t="s">
        <v>405</v>
      </c>
      <c r="H773" s="10" t="str">
        <f t="shared" si="30"/>
        <v>HM114</v>
      </c>
      <c r="I773" s="10" t="str">
        <f t="shared" si="31"/>
        <v>Non-M</v>
      </c>
      <c r="K773" s="17">
        <v>1003</v>
      </c>
      <c r="L773" s="12">
        <f>IF(COUNTIFS($E$3:E773,E773)=1, K773, 0)</f>
        <v>0</v>
      </c>
    </row>
    <row r="774" spans="2:12" ht="15.95">
      <c r="B774" s="16" t="s">
        <v>12</v>
      </c>
      <c r="C774" s="8" t="s">
        <v>157</v>
      </c>
      <c r="D774" s="15"/>
      <c r="E774" s="15" t="s">
        <v>404</v>
      </c>
      <c r="F774" s="28"/>
      <c r="G774" s="7" t="s">
        <v>406</v>
      </c>
      <c r="H774" s="10" t="str">
        <f t="shared" si="30"/>
        <v>PK105</v>
      </c>
      <c r="I774" s="10" t="str">
        <f t="shared" si="31"/>
        <v>M</v>
      </c>
      <c r="K774" s="17">
        <v>1003</v>
      </c>
      <c r="L774" s="12">
        <f>IF(COUNTIFS($E$3:E774,E774)=1, K774, 0)</f>
        <v>0</v>
      </c>
    </row>
    <row r="775" spans="2:12">
      <c r="B775" s="16" t="s">
        <v>12</v>
      </c>
      <c r="C775" s="8" t="s">
        <v>157</v>
      </c>
      <c r="D775" s="8"/>
      <c r="E775" s="8" t="s">
        <v>407</v>
      </c>
      <c r="F775" s="52"/>
      <c r="G775" s="13" t="s">
        <v>42</v>
      </c>
      <c r="H775" s="10" t="str">
        <f t="shared" si="30"/>
        <v>HM500</v>
      </c>
      <c r="I775" s="10" t="str">
        <f t="shared" si="31"/>
        <v>Non-M</v>
      </c>
      <c r="L775" s="12">
        <f>IF(COUNTIFS($E$3:E775,E775)=1, K775, 0)</f>
        <v>0</v>
      </c>
    </row>
    <row r="776" spans="2:12">
      <c r="B776" s="16" t="s">
        <v>12</v>
      </c>
      <c r="C776" s="8" t="s">
        <v>157</v>
      </c>
      <c r="D776" s="8"/>
      <c r="E776" s="8" t="s">
        <v>407</v>
      </c>
      <c r="F776" s="52"/>
      <c r="G776" s="13" t="s">
        <v>176</v>
      </c>
      <c r="H776" s="10" t="str">
        <f t="shared" si="30"/>
        <v>WB306</v>
      </c>
      <c r="I776" s="10" t="str">
        <f t="shared" si="31"/>
        <v>Non-M</v>
      </c>
      <c r="L776" s="12">
        <f>IF(COUNTIFS($E$3:E776,E776)=1, K776, 0)</f>
        <v>0</v>
      </c>
    </row>
    <row r="777" spans="2:12">
      <c r="B777" s="16" t="s">
        <v>12</v>
      </c>
      <c r="C777" s="8" t="s">
        <v>157</v>
      </c>
      <c r="D777" s="15"/>
      <c r="E777" s="15" t="s">
        <v>408</v>
      </c>
      <c r="F777" s="53"/>
      <c r="G777" s="14" t="s">
        <v>273</v>
      </c>
      <c r="H777" s="10" t="str">
        <f t="shared" ref="H777:H783" si="35">IF(RIGHT(G777,1)="M", LEFT(G777,LEN(G777)-1), G777)</f>
        <v>WB202</v>
      </c>
      <c r="I777" s="10" t="str">
        <f t="shared" ref="I777:I783" si="36">IF(RIGHT(G777,1)="M","M","Non-M")</f>
        <v>M</v>
      </c>
      <c r="J777" s="78"/>
      <c r="K777" s="11">
        <v>46599</v>
      </c>
      <c r="L777" s="12">
        <f>IF(COUNTIFS($E$3:E777,E777)=1, K777, 0)</f>
        <v>46599</v>
      </c>
    </row>
    <row r="778" spans="2:12">
      <c r="B778" s="16" t="s">
        <v>12</v>
      </c>
      <c r="C778" s="8" t="s">
        <v>157</v>
      </c>
      <c r="D778" s="8"/>
      <c r="E778" s="8" t="s">
        <v>408</v>
      </c>
      <c r="F778" s="52"/>
      <c r="G778" s="13" t="s">
        <v>109</v>
      </c>
      <c r="H778" s="10" t="str">
        <f t="shared" si="35"/>
        <v>PK200</v>
      </c>
      <c r="I778" s="10" t="str">
        <f t="shared" si="36"/>
        <v>M</v>
      </c>
      <c r="J778" s="78"/>
      <c r="K778" s="11">
        <v>46599</v>
      </c>
      <c r="L778" s="12">
        <f>IF(COUNTIFS($E$3:E778,E778)=1, K778, 0)</f>
        <v>0</v>
      </c>
    </row>
    <row r="779" spans="2:12">
      <c r="B779" s="16" t="s">
        <v>12</v>
      </c>
      <c r="C779" s="8" t="s">
        <v>157</v>
      </c>
      <c r="D779" s="8"/>
      <c r="E779" s="8" t="s">
        <v>408</v>
      </c>
      <c r="F779" s="52"/>
      <c r="G779" s="13" t="s">
        <v>118</v>
      </c>
      <c r="H779" s="10" t="str">
        <f t="shared" si="35"/>
        <v>PB204</v>
      </c>
      <c r="I779" s="10" t="str">
        <f t="shared" si="36"/>
        <v>M</v>
      </c>
      <c r="J779" s="78"/>
      <c r="K779" s="11">
        <v>46599</v>
      </c>
      <c r="L779" s="12">
        <f>IF(COUNTIFS($E$3:E779,E779)=1, K779, 0)</f>
        <v>0</v>
      </c>
    </row>
    <row r="780" spans="2:12">
      <c r="B780" s="16" t="s">
        <v>12</v>
      </c>
      <c r="C780" s="8" t="s">
        <v>157</v>
      </c>
      <c r="D780" s="8"/>
      <c r="E780" s="8" t="s">
        <v>408</v>
      </c>
      <c r="F780" s="52"/>
      <c r="G780" s="13" t="s">
        <v>162</v>
      </c>
      <c r="H780" s="10" t="str">
        <f t="shared" si="35"/>
        <v>DC100</v>
      </c>
      <c r="I780" s="10" t="str">
        <f t="shared" si="36"/>
        <v>Non-M</v>
      </c>
      <c r="J780" s="78"/>
      <c r="K780" s="11">
        <v>46599</v>
      </c>
      <c r="L780" s="12">
        <f>IF(COUNTIFS($E$3:E780,E780)=1, K780, 0)</f>
        <v>0</v>
      </c>
    </row>
    <row r="781" spans="2:12">
      <c r="B781" s="16" t="s">
        <v>12</v>
      </c>
      <c r="C781" s="8" t="s">
        <v>157</v>
      </c>
      <c r="D781" s="8"/>
      <c r="E781" s="8" t="s">
        <v>408</v>
      </c>
      <c r="F781" s="52"/>
      <c r="G781" s="13" t="s">
        <v>59</v>
      </c>
      <c r="H781" s="10" t="str">
        <f t="shared" si="35"/>
        <v>HM300</v>
      </c>
      <c r="I781" s="10" t="str">
        <f t="shared" si="36"/>
        <v>M</v>
      </c>
      <c r="J781" s="78"/>
      <c r="K781" s="11">
        <v>46599</v>
      </c>
      <c r="L781" s="12">
        <f>IF(COUNTIFS($E$3:E781,E781)=1, K781, 0)</f>
        <v>0</v>
      </c>
    </row>
    <row r="782" spans="2:12">
      <c r="B782" s="16" t="s">
        <v>12</v>
      </c>
      <c r="C782" s="8" t="s">
        <v>157</v>
      </c>
      <c r="D782" s="15"/>
      <c r="E782" s="15" t="s">
        <v>408</v>
      </c>
      <c r="F782" s="53"/>
      <c r="G782" s="14" t="s">
        <v>78</v>
      </c>
      <c r="H782" s="10" t="str">
        <f t="shared" si="35"/>
        <v>DC400</v>
      </c>
      <c r="I782" s="10" t="str">
        <f t="shared" si="36"/>
        <v>Non-M</v>
      </c>
      <c r="J782" s="78"/>
      <c r="K782" s="11">
        <v>46599</v>
      </c>
      <c r="L782" s="12">
        <f>IF(COUNTIFS($E$3:E782,E782)=1, K782, 0)</f>
        <v>0</v>
      </c>
    </row>
    <row r="783" spans="2:12">
      <c r="B783" s="16" t="s">
        <v>12</v>
      </c>
      <c r="C783" s="8" t="s">
        <v>157</v>
      </c>
      <c r="D783" s="15"/>
      <c r="E783" s="15" t="s">
        <v>408</v>
      </c>
      <c r="F783" s="53"/>
      <c r="G783" s="14" t="s">
        <v>409</v>
      </c>
      <c r="H783" s="10" t="str">
        <f t="shared" si="35"/>
        <v>JS105</v>
      </c>
      <c r="I783" s="10" t="str">
        <f t="shared" si="36"/>
        <v>M</v>
      </c>
      <c r="J783" s="78"/>
      <c r="K783" s="11">
        <v>46599</v>
      </c>
      <c r="L783" s="12">
        <f>IF(COUNTIFS($E$3:E783,E783)=1, K783, 0)</f>
        <v>0</v>
      </c>
    </row>
    <row r="784" spans="2:12">
      <c r="B784" s="6" t="s">
        <v>371</v>
      </c>
      <c r="C784" s="8" t="s">
        <v>157</v>
      </c>
      <c r="D784" s="15"/>
      <c r="E784" s="15" t="s">
        <v>408</v>
      </c>
      <c r="F784" s="53"/>
      <c r="G784" s="14" t="s">
        <v>273</v>
      </c>
      <c r="H784" s="10" t="str">
        <f t="shared" si="30"/>
        <v>WB202</v>
      </c>
      <c r="I784" s="10" t="str">
        <f t="shared" si="31"/>
        <v>M</v>
      </c>
      <c r="K784" s="17">
        <v>15022</v>
      </c>
      <c r="L784" s="12">
        <f>IF(COUNTIFS($E$3:E784,E784)=1, K784, 0)</f>
        <v>0</v>
      </c>
    </row>
    <row r="785" spans="2:14">
      <c r="B785" s="6" t="s">
        <v>371</v>
      </c>
      <c r="C785" s="8" t="s">
        <v>157</v>
      </c>
      <c r="D785" s="8"/>
      <c r="E785" s="8" t="s">
        <v>408</v>
      </c>
      <c r="F785" s="52"/>
      <c r="G785" s="13" t="s">
        <v>109</v>
      </c>
      <c r="H785" s="10" t="str">
        <f t="shared" si="30"/>
        <v>PK200</v>
      </c>
      <c r="I785" s="10" t="str">
        <f t="shared" si="31"/>
        <v>M</v>
      </c>
      <c r="K785" s="17">
        <v>15022</v>
      </c>
      <c r="L785" s="12">
        <f>IF(COUNTIFS($E$3:E785,E785)=1, K785, 0)</f>
        <v>0</v>
      </c>
    </row>
    <row r="786" spans="2:14">
      <c r="B786" s="6" t="s">
        <v>371</v>
      </c>
      <c r="C786" s="8" t="s">
        <v>157</v>
      </c>
      <c r="D786" s="8"/>
      <c r="E786" s="8" t="s">
        <v>408</v>
      </c>
      <c r="F786" s="52"/>
      <c r="G786" s="13" t="s">
        <v>118</v>
      </c>
      <c r="H786" s="10" t="str">
        <f t="shared" si="30"/>
        <v>PB204</v>
      </c>
      <c r="I786" s="10" t="str">
        <f t="shared" si="31"/>
        <v>M</v>
      </c>
      <c r="K786" s="17">
        <v>15022</v>
      </c>
      <c r="L786" s="12">
        <f>IF(COUNTIFS($E$3:E786,E786)=1, K786, 0)</f>
        <v>0</v>
      </c>
    </row>
    <row r="787" spans="2:14">
      <c r="B787" s="6" t="s">
        <v>371</v>
      </c>
      <c r="C787" s="8" t="s">
        <v>157</v>
      </c>
      <c r="D787" s="8"/>
      <c r="E787" s="8" t="s">
        <v>408</v>
      </c>
      <c r="F787" s="52"/>
      <c r="G787" s="13" t="s">
        <v>162</v>
      </c>
      <c r="H787" s="10" t="str">
        <f t="shared" si="30"/>
        <v>DC100</v>
      </c>
      <c r="I787" s="10" t="str">
        <f t="shared" si="31"/>
        <v>Non-M</v>
      </c>
      <c r="K787" s="17">
        <v>15022</v>
      </c>
      <c r="L787" s="12">
        <f>IF(COUNTIFS($E$3:E787,E787)=1, K787, 0)</f>
        <v>0</v>
      </c>
    </row>
    <row r="788" spans="2:14">
      <c r="B788" s="6" t="s">
        <v>371</v>
      </c>
      <c r="C788" s="8" t="s">
        <v>157</v>
      </c>
      <c r="D788" s="8"/>
      <c r="E788" s="8" t="s">
        <v>408</v>
      </c>
      <c r="F788" s="52"/>
      <c r="G788" s="13" t="s">
        <v>59</v>
      </c>
      <c r="H788" s="10" t="str">
        <f t="shared" si="30"/>
        <v>HM300</v>
      </c>
      <c r="I788" s="10" t="str">
        <f t="shared" si="31"/>
        <v>M</v>
      </c>
      <c r="K788" s="17">
        <v>15022</v>
      </c>
      <c r="L788" s="12">
        <f>IF(COUNTIFS($E$3:E788,E788)=1, K788, 0)</f>
        <v>0</v>
      </c>
    </row>
    <row r="789" spans="2:14">
      <c r="B789" s="6" t="s">
        <v>371</v>
      </c>
      <c r="C789" s="8" t="s">
        <v>157</v>
      </c>
      <c r="D789" s="15"/>
      <c r="E789" s="15" t="s">
        <v>408</v>
      </c>
      <c r="F789" s="53"/>
      <c r="G789" s="14" t="s">
        <v>78</v>
      </c>
      <c r="H789" s="10" t="str">
        <f t="shared" si="30"/>
        <v>DC400</v>
      </c>
      <c r="I789" s="10" t="str">
        <f t="shared" si="31"/>
        <v>Non-M</v>
      </c>
      <c r="K789" s="17">
        <v>15022</v>
      </c>
      <c r="L789" s="12">
        <f>IF(COUNTIFS($E$3:E789,E789)=1, K789, 0)</f>
        <v>0</v>
      </c>
    </row>
    <row r="790" spans="2:14">
      <c r="B790" s="6" t="s">
        <v>371</v>
      </c>
      <c r="C790" s="8" t="s">
        <v>157</v>
      </c>
      <c r="D790" s="15"/>
      <c r="E790" s="15" t="s">
        <v>408</v>
      </c>
      <c r="F790" s="53"/>
      <c r="G790" s="14" t="s">
        <v>409</v>
      </c>
      <c r="H790" s="10" t="str">
        <f t="shared" si="30"/>
        <v>JS105</v>
      </c>
      <c r="I790" s="10" t="str">
        <f t="shared" si="31"/>
        <v>M</v>
      </c>
      <c r="K790" s="17">
        <v>15022</v>
      </c>
      <c r="L790" s="12">
        <f>IF(COUNTIFS($E$3:E790,E790)=1, K790, 0)</f>
        <v>0</v>
      </c>
    </row>
    <row r="791" spans="2:14" ht="15.95">
      <c r="B791" s="16" t="s">
        <v>12</v>
      </c>
      <c r="C791" s="8" t="s">
        <v>410</v>
      </c>
      <c r="D791" s="8"/>
      <c r="E791" s="8" t="s">
        <v>411</v>
      </c>
      <c r="F791" s="3"/>
      <c r="G791" s="7" t="s">
        <v>190</v>
      </c>
      <c r="H791" s="10" t="str">
        <f t="shared" si="30"/>
        <v>CL210</v>
      </c>
      <c r="I791" s="10" t="str">
        <f t="shared" si="31"/>
        <v>M</v>
      </c>
      <c r="K791" s="11">
        <v>4256</v>
      </c>
      <c r="L791" s="12">
        <f>IF(COUNTIFS($E$3:E791,E791)=1, K791, 0)</f>
        <v>4256</v>
      </c>
    </row>
    <row r="792" spans="2:14" ht="15.95">
      <c r="B792" s="16" t="s">
        <v>12</v>
      </c>
      <c r="C792" s="8" t="s">
        <v>410</v>
      </c>
      <c r="D792" s="8"/>
      <c r="E792" s="8" t="s">
        <v>411</v>
      </c>
      <c r="F792" s="3"/>
      <c r="G792" s="7" t="s">
        <v>112</v>
      </c>
      <c r="H792" s="10" t="str">
        <f t="shared" si="30"/>
        <v>LP100</v>
      </c>
      <c r="I792" s="10" t="str">
        <f t="shared" si="31"/>
        <v>M</v>
      </c>
      <c r="K792" s="11">
        <v>4256</v>
      </c>
      <c r="L792" s="12">
        <f>IF(COUNTIFS($E$3:E792,E792)=1, K792, 0)</f>
        <v>0</v>
      </c>
    </row>
    <row r="793" spans="2:14" ht="15.95">
      <c r="B793" s="16" t="s">
        <v>12</v>
      </c>
      <c r="C793" s="8" t="s">
        <v>410</v>
      </c>
      <c r="D793" s="8"/>
      <c r="E793" s="8" t="s">
        <v>411</v>
      </c>
      <c r="F793" s="3"/>
      <c r="G793" s="7" t="s">
        <v>412</v>
      </c>
      <c r="H793" s="10" t="str">
        <f t="shared" si="30"/>
        <v>HM101</v>
      </c>
      <c r="I793" s="10" t="str">
        <f t="shared" si="31"/>
        <v>Non-M</v>
      </c>
      <c r="K793" s="11">
        <v>4256</v>
      </c>
      <c r="L793" s="12">
        <f>IF(COUNTIFS($E$3:E793,E793)=1, K793, 0)</f>
        <v>0</v>
      </c>
    </row>
    <row r="794" spans="2:14" ht="15.95">
      <c r="B794" s="16" t="s">
        <v>12</v>
      </c>
      <c r="C794" s="8" t="s">
        <v>410</v>
      </c>
      <c r="D794" s="8"/>
      <c r="E794" s="8" t="s">
        <v>411</v>
      </c>
      <c r="F794" s="3"/>
      <c r="G794" s="7" t="s">
        <v>413</v>
      </c>
      <c r="H794" s="10" t="str">
        <f t="shared" si="30"/>
        <v>HM206</v>
      </c>
      <c r="I794" s="10" t="str">
        <f t="shared" si="31"/>
        <v>M</v>
      </c>
      <c r="K794" s="11">
        <v>4256</v>
      </c>
      <c r="L794" s="12">
        <f>IF(COUNTIFS($E$3:E794,E794)=1, K794, 0)</f>
        <v>0</v>
      </c>
    </row>
    <row r="795" spans="2:14" ht="15.95">
      <c r="B795" s="16" t="s">
        <v>12</v>
      </c>
      <c r="C795" s="8" t="s">
        <v>410</v>
      </c>
      <c r="D795" s="8"/>
      <c r="E795" s="8" t="s">
        <v>411</v>
      </c>
      <c r="F795" s="3"/>
      <c r="G795" s="7" t="s">
        <v>19</v>
      </c>
      <c r="H795" s="10" t="str">
        <f t="shared" si="30"/>
        <v>PK207</v>
      </c>
      <c r="I795" s="10" t="str">
        <f t="shared" si="31"/>
        <v>Non-M</v>
      </c>
      <c r="K795" s="11">
        <v>4256</v>
      </c>
      <c r="L795" s="12">
        <f>IF(COUNTIFS($E$3:E795,E795)=1, K795, 0)</f>
        <v>0</v>
      </c>
      <c r="M795" s="18"/>
      <c r="N795" s="18"/>
    </row>
    <row r="796" spans="2:14">
      <c r="B796" s="16" t="s">
        <v>12</v>
      </c>
      <c r="C796" s="8" t="s">
        <v>410</v>
      </c>
      <c r="D796" s="8"/>
      <c r="E796" s="8" t="s">
        <v>411</v>
      </c>
      <c r="F796" s="53"/>
      <c r="G796" s="14" t="s">
        <v>414</v>
      </c>
      <c r="H796" s="10" t="str">
        <f t="shared" si="30"/>
        <v>PN207</v>
      </c>
      <c r="I796" s="10" t="str">
        <f t="shared" si="31"/>
        <v>M</v>
      </c>
      <c r="K796" s="11">
        <v>4256</v>
      </c>
      <c r="L796" s="12">
        <f>IF(COUNTIFS($E$3:E796,E796)=1, K796, 0)</f>
        <v>0</v>
      </c>
    </row>
    <row r="797" spans="2:14" ht="15.95">
      <c r="B797" s="16" t="s">
        <v>12</v>
      </c>
      <c r="C797" s="8" t="s">
        <v>410</v>
      </c>
      <c r="D797" s="8"/>
      <c r="E797" s="8" t="s">
        <v>415</v>
      </c>
      <c r="F797" s="3"/>
      <c r="G797" s="7" t="s">
        <v>100</v>
      </c>
      <c r="H797" s="10" t="str">
        <f t="shared" si="30"/>
        <v>HM503</v>
      </c>
      <c r="I797" s="10" t="str">
        <f t="shared" si="31"/>
        <v>Non-M</v>
      </c>
      <c r="K797" s="11">
        <v>3089</v>
      </c>
      <c r="L797" s="12">
        <f>IF(COUNTIFS($E$3:E797,E797)=1, K797, 0)</f>
        <v>3089</v>
      </c>
    </row>
    <row r="798" spans="2:14" ht="15.95">
      <c r="B798" s="16" t="s">
        <v>12</v>
      </c>
      <c r="C798" s="8" t="s">
        <v>410</v>
      </c>
      <c r="D798" s="8"/>
      <c r="E798" s="8" t="s">
        <v>415</v>
      </c>
      <c r="F798" s="3"/>
      <c r="G798" s="7" t="s">
        <v>393</v>
      </c>
      <c r="H798" s="10" t="str">
        <f t="shared" si="30"/>
        <v>CL410</v>
      </c>
      <c r="I798" s="10" t="str">
        <f t="shared" si="31"/>
        <v>M</v>
      </c>
      <c r="K798" s="11">
        <v>3089</v>
      </c>
      <c r="L798" s="12">
        <f>IF(COUNTIFS($E$3:E798,E798)=1, K798, 0)</f>
        <v>0</v>
      </c>
    </row>
    <row r="799" spans="2:14" ht="15.95">
      <c r="B799" s="16" t="s">
        <v>12</v>
      </c>
      <c r="C799" s="8" t="s">
        <v>410</v>
      </c>
      <c r="D799" s="8"/>
      <c r="E799" s="8" t="s">
        <v>415</v>
      </c>
      <c r="F799" s="3"/>
      <c r="G799" s="7" t="s">
        <v>225</v>
      </c>
      <c r="H799" s="10" t="str">
        <f t="shared" si="30"/>
        <v>PK200</v>
      </c>
      <c r="I799" s="10" t="str">
        <f t="shared" si="31"/>
        <v>Non-M</v>
      </c>
      <c r="K799" s="11">
        <v>3089</v>
      </c>
      <c r="L799" s="12">
        <f>IF(COUNTIFS($E$3:E799,E799)=1, K799, 0)</f>
        <v>0</v>
      </c>
    </row>
    <row r="800" spans="2:14" ht="15.95">
      <c r="B800" s="16" t="s">
        <v>12</v>
      </c>
      <c r="C800" s="8" t="s">
        <v>410</v>
      </c>
      <c r="D800" s="8"/>
      <c r="E800" s="8" t="s">
        <v>415</v>
      </c>
      <c r="F800" s="3"/>
      <c r="G800" s="7" t="s">
        <v>79</v>
      </c>
      <c r="H800" s="10" t="str">
        <f t="shared" si="30"/>
        <v>PB204</v>
      </c>
      <c r="I800" s="10" t="str">
        <f t="shared" si="31"/>
        <v>Non-M</v>
      </c>
      <c r="K800" s="11">
        <v>3089</v>
      </c>
      <c r="L800" s="12">
        <f>IF(COUNTIFS($E$3:E800,E800)=1, K800, 0)</f>
        <v>0</v>
      </c>
    </row>
    <row r="801" spans="2:12">
      <c r="B801" s="16" t="s">
        <v>12</v>
      </c>
      <c r="C801" s="8" t="s">
        <v>410</v>
      </c>
      <c r="D801" s="8"/>
      <c r="E801" s="8" t="s">
        <v>415</v>
      </c>
      <c r="F801" s="53"/>
      <c r="G801" s="14" t="s">
        <v>307</v>
      </c>
      <c r="H801" s="10" t="str">
        <f t="shared" si="30"/>
        <v>DC101</v>
      </c>
      <c r="I801" s="10" t="str">
        <f t="shared" si="31"/>
        <v>M</v>
      </c>
      <c r="K801" s="11">
        <v>3089</v>
      </c>
      <c r="L801" s="12">
        <f>IF(COUNTIFS($E$3:E801,E801)=1, K801, 0)</f>
        <v>0</v>
      </c>
    </row>
    <row r="802" spans="2:12">
      <c r="B802" s="16" t="s">
        <v>12</v>
      </c>
      <c r="C802" s="8" t="s">
        <v>410</v>
      </c>
      <c r="D802" s="8"/>
      <c r="E802" s="8" t="s">
        <v>415</v>
      </c>
      <c r="F802" s="53"/>
      <c r="G802" s="14" t="s">
        <v>43</v>
      </c>
      <c r="H802" s="10" t="str">
        <f t="shared" si="30"/>
        <v>DC400</v>
      </c>
      <c r="I802" s="10" t="str">
        <f t="shared" si="31"/>
        <v>M</v>
      </c>
      <c r="K802" s="11">
        <v>3089</v>
      </c>
      <c r="L802" s="12">
        <f>IF(COUNTIFS($E$3:E802,E802)=1, K802, 0)</f>
        <v>0</v>
      </c>
    </row>
    <row r="803" spans="2:12">
      <c r="B803" s="16" t="s">
        <v>12</v>
      </c>
      <c r="C803" s="8" t="s">
        <v>410</v>
      </c>
      <c r="D803" s="8"/>
      <c r="E803" s="8" t="s">
        <v>415</v>
      </c>
      <c r="F803" s="53"/>
      <c r="G803" s="14" t="s">
        <v>416</v>
      </c>
      <c r="H803" s="10" t="str">
        <f t="shared" si="30"/>
        <v>ZP301</v>
      </c>
      <c r="I803" s="10" t="str">
        <f t="shared" si="31"/>
        <v>Non-M</v>
      </c>
      <c r="K803" s="11">
        <v>3089</v>
      </c>
      <c r="L803" s="12">
        <f>IF(COUNTIFS($E$3:E803,E803)=1, K803, 0)</f>
        <v>0</v>
      </c>
    </row>
    <row r="804" spans="2:12">
      <c r="B804" s="6" t="s">
        <v>12</v>
      </c>
      <c r="C804" s="8" t="s">
        <v>410</v>
      </c>
      <c r="D804" s="8"/>
      <c r="E804" s="8" t="s">
        <v>417</v>
      </c>
      <c r="F804" s="52"/>
      <c r="G804" s="13" t="s">
        <v>397</v>
      </c>
      <c r="H804" s="10" t="str">
        <f t="shared" si="30"/>
        <v>CU103</v>
      </c>
      <c r="I804" s="10" t="str">
        <f t="shared" si="31"/>
        <v>M</v>
      </c>
      <c r="K804" s="11">
        <v>3089</v>
      </c>
      <c r="L804" s="12">
        <f>IF(COUNTIFS($E$3:E804,E804)=1, K804, 0)</f>
        <v>3089</v>
      </c>
    </row>
    <row r="805" spans="2:12">
      <c r="B805" s="6" t="s">
        <v>12</v>
      </c>
      <c r="C805" s="8" t="s">
        <v>410</v>
      </c>
      <c r="D805" s="8"/>
      <c r="E805" s="8" t="s">
        <v>417</v>
      </c>
      <c r="F805" s="52"/>
      <c r="G805" s="13" t="s">
        <v>265</v>
      </c>
      <c r="H805" s="10" t="str">
        <f t="shared" si="30"/>
        <v>JS107</v>
      </c>
      <c r="I805" s="10" t="str">
        <f t="shared" si="31"/>
        <v>Non-M</v>
      </c>
      <c r="K805" s="11">
        <v>3089</v>
      </c>
      <c r="L805" s="12">
        <f>IF(COUNTIFS($E$3:E805,E805)=1, K805, 0)</f>
        <v>0</v>
      </c>
    </row>
    <row r="806" spans="2:12" ht="15.95">
      <c r="B806" s="6" t="s">
        <v>12</v>
      </c>
      <c r="C806" s="8" t="s">
        <v>410</v>
      </c>
      <c r="D806" s="8"/>
      <c r="E806" s="8" t="s">
        <v>418</v>
      </c>
      <c r="F806" s="3"/>
      <c r="G806" s="7" t="s">
        <v>419</v>
      </c>
      <c r="H806" s="10" t="str">
        <f t="shared" si="30"/>
        <v>WB209</v>
      </c>
      <c r="I806" s="10" t="str">
        <f t="shared" si="31"/>
        <v>M</v>
      </c>
      <c r="K806" s="11">
        <v>5314</v>
      </c>
      <c r="L806" s="12">
        <f>IF(COUNTIFS($E$3:E806,E806)=1, K806, 0)</f>
        <v>5314</v>
      </c>
    </row>
    <row r="807" spans="2:12" ht="15.95">
      <c r="B807" s="6" t="s">
        <v>12</v>
      </c>
      <c r="C807" s="8" t="s">
        <v>410</v>
      </c>
      <c r="D807" s="8"/>
      <c r="E807" s="8" t="s">
        <v>418</v>
      </c>
      <c r="F807" s="3"/>
      <c r="G807" s="7" t="s">
        <v>306</v>
      </c>
      <c r="H807" s="10" t="str">
        <f t="shared" si="30"/>
        <v>WB504</v>
      </c>
      <c r="I807" s="10" t="str">
        <f t="shared" si="31"/>
        <v>M</v>
      </c>
      <c r="K807" s="11">
        <v>5314</v>
      </c>
      <c r="L807" s="12">
        <f>IF(COUNTIFS($E$3:E807,E807)=1, K807, 0)</f>
        <v>0</v>
      </c>
    </row>
    <row r="808" spans="2:12" ht="15.95">
      <c r="B808" s="6" t="s">
        <v>12</v>
      </c>
      <c r="C808" s="8" t="s">
        <v>410</v>
      </c>
      <c r="D808" s="8"/>
      <c r="E808" s="8" t="s">
        <v>418</v>
      </c>
      <c r="F808" s="3"/>
      <c r="G808" s="7" t="s">
        <v>79</v>
      </c>
      <c r="H808" s="10" t="str">
        <f t="shared" si="30"/>
        <v>PB204</v>
      </c>
      <c r="I808" s="10" t="str">
        <f t="shared" si="31"/>
        <v>Non-M</v>
      </c>
      <c r="K808" s="11">
        <v>5314</v>
      </c>
      <c r="L808" s="12">
        <f>IF(COUNTIFS($E$3:E808,E808)=1, K808, 0)</f>
        <v>0</v>
      </c>
    </row>
    <row r="809" spans="2:12" ht="15.95">
      <c r="B809" s="6" t="s">
        <v>12</v>
      </c>
      <c r="C809" s="8" t="s">
        <v>410</v>
      </c>
      <c r="D809" s="8"/>
      <c r="E809" s="8" t="s">
        <v>418</v>
      </c>
      <c r="F809" s="3"/>
      <c r="G809" s="7" t="s">
        <v>225</v>
      </c>
      <c r="H809" s="10" t="str">
        <f t="shared" si="30"/>
        <v>PK200</v>
      </c>
      <c r="I809" s="10" t="str">
        <f t="shared" si="31"/>
        <v>Non-M</v>
      </c>
      <c r="K809" s="11">
        <v>5314</v>
      </c>
      <c r="L809" s="12">
        <f>IF(COUNTIFS($E$3:E809,E809)=1, K809, 0)</f>
        <v>0</v>
      </c>
    </row>
    <row r="810" spans="2:12" ht="15.95">
      <c r="B810" s="16" t="s">
        <v>12</v>
      </c>
      <c r="C810" s="8" t="s">
        <v>410</v>
      </c>
      <c r="D810" s="8"/>
      <c r="E810" s="8" t="s">
        <v>418</v>
      </c>
      <c r="F810" s="3"/>
      <c r="G810" s="7" t="s">
        <v>100</v>
      </c>
      <c r="H810" s="10" t="str">
        <f t="shared" si="30"/>
        <v>HM503</v>
      </c>
      <c r="I810" s="10" t="str">
        <f t="shared" si="31"/>
        <v>Non-M</v>
      </c>
      <c r="K810" s="11">
        <v>5314</v>
      </c>
      <c r="L810" s="12">
        <f>IF(COUNTIFS($E$3:E810,E810)=1, K810, 0)</f>
        <v>0</v>
      </c>
    </row>
    <row r="811" spans="2:12">
      <c r="B811" s="16" t="s">
        <v>12</v>
      </c>
      <c r="C811" s="8" t="s">
        <v>410</v>
      </c>
      <c r="D811" s="8"/>
      <c r="E811" s="8" t="s">
        <v>418</v>
      </c>
      <c r="F811" s="53"/>
      <c r="G811" s="14" t="s">
        <v>420</v>
      </c>
      <c r="H811" s="10" t="str">
        <f t="shared" si="30"/>
        <v>HM309</v>
      </c>
      <c r="I811" s="10" t="str">
        <f t="shared" si="31"/>
        <v>M</v>
      </c>
      <c r="K811" s="11">
        <v>5314</v>
      </c>
      <c r="L811" s="12">
        <f>IF(COUNTIFS($E$3:E811,E811)=1, K811, 0)</f>
        <v>0</v>
      </c>
    </row>
    <row r="812" spans="2:12">
      <c r="B812" s="6" t="s">
        <v>12</v>
      </c>
      <c r="C812" s="8" t="s">
        <v>410</v>
      </c>
      <c r="D812" s="8"/>
      <c r="E812" s="8" t="s">
        <v>421</v>
      </c>
      <c r="F812" s="52"/>
      <c r="G812" s="13" t="s">
        <v>111</v>
      </c>
      <c r="H812" s="10" t="str">
        <f t="shared" si="30"/>
        <v>CL413</v>
      </c>
      <c r="I812" s="10" t="str">
        <f t="shared" si="31"/>
        <v>Non-M</v>
      </c>
      <c r="K812" s="11">
        <v>1000</v>
      </c>
      <c r="L812" s="12">
        <f>IF(COUNTIFS($E$3:E812,E812)=1, K812, 0)</f>
        <v>1000</v>
      </c>
    </row>
    <row r="813" spans="2:12">
      <c r="B813" s="6" t="s">
        <v>12</v>
      </c>
      <c r="C813" s="8" t="s">
        <v>410</v>
      </c>
      <c r="D813" s="8"/>
      <c r="E813" s="8" t="s">
        <v>421</v>
      </c>
      <c r="F813" s="52"/>
      <c r="G813" s="13" t="s">
        <v>422</v>
      </c>
      <c r="H813" s="10" t="str">
        <f t="shared" si="30"/>
        <v>ZP204</v>
      </c>
      <c r="I813" s="10" t="str">
        <f t="shared" si="31"/>
        <v>M</v>
      </c>
      <c r="K813" s="11">
        <v>1000</v>
      </c>
      <c r="L813" s="12">
        <f>IF(COUNTIFS($E$3:E813,E813)=1, K813, 0)</f>
        <v>0</v>
      </c>
    </row>
    <row r="814" spans="2:12">
      <c r="B814" s="6" t="s">
        <v>12</v>
      </c>
      <c r="C814" s="8" t="s">
        <v>410</v>
      </c>
      <c r="D814" s="8"/>
      <c r="E814" s="8" t="s">
        <v>421</v>
      </c>
      <c r="F814" s="52"/>
      <c r="G814" s="13" t="s">
        <v>31</v>
      </c>
      <c r="H814" s="10" t="str">
        <f t="shared" si="30"/>
        <v>HM214</v>
      </c>
      <c r="I814" s="10" t="str">
        <f t="shared" si="31"/>
        <v>Non-M</v>
      </c>
      <c r="K814" s="11">
        <v>1000</v>
      </c>
      <c r="L814" s="12">
        <f>IF(COUNTIFS($E$3:E814,E814)=1, K814, 0)</f>
        <v>0</v>
      </c>
    </row>
    <row r="815" spans="2:12">
      <c r="B815" s="6" t="s">
        <v>371</v>
      </c>
      <c r="C815" s="8" t="s">
        <v>410</v>
      </c>
      <c r="D815" s="8"/>
      <c r="E815" s="8" t="s">
        <v>421</v>
      </c>
      <c r="F815" s="52"/>
      <c r="G815" s="13" t="s">
        <v>111</v>
      </c>
      <c r="H815" s="10" t="str">
        <f t="shared" ref="H815:H817" si="37">IF(RIGHT(G815,1)="M", LEFT(G815,LEN(G815)-1), G815)</f>
        <v>CL413</v>
      </c>
      <c r="I815" s="10" t="str">
        <f t="shared" ref="I815:I817" si="38">IF(RIGHT(G815,1)="M","M","Non-M")</f>
        <v>Non-M</v>
      </c>
      <c r="J815" s="78"/>
      <c r="K815" s="11">
        <v>1030</v>
      </c>
      <c r="L815" s="12">
        <f>IF(COUNTIFS($E$3:E815,E815)=1, K815, 0)</f>
        <v>0</v>
      </c>
    </row>
    <row r="816" spans="2:12">
      <c r="B816" s="6" t="s">
        <v>371</v>
      </c>
      <c r="C816" s="8" t="s">
        <v>410</v>
      </c>
      <c r="D816" s="8"/>
      <c r="E816" s="8" t="s">
        <v>421</v>
      </c>
      <c r="F816" s="52"/>
      <c r="G816" s="13" t="s">
        <v>422</v>
      </c>
      <c r="H816" s="10" t="str">
        <f t="shared" si="37"/>
        <v>ZP204</v>
      </c>
      <c r="I816" s="10" t="str">
        <f t="shared" si="38"/>
        <v>M</v>
      </c>
      <c r="J816" s="78"/>
      <c r="K816" s="11">
        <v>1030</v>
      </c>
      <c r="L816" s="12">
        <f>IF(COUNTIFS($E$3:E816,E816)=1, K816, 0)</f>
        <v>0</v>
      </c>
    </row>
    <row r="817" spans="1:12">
      <c r="B817" s="6" t="s">
        <v>371</v>
      </c>
      <c r="C817" s="8" t="s">
        <v>410</v>
      </c>
      <c r="D817" s="8"/>
      <c r="E817" s="8" t="s">
        <v>421</v>
      </c>
      <c r="F817" s="52"/>
      <c r="G817" s="13" t="s">
        <v>31</v>
      </c>
      <c r="H817" s="10" t="str">
        <f t="shared" si="37"/>
        <v>HM214</v>
      </c>
      <c r="I817" s="10" t="str">
        <f t="shared" si="38"/>
        <v>Non-M</v>
      </c>
      <c r="J817" s="78"/>
      <c r="K817" s="11">
        <v>1030</v>
      </c>
      <c r="L817" s="12">
        <f>IF(COUNTIFS($E$3:E817,E817)=1, K817, 0)</f>
        <v>0</v>
      </c>
    </row>
    <row r="818" spans="1:12">
      <c r="B818" s="6" t="s">
        <v>12</v>
      </c>
      <c r="C818" s="8" t="s">
        <v>410</v>
      </c>
      <c r="D818" s="8"/>
      <c r="E818" s="8" t="s">
        <v>423</v>
      </c>
      <c r="F818" s="52"/>
      <c r="G818" s="13" t="s">
        <v>111</v>
      </c>
      <c r="H818" s="10" t="str">
        <f t="shared" si="30"/>
        <v>CL413</v>
      </c>
      <c r="I818" s="10" t="str">
        <f t="shared" si="31"/>
        <v>Non-M</v>
      </c>
      <c r="K818" s="11">
        <v>7484</v>
      </c>
      <c r="L818" s="12">
        <f>IF(COUNTIFS($E$3:E818,E818)=1, K818, 0)</f>
        <v>7484</v>
      </c>
    </row>
    <row r="819" spans="1:12">
      <c r="B819" s="16" t="s">
        <v>12</v>
      </c>
      <c r="C819" s="15" t="s">
        <v>410</v>
      </c>
      <c r="D819" s="15"/>
      <c r="E819" s="15" t="s">
        <v>423</v>
      </c>
      <c r="F819" s="53"/>
      <c r="G819" s="14" t="s">
        <v>15</v>
      </c>
      <c r="H819" s="10" t="str">
        <f t="shared" si="30"/>
        <v>ZP200</v>
      </c>
      <c r="I819" s="10" t="str">
        <f t="shared" si="31"/>
        <v>Non-M</v>
      </c>
      <c r="K819" s="11">
        <v>7484</v>
      </c>
      <c r="L819" s="12">
        <f>IF(COUNTIFS($E$3:E1454,E819)=1, K819, 0)</f>
        <v>0</v>
      </c>
    </row>
    <row r="820" spans="1:12">
      <c r="B820" s="6" t="s">
        <v>371</v>
      </c>
      <c r="C820" s="8" t="s">
        <v>410</v>
      </c>
      <c r="D820" s="8"/>
      <c r="E820" s="8" t="s">
        <v>423</v>
      </c>
      <c r="F820" s="52"/>
      <c r="G820" s="13" t="s">
        <v>111</v>
      </c>
      <c r="H820" s="10" t="str">
        <f t="shared" ref="H820:H821" si="39">IF(RIGHT(G820,1)="M", LEFT(G820,LEN(G820)-1), G820)</f>
        <v>CL413</v>
      </c>
      <c r="I820" s="10" t="str">
        <f t="shared" ref="I820:I821" si="40">IF(RIGHT(G820,1)="M","M","Non-M")</f>
        <v>Non-M</v>
      </c>
      <c r="J820" s="78"/>
      <c r="K820" s="11">
        <v>3766</v>
      </c>
      <c r="L820" s="12">
        <f>IF(COUNTIFS($E$3:E820,E820)=1, K820, 0)</f>
        <v>0</v>
      </c>
    </row>
    <row r="821" spans="1:12">
      <c r="B821" s="6" t="s">
        <v>371</v>
      </c>
      <c r="C821" s="15" t="s">
        <v>410</v>
      </c>
      <c r="D821" s="15"/>
      <c r="E821" s="15" t="s">
        <v>423</v>
      </c>
      <c r="F821" s="53"/>
      <c r="G821" s="14" t="s">
        <v>15</v>
      </c>
      <c r="H821" s="10" t="str">
        <f t="shared" si="39"/>
        <v>ZP200</v>
      </c>
      <c r="I821" s="10" t="str">
        <f t="shared" si="40"/>
        <v>Non-M</v>
      </c>
      <c r="J821" s="78"/>
      <c r="K821" s="11">
        <v>3766</v>
      </c>
      <c r="L821" s="12">
        <f>IF(COUNTIFS($E$3:E821,E821)=1, K821, 0)</f>
        <v>0</v>
      </c>
    </row>
    <row r="822" spans="1:12" ht="39.75" customHeight="1">
      <c r="B822" s="39" t="s">
        <v>424</v>
      </c>
      <c r="C822" s="39" t="s">
        <v>425</v>
      </c>
      <c r="D822" s="39" t="s">
        <v>373</v>
      </c>
      <c r="E822" s="39" t="s">
        <v>426</v>
      </c>
      <c r="F822" s="3" t="e" vm="1">
        <v>#VALUE!</v>
      </c>
      <c r="G822" s="39" t="s">
        <v>37</v>
      </c>
      <c r="H822" s="39" t="str">
        <f>IF(RIGHT(G822,1)="M", LEFT(G822,LEN(G822)-1), G822)</f>
        <v>DC101</v>
      </c>
      <c r="I822" s="39" t="str">
        <f>IF(RIGHT(G822,1)="M","M","Non-M")</f>
        <v>Non-M</v>
      </c>
      <c r="J822" s="39"/>
      <c r="K822" s="38"/>
      <c r="L822" s="12">
        <f>IF(COUNTIFS($E$3:E1454,E822)=1, K822, 0)</f>
        <v>0</v>
      </c>
    </row>
    <row r="823" spans="1:12" ht="39.75" customHeight="1">
      <c r="B823" s="39" t="s">
        <v>424</v>
      </c>
      <c r="C823" s="36" t="s">
        <v>425</v>
      </c>
      <c r="D823" s="39" t="s">
        <v>373</v>
      </c>
      <c r="E823" s="36" t="s">
        <v>426</v>
      </c>
      <c r="F823" s="55" t="e" vm="2">
        <v>#VALUE!</v>
      </c>
      <c r="G823" s="36" t="s">
        <v>427</v>
      </c>
      <c r="H823" s="36" t="str">
        <f t="shared" ref="H823:H829" si="41">IF(RIGHT(G823,1)="M", LEFT(G823,LEN(G823)-1), G823)</f>
        <v>WB504</v>
      </c>
      <c r="I823" s="36" t="str">
        <f t="shared" ref="I823:I829" si="42">IF(RIGHT(G823,1)="M","M","Non-M")</f>
        <v>Non-M</v>
      </c>
      <c r="J823" s="36"/>
      <c r="K823" s="36"/>
      <c r="L823" s="12">
        <f>IF(COUNTIFS($E$3:E823,E823)=1, K823, 0)</f>
        <v>0</v>
      </c>
    </row>
    <row r="824" spans="1:12" ht="39.75" customHeight="1">
      <c r="B824" s="39" t="s">
        <v>424</v>
      </c>
      <c r="C824" s="39" t="s">
        <v>425</v>
      </c>
      <c r="D824" s="39" t="s">
        <v>373</v>
      </c>
      <c r="E824" s="39" t="s">
        <v>426</v>
      </c>
      <c r="F824" s="3" t="e" vm="3">
        <v>#VALUE!</v>
      </c>
      <c r="G824" s="39" t="s">
        <v>428</v>
      </c>
      <c r="H824" s="39" t="str">
        <f t="shared" si="41"/>
        <v>PB300</v>
      </c>
      <c r="I824" s="39" t="str">
        <f t="shared" si="42"/>
        <v>Non-M</v>
      </c>
      <c r="J824" s="39"/>
      <c r="K824" s="39"/>
      <c r="L824" s="12">
        <f>IF(COUNTIFS($E$3:E824,E824)=1, K824, 0)</f>
        <v>0</v>
      </c>
    </row>
    <row r="825" spans="1:12" ht="39.75" customHeight="1">
      <c r="B825" s="39" t="s">
        <v>424</v>
      </c>
      <c r="C825" s="39" t="s">
        <v>425</v>
      </c>
      <c r="D825" s="39" t="s">
        <v>373</v>
      </c>
      <c r="E825" s="39" t="s">
        <v>426</v>
      </c>
      <c r="F825" s="3" t="e" vm="4">
        <v>#VALUE!</v>
      </c>
      <c r="G825" s="39" t="s">
        <v>139</v>
      </c>
      <c r="H825" s="39" t="str">
        <f>IF(RIGHT(G825,1)="M", LEFT(G825,LEN(G825)-1), G825)</f>
        <v>PK301</v>
      </c>
      <c r="I825" s="39" t="str">
        <f>IF(RIGHT(G825,1)="M","M","Non-M")</f>
        <v>Non-M</v>
      </c>
      <c r="J825" s="39"/>
      <c r="K825" s="39"/>
      <c r="L825" s="12">
        <f>IF(COUNTIFS($E$3:E825,E825)=1, K825, 0)</f>
        <v>0</v>
      </c>
    </row>
    <row r="826" spans="1:12" ht="39.75" customHeight="1">
      <c r="B826" s="39" t="s">
        <v>424</v>
      </c>
      <c r="C826" s="41" t="s">
        <v>425</v>
      </c>
      <c r="D826" s="39" t="s">
        <v>373</v>
      </c>
      <c r="E826" s="41" t="s">
        <v>426</v>
      </c>
      <c r="F826" s="55" t="e" vm="5">
        <v>#VALUE!</v>
      </c>
      <c r="G826" s="41" t="s">
        <v>283</v>
      </c>
      <c r="H826" s="41" t="str">
        <f t="shared" si="41"/>
        <v>HM512</v>
      </c>
      <c r="I826" s="41" t="str">
        <f t="shared" si="42"/>
        <v>Non-M</v>
      </c>
      <c r="J826" s="41"/>
      <c r="K826" s="41"/>
      <c r="L826" s="12">
        <f>IF(COUNTIFS($E$3:E826,E826)=1, K826, 0)</f>
        <v>0</v>
      </c>
    </row>
    <row r="827" spans="1:12" ht="39.75" customHeight="1">
      <c r="B827" s="39" t="s">
        <v>424</v>
      </c>
      <c r="C827" s="39" t="s">
        <v>425</v>
      </c>
      <c r="D827" s="39" t="s">
        <v>373</v>
      </c>
      <c r="E827" s="39" t="s">
        <v>429</v>
      </c>
      <c r="F827" s="3" t="e" vm="6">
        <v>#VALUE!</v>
      </c>
      <c r="G827" s="39" t="s">
        <v>288</v>
      </c>
      <c r="H827" s="39" t="str">
        <f>IF(RIGHT(G827,1)="M", LEFT(G827,LEN(G827)-1), G827)</f>
        <v>PK214</v>
      </c>
      <c r="I827" s="39" t="str">
        <f>IF(RIGHT(G827,1)="M","M","Non-M")</f>
        <v>Non-M</v>
      </c>
      <c r="J827" s="39"/>
      <c r="K827" s="39"/>
      <c r="L827" s="12">
        <f>IF(COUNTIFS($E$3:E827,E827)=1, K827, 0)</f>
        <v>0</v>
      </c>
    </row>
    <row r="828" spans="1:12" ht="39.75" customHeight="1">
      <c r="B828" s="39" t="s">
        <v>424</v>
      </c>
      <c r="C828" s="39" t="s">
        <v>425</v>
      </c>
      <c r="D828" s="39" t="s">
        <v>373</v>
      </c>
      <c r="E828" s="39" t="s">
        <v>429</v>
      </c>
      <c r="F828" s="3" t="e" vm="7">
        <v>#VALUE!</v>
      </c>
      <c r="G828" s="39" t="s">
        <v>78</v>
      </c>
      <c r="H828" s="39" t="str">
        <f>IF(RIGHT(G828,1)="M", LEFT(G828,LEN(G828)-1), G828)</f>
        <v>DC400</v>
      </c>
      <c r="I828" s="39" t="str">
        <f>IF(RIGHT(G828,1)="M","M","Non-M")</f>
        <v>Non-M</v>
      </c>
      <c r="J828" s="39"/>
      <c r="K828" s="39"/>
      <c r="L828" s="12">
        <f>IF(COUNTIFS($E$3:E828,E828)=1, K828, 0)</f>
        <v>0</v>
      </c>
    </row>
    <row r="829" spans="1:12" s="35" customFormat="1" ht="39.75" customHeight="1">
      <c r="A829" s="85"/>
      <c r="B829" s="39" t="s">
        <v>424</v>
      </c>
      <c r="C829" s="39" t="s">
        <v>430</v>
      </c>
      <c r="D829" s="39" t="s">
        <v>373</v>
      </c>
      <c r="E829" s="39" t="s">
        <v>431</v>
      </c>
      <c r="F829" s="3" t="e" vm="1">
        <v>#VALUE!</v>
      </c>
      <c r="G829" s="39" t="s">
        <v>37</v>
      </c>
      <c r="H829" s="39" t="str">
        <f t="shared" si="41"/>
        <v>DC101</v>
      </c>
      <c r="I829" s="39" t="str">
        <f t="shared" si="42"/>
        <v>Non-M</v>
      </c>
      <c r="J829" s="39"/>
      <c r="K829" s="42"/>
      <c r="L829" s="12">
        <f>IF(COUNTIFS($E$3:E1454,E829)=1, K829, 0)</f>
        <v>0</v>
      </c>
    </row>
    <row r="830" spans="1:12" ht="39.75" customHeight="1">
      <c r="B830" s="39" t="s">
        <v>424</v>
      </c>
      <c r="C830" s="39" t="s">
        <v>430</v>
      </c>
      <c r="D830" s="39" t="s">
        <v>373</v>
      </c>
      <c r="E830" s="39" t="s">
        <v>431</v>
      </c>
      <c r="F830" s="3" t="e" vm="8">
        <v>#VALUE!</v>
      </c>
      <c r="G830" s="39" t="s">
        <v>100</v>
      </c>
      <c r="H830" s="39" t="str">
        <f t="shared" ref="H830:H846" si="43">IF(RIGHT(G830,1)="M", LEFT(G830,LEN(G830)-1), G830)</f>
        <v>HM503</v>
      </c>
      <c r="I830" s="39" t="str">
        <f t="shared" ref="I830:I846" si="44">IF(RIGHT(G830,1)="M","M","Non-M")</f>
        <v>Non-M</v>
      </c>
      <c r="J830" s="39"/>
      <c r="K830" s="39"/>
      <c r="L830" s="12">
        <f>IF(COUNTIFS($E$3:E1454,E830)=1, K830, 0)</f>
        <v>0</v>
      </c>
    </row>
    <row r="831" spans="1:12" ht="39.75" customHeight="1">
      <c r="B831" s="39" t="s">
        <v>424</v>
      </c>
      <c r="C831" s="39" t="s">
        <v>430</v>
      </c>
      <c r="D831" s="39" t="s">
        <v>373</v>
      </c>
      <c r="E831" s="39" t="s">
        <v>431</v>
      </c>
      <c r="F831" s="3" t="e" vm="2">
        <v>#VALUE!</v>
      </c>
      <c r="G831" s="39" t="s">
        <v>427</v>
      </c>
      <c r="H831" s="39" t="str">
        <f t="shared" si="43"/>
        <v>WB504</v>
      </c>
      <c r="I831" s="39" t="str">
        <f t="shared" si="44"/>
        <v>Non-M</v>
      </c>
      <c r="J831" s="39"/>
      <c r="K831" s="39"/>
      <c r="L831" s="12">
        <f>IF(COUNTIFS($E$3:E1454,E831)=1, K831, 0)</f>
        <v>0</v>
      </c>
    </row>
    <row r="832" spans="1:12" ht="39.75" customHeight="1">
      <c r="B832" s="39" t="s">
        <v>424</v>
      </c>
      <c r="C832" s="39" t="s">
        <v>430</v>
      </c>
      <c r="D832" s="39" t="s">
        <v>373</v>
      </c>
      <c r="E832" s="39" t="s">
        <v>431</v>
      </c>
      <c r="F832" s="3" t="e" vm="3">
        <v>#VALUE!</v>
      </c>
      <c r="G832" s="39" t="s">
        <v>428</v>
      </c>
      <c r="H832" s="39" t="str">
        <f t="shared" si="43"/>
        <v>PB300</v>
      </c>
      <c r="I832" s="39" t="str">
        <f t="shared" si="44"/>
        <v>Non-M</v>
      </c>
      <c r="J832" s="39"/>
      <c r="K832" s="38"/>
      <c r="L832" s="12">
        <f>IF(COUNTIFS($E$3:E1454,E832)=1, K832, 0)</f>
        <v>0</v>
      </c>
    </row>
    <row r="833" spans="2:12" ht="39.75" customHeight="1">
      <c r="B833" s="39" t="s">
        <v>424</v>
      </c>
      <c r="C833" s="39" t="s">
        <v>430</v>
      </c>
      <c r="D833" s="39" t="s">
        <v>373</v>
      </c>
      <c r="E833" s="39" t="s">
        <v>431</v>
      </c>
      <c r="F833" s="3" t="e" vm="7">
        <v>#VALUE!</v>
      </c>
      <c r="G833" s="39" t="s">
        <v>78</v>
      </c>
      <c r="H833" s="39" t="str">
        <f t="shared" si="43"/>
        <v>DC400</v>
      </c>
      <c r="I833" s="39" t="str">
        <f t="shared" si="44"/>
        <v>Non-M</v>
      </c>
      <c r="J833" s="39"/>
      <c r="K833" s="38"/>
      <c r="L833" s="12">
        <f>IF(COUNTIFS($E$3:E1454,E833)=1, K833, 0)</f>
        <v>0</v>
      </c>
    </row>
    <row r="834" spans="2:12" ht="39.75" customHeight="1">
      <c r="B834" s="39" t="s">
        <v>424</v>
      </c>
      <c r="C834" s="39" t="s">
        <v>430</v>
      </c>
      <c r="D834" s="39" t="s">
        <v>373</v>
      </c>
      <c r="E834" s="39" t="s">
        <v>431</v>
      </c>
      <c r="F834" s="3" t="e" vm="9">
        <v>#VALUE!</v>
      </c>
      <c r="G834" s="39" t="s">
        <v>432</v>
      </c>
      <c r="H834" s="39" t="str">
        <f t="shared" si="43"/>
        <v>PK306</v>
      </c>
      <c r="I834" s="39" t="str">
        <f t="shared" si="44"/>
        <v>Non-M</v>
      </c>
      <c r="J834" s="39"/>
      <c r="K834" s="38"/>
      <c r="L834" s="12">
        <f>IF(COUNTIFS($E$3:E1454,E834)=1, K834, 0)</f>
        <v>0</v>
      </c>
    </row>
    <row r="835" spans="2:12" ht="39.75" customHeight="1">
      <c r="B835" s="39" t="s">
        <v>424</v>
      </c>
      <c r="C835" s="39" t="s">
        <v>433</v>
      </c>
      <c r="D835" s="39" t="s">
        <v>373</v>
      </c>
      <c r="E835" s="39" t="s">
        <v>434</v>
      </c>
      <c r="F835" s="3" t="e" vm="10">
        <v>#VALUE!</v>
      </c>
      <c r="G835" s="39" t="s">
        <v>67</v>
      </c>
      <c r="H835" s="39" t="str">
        <f t="shared" si="43"/>
        <v>HD104</v>
      </c>
      <c r="I835" s="39" t="str">
        <f t="shared" si="44"/>
        <v>M</v>
      </c>
      <c r="J835" s="39"/>
      <c r="K835" s="38"/>
      <c r="L835" s="12">
        <f>IF(COUNTIFS($E$3:E1454,E835)=1, K835, 0)</f>
        <v>0</v>
      </c>
    </row>
    <row r="836" spans="2:12" ht="39.75" customHeight="1">
      <c r="B836" s="39" t="s">
        <v>424</v>
      </c>
      <c r="C836" s="39" t="s">
        <v>433</v>
      </c>
      <c r="D836" s="39" t="s">
        <v>373</v>
      </c>
      <c r="E836" s="39" t="s">
        <v>434</v>
      </c>
      <c r="F836" s="3" t="e" vm="11">
        <v>#VALUE!</v>
      </c>
      <c r="G836" s="39" t="s">
        <v>122</v>
      </c>
      <c r="H836" s="39" t="str">
        <f t="shared" si="43"/>
        <v>HD605</v>
      </c>
      <c r="I836" s="39" t="str">
        <f t="shared" si="44"/>
        <v>M</v>
      </c>
      <c r="J836" s="39"/>
      <c r="K836" s="38"/>
      <c r="L836" s="12">
        <f>IF(COUNTIFS($E$3:E1454,E836)=1, K836, 0)</f>
        <v>0</v>
      </c>
    </row>
    <row r="837" spans="2:12" ht="39.75" customHeight="1">
      <c r="B837" s="39" t="s">
        <v>424</v>
      </c>
      <c r="C837" s="39" t="s">
        <v>433</v>
      </c>
      <c r="D837" s="39" t="s">
        <v>373</v>
      </c>
      <c r="E837" s="39" t="s">
        <v>434</v>
      </c>
      <c r="F837" s="3" t="e" vm="12">
        <v>#VALUE!</v>
      </c>
      <c r="G837" s="39" t="s">
        <v>267</v>
      </c>
      <c r="H837" s="39" t="str">
        <f t="shared" si="43"/>
        <v>HM119</v>
      </c>
      <c r="I837" s="39" t="str">
        <f t="shared" si="44"/>
        <v>M</v>
      </c>
      <c r="J837" s="39"/>
      <c r="K837" s="38"/>
      <c r="L837" s="12">
        <f>IF(COUNTIFS($E$3:E1454,E837)=1, K837, 0)</f>
        <v>0</v>
      </c>
    </row>
    <row r="838" spans="2:12" ht="39.75" customHeight="1">
      <c r="B838" s="39" t="s">
        <v>424</v>
      </c>
      <c r="C838" s="39" t="s">
        <v>433</v>
      </c>
      <c r="D838" s="39" t="s">
        <v>373</v>
      </c>
      <c r="E838" s="39" t="s">
        <v>434</v>
      </c>
      <c r="F838" s="3" t="e" vm="13">
        <v>#VALUE!</v>
      </c>
      <c r="G838" s="39" t="s">
        <v>123</v>
      </c>
      <c r="H838" s="39" t="str">
        <f t="shared" si="43"/>
        <v>PK603</v>
      </c>
      <c r="I838" s="39" t="str">
        <f t="shared" si="44"/>
        <v>M</v>
      </c>
      <c r="J838" s="39"/>
      <c r="K838" s="38"/>
      <c r="L838" s="12">
        <f>IF(COUNTIFS($E$3:E1454,E838)=1, K838, 0)</f>
        <v>0</v>
      </c>
    </row>
    <row r="839" spans="2:12" ht="39.75" customHeight="1">
      <c r="B839" s="39" t="s">
        <v>424</v>
      </c>
      <c r="C839" s="39" t="s">
        <v>433</v>
      </c>
      <c r="D839" s="39" t="s">
        <v>373</v>
      </c>
      <c r="E839" s="39" t="s">
        <v>434</v>
      </c>
      <c r="F839" s="3" t="e" vm="14">
        <v>#VALUE!</v>
      </c>
      <c r="G839" s="39" t="s">
        <v>83</v>
      </c>
      <c r="H839" s="39" t="str">
        <f t="shared" si="43"/>
        <v>ZP207</v>
      </c>
      <c r="I839" s="39" t="str">
        <f t="shared" si="44"/>
        <v>M</v>
      </c>
      <c r="J839" s="39"/>
      <c r="K839" s="38"/>
      <c r="L839" s="12">
        <f>IF(COUNTIFS($E$3:E1454,E839)=1, K839, 0)</f>
        <v>0</v>
      </c>
    </row>
    <row r="840" spans="2:12" ht="39.75" customHeight="1">
      <c r="B840" s="39" t="s">
        <v>424</v>
      </c>
      <c r="C840" s="38" t="s">
        <v>435</v>
      </c>
      <c r="D840" s="39" t="s">
        <v>373</v>
      </c>
      <c r="E840" s="38" t="s">
        <v>436</v>
      </c>
      <c r="F840" s="40" t="e" vm="15">
        <v>#VALUE!</v>
      </c>
      <c r="G840" s="38" t="s">
        <v>118</v>
      </c>
      <c r="H840" s="38" t="str">
        <f t="shared" si="43"/>
        <v>PB204</v>
      </c>
      <c r="I840" s="38" t="str">
        <f t="shared" si="44"/>
        <v>M</v>
      </c>
      <c r="J840" s="38"/>
      <c r="K840" s="38"/>
      <c r="L840" s="12">
        <f>IF(COUNTIFS($E$3:E1454,E840)=1, K840, 0)</f>
        <v>0</v>
      </c>
    </row>
    <row r="841" spans="2:12" ht="39.75" customHeight="1">
      <c r="B841" s="39" t="s">
        <v>424</v>
      </c>
      <c r="C841" s="38" t="s">
        <v>435</v>
      </c>
      <c r="D841" s="39" t="s">
        <v>373</v>
      </c>
      <c r="E841" s="38" t="s">
        <v>436</v>
      </c>
      <c r="F841" s="40" t="e" vm="16">
        <v>#VALUE!</v>
      </c>
      <c r="G841" s="38" t="s">
        <v>123</v>
      </c>
      <c r="H841" s="38" t="str">
        <f t="shared" si="43"/>
        <v>PK603</v>
      </c>
      <c r="I841" s="38" t="str">
        <f t="shared" si="44"/>
        <v>M</v>
      </c>
      <c r="J841" s="38"/>
      <c r="K841" s="38"/>
      <c r="L841" s="12">
        <f>IF(COUNTIFS($E$3:E1454,E841)=1, K841, 0)</f>
        <v>0</v>
      </c>
    </row>
    <row r="842" spans="2:12" ht="39.75" customHeight="1">
      <c r="B842" s="39" t="s">
        <v>424</v>
      </c>
      <c r="C842" s="38" t="s">
        <v>435</v>
      </c>
      <c r="D842" s="39" t="s">
        <v>373</v>
      </c>
      <c r="E842" s="38" t="s">
        <v>436</v>
      </c>
      <c r="F842" s="40" t="e" vm="1">
        <v>#VALUE!</v>
      </c>
      <c r="G842" s="38" t="s">
        <v>37</v>
      </c>
      <c r="H842" s="38" t="str">
        <f t="shared" si="43"/>
        <v>DC101</v>
      </c>
      <c r="I842" s="38" t="str">
        <f t="shared" si="44"/>
        <v>Non-M</v>
      </c>
      <c r="J842" s="38"/>
      <c r="K842" s="38"/>
      <c r="L842" s="12">
        <f>IF(COUNTIFS($E$3:E1454,E842)=1, K842, 0)</f>
        <v>0</v>
      </c>
    </row>
    <row r="843" spans="2:12" ht="39.75" customHeight="1">
      <c r="B843" s="39" t="s">
        <v>424</v>
      </c>
      <c r="C843" s="38" t="s">
        <v>435</v>
      </c>
      <c r="D843" s="39" t="s">
        <v>373</v>
      </c>
      <c r="E843" s="38" t="s">
        <v>436</v>
      </c>
      <c r="F843" s="40" t="e" vm="7">
        <v>#VALUE!</v>
      </c>
      <c r="G843" s="38" t="s">
        <v>78</v>
      </c>
      <c r="H843" s="38" t="str">
        <f t="shared" si="43"/>
        <v>DC400</v>
      </c>
      <c r="I843" s="38" t="str">
        <f t="shared" si="44"/>
        <v>Non-M</v>
      </c>
      <c r="J843" s="38"/>
      <c r="K843" s="38"/>
      <c r="L843" s="12">
        <f>IF(COUNTIFS($E$3:E1454,E843)=1, K843, 0)</f>
        <v>0</v>
      </c>
    </row>
    <row r="844" spans="2:12" ht="39.75" customHeight="1">
      <c r="B844" s="39" t="s">
        <v>424</v>
      </c>
      <c r="C844" s="38" t="s">
        <v>435</v>
      </c>
      <c r="D844" s="39" t="s">
        <v>373</v>
      </c>
      <c r="E844" s="38" t="s">
        <v>436</v>
      </c>
      <c r="F844" s="40" t="e" vm="17">
        <v>#VALUE!</v>
      </c>
      <c r="G844" s="38" t="s">
        <v>437</v>
      </c>
      <c r="H844" s="38" t="str">
        <f t="shared" si="43"/>
        <v>WB203</v>
      </c>
      <c r="I844" s="38" t="str">
        <f t="shared" si="44"/>
        <v>Non-M</v>
      </c>
      <c r="J844" s="38"/>
      <c r="K844" s="38"/>
      <c r="L844" s="12">
        <f>IF(COUNTIFS($E$3:E1454,E844)=1, K844, 0)</f>
        <v>0</v>
      </c>
    </row>
    <row r="845" spans="2:12" ht="39.75" customHeight="1">
      <c r="B845" s="39" t="s">
        <v>424</v>
      </c>
      <c r="C845" s="38" t="s">
        <v>435</v>
      </c>
      <c r="D845" s="39" t="s">
        <v>373</v>
      </c>
      <c r="E845" s="38" t="s">
        <v>436</v>
      </c>
      <c r="F845" s="40" t="e" vm="18">
        <v>#VALUE!</v>
      </c>
      <c r="G845" s="38" t="s">
        <v>92</v>
      </c>
      <c r="H845" s="38" t="str">
        <f t="shared" si="43"/>
        <v>HM402</v>
      </c>
      <c r="I845" s="38" t="str">
        <f t="shared" si="44"/>
        <v>Non-M</v>
      </c>
      <c r="J845" s="38"/>
      <c r="K845" s="38"/>
      <c r="L845" s="12">
        <f>IF(COUNTIFS($E$3:E1454,E845)=1, K845, 0)</f>
        <v>0</v>
      </c>
    </row>
    <row r="846" spans="2:12" ht="39.75" customHeight="1">
      <c r="B846" s="39" t="s">
        <v>424</v>
      </c>
      <c r="C846" s="38" t="s">
        <v>435</v>
      </c>
      <c r="D846" s="39" t="s">
        <v>373</v>
      </c>
      <c r="E846" s="38" t="s">
        <v>436</v>
      </c>
      <c r="F846" s="40" t="e" vm="19">
        <v>#VALUE!</v>
      </c>
      <c r="G846" s="38" t="s">
        <v>172</v>
      </c>
      <c r="H846" s="38" t="str">
        <f t="shared" si="43"/>
        <v>VT805</v>
      </c>
      <c r="I846" s="38" t="str">
        <f t="shared" si="44"/>
        <v>Non-M</v>
      </c>
      <c r="J846" s="38"/>
      <c r="K846" s="38"/>
      <c r="L846" s="12">
        <f>IF(COUNTIFS($E$3:E1454,E846)=1, K846, 0)</f>
        <v>0</v>
      </c>
    </row>
    <row r="847" spans="2:12" ht="39.75" customHeight="1">
      <c r="B847" s="39" t="s">
        <v>424</v>
      </c>
      <c r="C847" s="39" t="s">
        <v>410</v>
      </c>
      <c r="D847" s="38" t="s">
        <v>373</v>
      </c>
      <c r="E847" s="39" t="s">
        <v>438</v>
      </c>
      <c r="F847" s="3" t="e" vm="20">
        <v>#VALUE!</v>
      </c>
      <c r="G847" s="39" t="s">
        <v>306</v>
      </c>
      <c r="H847" s="39" t="str">
        <f t="shared" ref="H847:H890" si="45">IF(RIGHT(G847,1)="M", LEFT(G847,LEN(G847)-1), G847)</f>
        <v>WB504</v>
      </c>
      <c r="I847" s="39" t="str">
        <f t="shared" ref="I847:I890" si="46">IF(RIGHT(G847,1)="M","M","Non-M")</f>
        <v>M</v>
      </c>
      <c r="J847" s="39"/>
      <c r="K847" s="38"/>
      <c r="L847" s="12">
        <f>IF(COUNTIFS($E$3:E1454,E847)=1, K847, 0)</f>
        <v>0</v>
      </c>
    </row>
    <row r="848" spans="2:12" ht="39.75" customHeight="1">
      <c r="B848" s="39" t="s">
        <v>424</v>
      </c>
      <c r="C848" s="39" t="s">
        <v>410</v>
      </c>
      <c r="D848" s="38" t="s">
        <v>373</v>
      </c>
      <c r="E848" s="39" t="s">
        <v>438</v>
      </c>
      <c r="F848" s="40" t="e" vm="1">
        <v>#VALUE!</v>
      </c>
      <c r="G848" s="38" t="s">
        <v>37</v>
      </c>
      <c r="H848" s="39" t="str">
        <f t="shared" si="45"/>
        <v>DC101</v>
      </c>
      <c r="I848" s="39" t="str">
        <f t="shared" si="46"/>
        <v>Non-M</v>
      </c>
      <c r="J848" s="39"/>
      <c r="K848" s="38"/>
      <c r="L848" s="12">
        <f>IF(COUNTIFS($E$3:E1454,E848)=1, K848, 0)</f>
        <v>0</v>
      </c>
    </row>
    <row r="849" spans="2:12" ht="39.75" customHeight="1">
      <c r="B849" s="39" t="s">
        <v>424</v>
      </c>
      <c r="C849" s="39" t="s">
        <v>410</v>
      </c>
      <c r="D849" s="38" t="s">
        <v>373</v>
      </c>
      <c r="E849" s="39" t="s">
        <v>438</v>
      </c>
      <c r="F849" s="40" t="e" vm="7">
        <v>#VALUE!</v>
      </c>
      <c r="G849" s="38" t="s">
        <v>78</v>
      </c>
      <c r="H849" s="39" t="str">
        <f t="shared" si="45"/>
        <v>DC400</v>
      </c>
      <c r="I849" s="39" t="str">
        <f t="shared" si="46"/>
        <v>Non-M</v>
      </c>
      <c r="J849" s="39"/>
      <c r="K849" s="38"/>
      <c r="L849" s="12">
        <f>IF(COUNTIFS($E$3:E1454,E849)=1, K849, 0)</f>
        <v>0</v>
      </c>
    </row>
    <row r="850" spans="2:12" ht="39.75" customHeight="1">
      <c r="B850" s="39" t="s">
        <v>424</v>
      </c>
      <c r="C850" s="39" t="s">
        <v>410</v>
      </c>
      <c r="D850" s="38" t="s">
        <v>373</v>
      </c>
      <c r="E850" s="39" t="s">
        <v>438</v>
      </c>
      <c r="F850" s="3" t="e" vm="21">
        <v>#VALUE!</v>
      </c>
      <c r="G850" s="39" t="s">
        <v>139</v>
      </c>
      <c r="H850" s="39" t="str">
        <f t="shared" si="45"/>
        <v>PK301</v>
      </c>
      <c r="I850" s="39" t="str">
        <f t="shared" si="46"/>
        <v>Non-M</v>
      </c>
      <c r="J850" s="39"/>
      <c r="K850" s="38"/>
      <c r="L850" s="12">
        <f>IF(COUNTIFS($E$3:E1454,E850)=1, K850, 0)</f>
        <v>0</v>
      </c>
    </row>
    <row r="851" spans="2:12" ht="39.75" customHeight="1">
      <c r="B851" s="39" t="s">
        <v>424</v>
      </c>
      <c r="C851" s="39" t="s">
        <v>410</v>
      </c>
      <c r="D851" s="38" t="s">
        <v>373</v>
      </c>
      <c r="E851" s="39" t="s">
        <v>438</v>
      </c>
      <c r="F851" s="3" t="e" vm="22">
        <v>#VALUE!</v>
      </c>
      <c r="G851" s="39" t="s">
        <v>129</v>
      </c>
      <c r="H851" s="39" t="str">
        <f t="shared" si="45"/>
        <v>PB301</v>
      </c>
      <c r="I851" s="39" t="str">
        <f t="shared" si="46"/>
        <v>Non-M</v>
      </c>
      <c r="J851" s="39"/>
      <c r="K851" s="38"/>
      <c r="L851" s="12">
        <f>IF(COUNTIFS($E$3:E1454,E851)=1, K851, 0)</f>
        <v>0</v>
      </c>
    </row>
    <row r="852" spans="2:12" ht="39.75" customHeight="1">
      <c r="B852" s="39" t="s">
        <v>424</v>
      </c>
      <c r="C852" s="39" t="s">
        <v>410</v>
      </c>
      <c r="D852" s="38" t="s">
        <v>373</v>
      </c>
      <c r="E852" s="39" t="s">
        <v>438</v>
      </c>
      <c r="F852" s="3" t="e" vm="23">
        <v>#VALUE!</v>
      </c>
      <c r="G852" s="39" t="s">
        <v>53</v>
      </c>
      <c r="H852" s="39" t="str">
        <f t="shared" si="45"/>
        <v>DC202</v>
      </c>
      <c r="I852" s="39" t="str">
        <f t="shared" si="46"/>
        <v>Non-M</v>
      </c>
      <c r="J852" s="39"/>
      <c r="K852" s="38"/>
      <c r="L852" s="12">
        <f>IF(COUNTIFS($E$3:E1454,E852)=1, K852, 0)</f>
        <v>0</v>
      </c>
    </row>
    <row r="853" spans="2:12" ht="39.75" customHeight="1">
      <c r="B853" s="39" t="s">
        <v>424</v>
      </c>
      <c r="C853" s="39" t="s">
        <v>410</v>
      </c>
      <c r="D853" s="38" t="s">
        <v>373</v>
      </c>
      <c r="E853" s="39" t="s">
        <v>438</v>
      </c>
      <c r="F853" s="3" t="e" vm="24">
        <v>#VALUE!</v>
      </c>
      <c r="G853" s="39" t="s">
        <v>409</v>
      </c>
      <c r="H853" s="39" t="str">
        <f>IF(RIGHT(G853,1)="M", LEFT(G853,LEN(G853)-1), G853)</f>
        <v>JS105</v>
      </c>
      <c r="I853" s="39" t="str">
        <f>IF(RIGHT(G853,1)="M","M","Non-M")</f>
        <v>M</v>
      </c>
      <c r="J853" s="39" t="s">
        <v>439</v>
      </c>
      <c r="K853" s="38"/>
      <c r="L853" s="12">
        <f>IF(COUNTIFS($E$3:E853,E853)=1, K853, 0)</f>
        <v>0</v>
      </c>
    </row>
    <row r="854" spans="2:12" ht="39.75" customHeight="1">
      <c r="B854" s="39" t="s">
        <v>424</v>
      </c>
      <c r="C854" s="39" t="s">
        <v>410</v>
      </c>
      <c r="D854" s="38" t="s">
        <v>373</v>
      </c>
      <c r="E854" s="39" t="s">
        <v>438</v>
      </c>
      <c r="F854" s="3" t="e" vm="25">
        <v>#VALUE!</v>
      </c>
      <c r="G854" s="39" t="s">
        <v>65</v>
      </c>
      <c r="H854" s="39" t="str">
        <f>IF(RIGHT(G854,1)="M", LEFT(G854,LEN(G854)-1), G854)</f>
        <v>JS124</v>
      </c>
      <c r="I854" s="39" t="str">
        <f>IF(RIGHT(G854,1)="M","M","Non-M")</f>
        <v>Non-M</v>
      </c>
      <c r="J854" s="39"/>
      <c r="K854" s="38"/>
      <c r="L854" s="12">
        <f>IF(COUNTIFS($E$3:E854,E854)=1, K854, 0)</f>
        <v>0</v>
      </c>
    </row>
    <row r="855" spans="2:12" ht="39.75" customHeight="1">
      <c r="B855" s="39" t="s">
        <v>424</v>
      </c>
      <c r="C855" s="39" t="s">
        <v>410</v>
      </c>
      <c r="D855" s="38" t="s">
        <v>373</v>
      </c>
      <c r="E855" s="39" t="s">
        <v>438</v>
      </c>
      <c r="F855" s="3" t="e" vm="26">
        <v>#VALUE!</v>
      </c>
      <c r="G855" s="39" t="s">
        <v>54</v>
      </c>
      <c r="H855" s="39" t="str">
        <f t="shared" si="45"/>
        <v>DC300</v>
      </c>
      <c r="I855" s="39" t="str">
        <f t="shared" si="46"/>
        <v>Non-M</v>
      </c>
      <c r="J855" s="39"/>
      <c r="K855" s="38"/>
      <c r="L855" s="12">
        <f>IF(COUNTIFS($E$3:E1454,E855)=1, K855, 0)</f>
        <v>0</v>
      </c>
    </row>
    <row r="856" spans="2:12" ht="39.75" customHeight="1">
      <c r="B856" s="39" t="s">
        <v>424</v>
      </c>
      <c r="C856" s="39" t="s">
        <v>410</v>
      </c>
      <c r="D856" s="38" t="s">
        <v>373</v>
      </c>
      <c r="E856" s="39" t="s">
        <v>438</v>
      </c>
      <c r="F856" s="3" t="e" vm="27">
        <v>#VALUE!</v>
      </c>
      <c r="G856" s="39" t="s">
        <v>100</v>
      </c>
      <c r="H856" s="39" t="str">
        <f t="shared" si="45"/>
        <v>HM503</v>
      </c>
      <c r="I856" s="39" t="str">
        <f t="shared" si="46"/>
        <v>Non-M</v>
      </c>
      <c r="J856" s="39"/>
      <c r="K856" s="38"/>
      <c r="L856" s="12">
        <f>IF(COUNTIFS($E$3:E1454,E856)=1, K856, 0)</f>
        <v>0</v>
      </c>
    </row>
    <row r="857" spans="2:12" ht="39.75" customHeight="1">
      <c r="B857" s="39" t="s">
        <v>424</v>
      </c>
      <c r="C857" s="39" t="s">
        <v>425</v>
      </c>
      <c r="D857" s="38" t="s">
        <v>373</v>
      </c>
      <c r="E857" s="39" t="s">
        <v>440</v>
      </c>
      <c r="F857" s="3" t="e" vm="28">
        <v>#VALUE!</v>
      </c>
      <c r="G857" s="39" t="s">
        <v>20</v>
      </c>
      <c r="H857" s="39" t="str">
        <f t="shared" si="45"/>
        <v>HD106</v>
      </c>
      <c r="I857" s="39" t="str">
        <f t="shared" si="46"/>
        <v>Non-M</v>
      </c>
      <c r="J857" s="47" t="s">
        <v>441</v>
      </c>
      <c r="K857" s="38"/>
      <c r="L857" s="12">
        <f>IF(COUNTIFS($E$3:E1454,E857)=1, K857, 0)</f>
        <v>0</v>
      </c>
    </row>
    <row r="858" spans="2:12" ht="39.75" customHeight="1">
      <c r="B858" s="39" t="s">
        <v>424</v>
      </c>
      <c r="C858" s="39" t="s">
        <v>425</v>
      </c>
      <c r="D858" s="38" t="s">
        <v>373</v>
      </c>
      <c r="E858" s="39" t="s">
        <v>440</v>
      </c>
      <c r="F858" s="3" t="e" vm="29">
        <v>#VALUE!</v>
      </c>
      <c r="G858" s="39" t="s">
        <v>122</v>
      </c>
      <c r="H858" s="39" t="str">
        <f t="shared" si="45"/>
        <v>HD605</v>
      </c>
      <c r="I858" s="39" t="str">
        <f t="shared" si="46"/>
        <v>M</v>
      </c>
      <c r="J858" s="39" t="s">
        <v>442</v>
      </c>
      <c r="K858" s="38"/>
      <c r="L858" s="12">
        <f>IF(COUNTIFS($E$3:E1454,E858)=1, K858, 0)</f>
        <v>0</v>
      </c>
    </row>
    <row r="859" spans="2:12" ht="39.75" customHeight="1">
      <c r="B859" s="39" t="s">
        <v>424</v>
      </c>
      <c r="C859" s="39" t="s">
        <v>425</v>
      </c>
      <c r="D859" s="38" t="s">
        <v>373</v>
      </c>
      <c r="E859" s="39" t="s">
        <v>440</v>
      </c>
      <c r="F859" s="3" t="e" vm="30">
        <v>#VALUE!</v>
      </c>
      <c r="G859" s="39" t="s">
        <v>108</v>
      </c>
      <c r="H859" s="39" t="str">
        <f t="shared" si="45"/>
        <v>ZP106</v>
      </c>
      <c r="I859" s="39" t="str">
        <f t="shared" si="46"/>
        <v>Non-M</v>
      </c>
      <c r="J859" s="39"/>
      <c r="K859" s="38"/>
      <c r="L859" s="12">
        <f>IF(COUNTIFS($E$3:E1454,E859)=1, K859, 0)</f>
        <v>0</v>
      </c>
    </row>
    <row r="860" spans="2:12" ht="39.75" customHeight="1">
      <c r="B860" s="39" t="s">
        <v>424</v>
      </c>
      <c r="C860" s="39" t="s">
        <v>425</v>
      </c>
      <c r="D860" s="38" t="s">
        <v>373</v>
      </c>
      <c r="E860" s="39" t="s">
        <v>440</v>
      </c>
      <c r="F860" s="3" t="e" vm="31">
        <v>#VALUE!</v>
      </c>
      <c r="G860" s="39" t="s">
        <v>250</v>
      </c>
      <c r="H860" s="39" t="str">
        <f t="shared" si="45"/>
        <v>PK602</v>
      </c>
      <c r="I860" s="39" t="str">
        <f t="shared" si="46"/>
        <v>Non-M</v>
      </c>
      <c r="J860" s="39"/>
      <c r="K860" s="38"/>
      <c r="L860" s="12">
        <f>IF(COUNTIFS($E$3:E1454,E860)=1, K860, 0)</f>
        <v>0</v>
      </c>
    </row>
    <row r="861" spans="2:12" ht="39.75" customHeight="1">
      <c r="B861" s="39" t="s">
        <v>424</v>
      </c>
      <c r="C861" s="39" t="s">
        <v>425</v>
      </c>
      <c r="D861" s="38" t="s">
        <v>373</v>
      </c>
      <c r="E861" s="39" t="s">
        <v>440</v>
      </c>
      <c r="F861" s="3" t="e" vm="32">
        <v>#VALUE!</v>
      </c>
      <c r="G861" s="39" t="s">
        <v>24</v>
      </c>
      <c r="H861" s="39" t="str">
        <f t="shared" si="45"/>
        <v>HM203</v>
      </c>
      <c r="I861" s="39" t="str">
        <f t="shared" si="46"/>
        <v>Non-M</v>
      </c>
      <c r="J861" s="39"/>
      <c r="K861" s="38"/>
      <c r="L861" s="12">
        <f>IF(COUNTIFS($E$3:E1454,E861)=1, K861, 0)</f>
        <v>0</v>
      </c>
    </row>
    <row r="862" spans="2:12" ht="39.75" customHeight="1">
      <c r="B862" s="39" t="s">
        <v>424</v>
      </c>
      <c r="C862" s="39" t="s">
        <v>425</v>
      </c>
      <c r="D862" s="38" t="s">
        <v>373</v>
      </c>
      <c r="E862" s="39" t="s">
        <v>440</v>
      </c>
      <c r="F862" s="3" t="e" vm="33">
        <v>#VALUE!</v>
      </c>
      <c r="G862" s="39" t="s">
        <v>443</v>
      </c>
      <c r="H862" s="39" t="str">
        <f>IF(RIGHT(G862,1)="M", LEFT(G862,LEN(G862)-1), G862)</f>
        <v>JS405</v>
      </c>
      <c r="I862" s="39" t="str">
        <f>IF(RIGHT(G862,1)="M","M","Non-M")</f>
        <v>Non-M</v>
      </c>
      <c r="J862" s="45"/>
      <c r="K862" s="38"/>
      <c r="L862" s="12">
        <f>IF(COUNTIFS($E$3:E862,E862)=1, K862, 0)</f>
        <v>0</v>
      </c>
    </row>
    <row r="863" spans="2:12" ht="39.75" customHeight="1">
      <c r="B863" s="39" t="s">
        <v>424</v>
      </c>
      <c r="C863" s="39" t="s">
        <v>425</v>
      </c>
      <c r="D863" s="38" t="s">
        <v>373</v>
      </c>
      <c r="E863" s="39" t="s">
        <v>440</v>
      </c>
      <c r="F863" s="3" t="e" vm="34">
        <v>#VALUE!</v>
      </c>
      <c r="G863" s="39" t="s">
        <v>131</v>
      </c>
      <c r="H863" s="39" t="str">
        <f>IF(RIGHT(G863,1)="M", LEFT(G863,LEN(G863)-1), G863)</f>
        <v>NK510</v>
      </c>
      <c r="I863" s="39" t="str">
        <f>IF(RIGHT(G863,1)="M","M","Non-M")</f>
        <v>Non-M</v>
      </c>
      <c r="J863" s="45"/>
      <c r="K863" s="38"/>
      <c r="L863" s="12">
        <f>IF(COUNTIFS($E$3:E863,E863)=1, K863, 0)</f>
        <v>0</v>
      </c>
    </row>
    <row r="864" spans="2:12" ht="39.75" customHeight="1">
      <c r="B864" s="39" t="s">
        <v>424</v>
      </c>
      <c r="C864" s="39" t="s">
        <v>425</v>
      </c>
      <c r="D864" s="38" t="s">
        <v>373</v>
      </c>
      <c r="E864" s="39" t="s">
        <v>440</v>
      </c>
      <c r="F864" s="3" t="e" vm="35">
        <v>#VALUE!</v>
      </c>
      <c r="G864" s="39" t="s">
        <v>212</v>
      </c>
      <c r="H864" s="39" t="str">
        <f t="shared" si="45"/>
        <v>HM418</v>
      </c>
      <c r="I864" s="39" t="str">
        <f t="shared" si="46"/>
        <v>M</v>
      </c>
      <c r="J864" s="47" t="s">
        <v>444</v>
      </c>
      <c r="K864" s="38"/>
      <c r="L864" s="12">
        <f>IF(COUNTIFS($E$3:E1454,E864)=1, K864, 0)</f>
        <v>0</v>
      </c>
    </row>
    <row r="865" spans="2:12" ht="39.75" customHeight="1">
      <c r="B865" s="8" t="s">
        <v>445</v>
      </c>
      <c r="C865" s="8" t="s">
        <v>289</v>
      </c>
      <c r="D865" s="44" t="s">
        <v>446</v>
      </c>
      <c r="E865" s="8" t="s">
        <v>447</v>
      </c>
      <c r="F865" s="3"/>
      <c r="G865" s="8" t="s">
        <v>94</v>
      </c>
      <c r="H865" s="8" t="str">
        <f t="shared" si="45"/>
        <v>WB208</v>
      </c>
      <c r="I865" s="49" t="str">
        <f t="shared" si="46"/>
        <v>Non-M</v>
      </c>
      <c r="J865" s="49"/>
      <c r="K865" s="44"/>
      <c r="L865" s="12">
        <f>IF(COUNTIFS($E$3:E1454,E865)=1, K865, 0)</f>
        <v>0</v>
      </c>
    </row>
    <row r="866" spans="2:12" ht="39.75" customHeight="1">
      <c r="B866" s="8" t="s">
        <v>445</v>
      </c>
      <c r="C866" s="8" t="s">
        <v>289</v>
      </c>
      <c r="D866" s="44" t="s">
        <v>446</v>
      </c>
      <c r="E866" s="8" t="s">
        <v>447</v>
      </c>
      <c r="F866" s="3"/>
      <c r="G866" s="8" t="s">
        <v>448</v>
      </c>
      <c r="H866" s="8" t="str">
        <f t="shared" si="45"/>
        <v>JS118</v>
      </c>
      <c r="I866" s="49" t="str">
        <f t="shared" si="46"/>
        <v>Non-M</v>
      </c>
      <c r="J866" s="49"/>
      <c r="K866" s="44"/>
      <c r="L866" s="12">
        <f>IF(COUNTIFS($E$3:E1454,E866)=1, K866, 0)</f>
        <v>0</v>
      </c>
    </row>
    <row r="867" spans="2:12" ht="39.75" customHeight="1">
      <c r="B867" s="8" t="s">
        <v>445</v>
      </c>
      <c r="C867" s="8" t="s">
        <v>289</v>
      </c>
      <c r="D867" s="44" t="s">
        <v>446</v>
      </c>
      <c r="E867" s="8" t="s">
        <v>447</v>
      </c>
      <c r="F867" s="3"/>
      <c r="G867" s="8" t="s">
        <v>449</v>
      </c>
      <c r="H867" s="8" t="str">
        <f t="shared" si="45"/>
        <v>JS205</v>
      </c>
      <c r="I867" s="49" t="str">
        <f t="shared" si="46"/>
        <v>Non-M</v>
      </c>
      <c r="J867" s="49"/>
      <c r="K867" s="44"/>
      <c r="L867" s="12">
        <f>IF(COUNTIFS($E$3:E1454,E867)=1, K867, 0)</f>
        <v>0</v>
      </c>
    </row>
    <row r="868" spans="2:12" ht="39.75" customHeight="1">
      <c r="B868" s="8" t="s">
        <v>445</v>
      </c>
      <c r="C868" s="8" t="s">
        <v>289</v>
      </c>
      <c r="D868" s="44" t="s">
        <v>446</v>
      </c>
      <c r="E868" s="8" t="s">
        <v>447</v>
      </c>
      <c r="F868" s="3"/>
      <c r="G868" s="8" t="s">
        <v>42</v>
      </c>
      <c r="H868" s="8" t="str">
        <f t="shared" si="45"/>
        <v>HM500</v>
      </c>
      <c r="I868" s="49" t="str">
        <f t="shared" si="46"/>
        <v>Non-M</v>
      </c>
      <c r="J868" s="49"/>
      <c r="K868" s="44"/>
      <c r="L868" s="12">
        <f>IF(COUNTIFS($E$3:E1454,E868)=1, K868, 0)</f>
        <v>0</v>
      </c>
    </row>
    <row r="869" spans="2:12" ht="39.75" customHeight="1">
      <c r="B869" s="8" t="s">
        <v>445</v>
      </c>
      <c r="C869" s="8" t="s">
        <v>289</v>
      </c>
      <c r="D869" s="44" t="s">
        <v>446</v>
      </c>
      <c r="E869" s="8" t="s">
        <v>447</v>
      </c>
      <c r="F869" s="3"/>
      <c r="G869" s="8" t="s">
        <v>450</v>
      </c>
      <c r="H869" s="8" t="str">
        <f t="shared" si="45"/>
        <v>GT206</v>
      </c>
      <c r="I869" s="49" t="str">
        <f t="shared" si="46"/>
        <v>Non-M</v>
      </c>
      <c r="J869" s="49"/>
      <c r="K869" s="44"/>
      <c r="L869" s="12">
        <f>IF(COUNTIFS($E$3:E1454,E869)=1, K869, 0)</f>
        <v>0</v>
      </c>
    </row>
    <row r="870" spans="2:12" ht="39.75" customHeight="1">
      <c r="B870" s="8" t="s">
        <v>445</v>
      </c>
      <c r="C870" s="8" t="s">
        <v>289</v>
      </c>
      <c r="D870" s="44" t="s">
        <v>446</v>
      </c>
      <c r="E870" s="8" t="s">
        <v>447</v>
      </c>
      <c r="F870" s="3"/>
      <c r="G870" s="8" t="s">
        <v>92</v>
      </c>
      <c r="H870" s="8" t="str">
        <f t="shared" si="45"/>
        <v>HM402</v>
      </c>
      <c r="I870" s="49" t="str">
        <f t="shared" si="46"/>
        <v>Non-M</v>
      </c>
      <c r="J870" s="49"/>
      <c r="K870" s="44"/>
      <c r="L870" s="12">
        <f>IF(COUNTIFS($E$3:E1454,E870)=1, K870, 0)</f>
        <v>0</v>
      </c>
    </row>
    <row r="871" spans="2:12" ht="39.75" customHeight="1">
      <c r="B871" s="8" t="s">
        <v>12</v>
      </c>
      <c r="C871" s="8" t="s">
        <v>13</v>
      </c>
      <c r="D871" s="44" t="s">
        <v>373</v>
      </c>
      <c r="E871" s="8" t="s">
        <v>451</v>
      </c>
      <c r="F871" s="3"/>
      <c r="G871" s="8" t="s">
        <v>54</v>
      </c>
      <c r="H871" s="8" t="str">
        <f t="shared" si="45"/>
        <v>DC300</v>
      </c>
      <c r="I871" s="49" t="str">
        <f t="shared" si="46"/>
        <v>Non-M</v>
      </c>
      <c r="J871" s="49"/>
      <c r="K871" s="44"/>
      <c r="L871" s="12">
        <f>IF(COUNTIFS($E$3:E1454,E871)=1, K871, 0)</f>
        <v>0</v>
      </c>
    </row>
    <row r="872" spans="2:12" ht="39.75" customHeight="1">
      <c r="B872" s="8" t="s">
        <v>12</v>
      </c>
      <c r="C872" s="8" t="s">
        <v>13</v>
      </c>
      <c r="D872" s="44" t="s">
        <v>373</v>
      </c>
      <c r="E872" s="8" t="s">
        <v>451</v>
      </c>
      <c r="F872" s="3"/>
      <c r="G872" s="8" t="s">
        <v>65</v>
      </c>
      <c r="H872" s="8" t="str">
        <f>IF(RIGHT(G872,1)="M", LEFT(G872,LEN(G872)-1), G872)</f>
        <v>JS124</v>
      </c>
      <c r="I872" s="49" t="str">
        <f>IF(RIGHT(G872,1)="M","M","Non-M")</f>
        <v>Non-M</v>
      </c>
      <c r="J872" s="49"/>
      <c r="K872" s="44"/>
      <c r="L872" s="12">
        <f>IF(COUNTIFS($E$3:E872,E872)=1, K872, 0)</f>
        <v>0</v>
      </c>
    </row>
    <row r="873" spans="2:12" ht="39.75" customHeight="1">
      <c r="B873" s="8" t="s">
        <v>12</v>
      </c>
      <c r="C873" s="8" t="s">
        <v>13</v>
      </c>
      <c r="D873" s="44" t="s">
        <v>373</v>
      </c>
      <c r="E873" s="8" t="s">
        <v>451</v>
      </c>
      <c r="F873" s="3"/>
      <c r="G873" s="8" t="s">
        <v>53</v>
      </c>
      <c r="H873" s="8" t="str">
        <f t="shared" si="45"/>
        <v>DC202</v>
      </c>
      <c r="I873" s="49" t="str">
        <f t="shared" si="46"/>
        <v>Non-M</v>
      </c>
      <c r="J873" s="49"/>
      <c r="K873" s="44"/>
      <c r="L873" s="12">
        <f>IF(COUNTIFS($E$3:E873,E873)=1, K873, 0)</f>
        <v>0</v>
      </c>
    </row>
    <row r="874" spans="2:12" ht="39.75" customHeight="1">
      <c r="B874" s="8" t="s">
        <v>12</v>
      </c>
      <c r="C874" s="8" t="s">
        <v>13</v>
      </c>
      <c r="D874" s="44" t="s">
        <v>373</v>
      </c>
      <c r="E874" s="8" t="s">
        <v>451</v>
      </c>
      <c r="F874" s="3"/>
      <c r="G874" s="8" t="s">
        <v>145</v>
      </c>
      <c r="H874" s="8" t="str">
        <f t="shared" si="45"/>
        <v>WB208</v>
      </c>
      <c r="I874" s="49" t="str">
        <f t="shared" si="46"/>
        <v>M</v>
      </c>
      <c r="J874" s="49"/>
      <c r="K874" s="44">
        <v>6699</v>
      </c>
      <c r="L874" s="12">
        <f>IF(COUNTIFS($E$3:E1454,E874)=1, K874, 0)</f>
        <v>0</v>
      </c>
    </row>
    <row r="875" spans="2:12" ht="39.75" customHeight="1">
      <c r="B875" s="8" t="s">
        <v>12</v>
      </c>
      <c r="C875" s="8" t="s">
        <v>13</v>
      </c>
      <c r="D875" s="44" t="s">
        <v>373</v>
      </c>
      <c r="E875" s="8" t="s">
        <v>451</v>
      </c>
      <c r="F875" s="3"/>
      <c r="G875" s="8" t="s">
        <v>452</v>
      </c>
      <c r="H875" s="8" t="str">
        <f t="shared" si="45"/>
        <v>GT211</v>
      </c>
      <c r="I875" s="49" t="str">
        <f t="shared" si="46"/>
        <v>Non-M</v>
      </c>
      <c r="J875" s="49"/>
      <c r="K875" s="44">
        <v>6699</v>
      </c>
      <c r="L875" s="12">
        <f>IF(COUNTIFS($E$3:E1454,E875)=1, K875, 0)</f>
        <v>0</v>
      </c>
    </row>
    <row r="876" spans="2:12" ht="39.75" customHeight="1">
      <c r="B876" s="8" t="s">
        <v>12</v>
      </c>
      <c r="C876" s="8" t="s">
        <v>13</v>
      </c>
      <c r="D876" s="44" t="s">
        <v>373</v>
      </c>
      <c r="E876" s="8" t="s">
        <v>451</v>
      </c>
      <c r="F876" s="3"/>
      <c r="G876" s="8" t="s">
        <v>453</v>
      </c>
      <c r="H876" s="8" t="str">
        <f>IF(RIGHT(G876,1)="M", LEFT(G876,LEN(G876)-1), G876)</f>
        <v>PK801</v>
      </c>
      <c r="I876" s="49" t="str">
        <f>IF(RIGHT(G876,1)="M","M","Non-M")</f>
        <v>Non-M</v>
      </c>
      <c r="J876" s="49"/>
      <c r="K876" s="44">
        <v>6699</v>
      </c>
      <c r="L876" s="12">
        <f>IF(COUNTIFS($E$3:E876,E876)=1, K876, 0)</f>
        <v>0</v>
      </c>
    </row>
    <row r="877" spans="2:12" ht="39.75" customHeight="1">
      <c r="B877" s="8" t="s">
        <v>12</v>
      </c>
      <c r="C877" s="8" t="s">
        <v>13</v>
      </c>
      <c r="D877" s="44" t="s">
        <v>373</v>
      </c>
      <c r="E877" s="8" t="s">
        <v>451</v>
      </c>
      <c r="F877" s="3"/>
      <c r="G877" s="8" t="s">
        <v>454</v>
      </c>
      <c r="H877" s="8" t="str">
        <f t="shared" si="45"/>
        <v>PK805</v>
      </c>
      <c r="I877" s="49" t="str">
        <f t="shared" si="46"/>
        <v>Non-M</v>
      </c>
      <c r="J877" s="49"/>
      <c r="K877" s="44">
        <v>6699</v>
      </c>
      <c r="L877" s="12">
        <f>IF(COUNTIFS($E$3:E1454,E877)=1, K877, 0)</f>
        <v>0</v>
      </c>
    </row>
    <row r="878" spans="2:12" ht="39.75" customHeight="1">
      <c r="B878" s="6" t="s">
        <v>371</v>
      </c>
      <c r="C878" s="8" t="s">
        <v>13</v>
      </c>
      <c r="D878" s="44" t="s">
        <v>373</v>
      </c>
      <c r="E878" s="8" t="s">
        <v>451</v>
      </c>
      <c r="F878" s="3"/>
      <c r="G878" s="8" t="s">
        <v>145</v>
      </c>
      <c r="H878" s="8" t="str">
        <f t="shared" ref="H878:H879" si="47">IF(RIGHT(G878,1)="M", LEFT(G878,LEN(G878)-1), G878)</f>
        <v>WB208</v>
      </c>
      <c r="I878" s="49" t="str">
        <f t="shared" ref="I878:I881" si="48">IF(RIGHT(G878,1)="M","M","Non-M")</f>
        <v>M</v>
      </c>
      <c r="J878" s="49"/>
      <c r="K878" s="44">
        <v>1440</v>
      </c>
      <c r="L878" s="12">
        <f>IF(COUNTIFS($E$3:E878,E878)=1, K878, 0)</f>
        <v>0</v>
      </c>
    </row>
    <row r="879" spans="2:12" ht="39.75" customHeight="1">
      <c r="B879" s="6" t="s">
        <v>371</v>
      </c>
      <c r="C879" s="8" t="s">
        <v>13</v>
      </c>
      <c r="D879" s="44" t="s">
        <v>373</v>
      </c>
      <c r="E879" s="8" t="s">
        <v>451</v>
      </c>
      <c r="F879" s="3"/>
      <c r="G879" s="8" t="s">
        <v>452</v>
      </c>
      <c r="H879" s="8" t="str">
        <f t="shared" si="47"/>
        <v>GT211</v>
      </c>
      <c r="I879" s="49" t="str">
        <f t="shared" si="48"/>
        <v>Non-M</v>
      </c>
      <c r="J879" s="49"/>
      <c r="K879" s="44">
        <v>1440</v>
      </c>
      <c r="L879" s="12">
        <f>IF(COUNTIFS($E$3:E879,E879)=1, K879, 0)</f>
        <v>0</v>
      </c>
    </row>
    <row r="880" spans="2:12" ht="39.75" customHeight="1">
      <c r="B880" s="6" t="s">
        <v>371</v>
      </c>
      <c r="C880" s="8" t="s">
        <v>13</v>
      </c>
      <c r="D880" s="44" t="s">
        <v>373</v>
      </c>
      <c r="E880" s="8" t="s">
        <v>451</v>
      </c>
      <c r="F880" s="3"/>
      <c r="G880" s="8" t="s">
        <v>453</v>
      </c>
      <c r="H880" s="8" t="str">
        <f>IF(RIGHT(G880,1)="M", LEFT(G880,LEN(G880)-1), G880)</f>
        <v>PK801</v>
      </c>
      <c r="I880" s="49" t="str">
        <f t="shared" si="48"/>
        <v>Non-M</v>
      </c>
      <c r="J880" s="49"/>
      <c r="K880" s="44">
        <v>1440</v>
      </c>
      <c r="L880" s="12">
        <f>IF(COUNTIFS($E$3:E880,E880)=1, K880, 0)</f>
        <v>0</v>
      </c>
    </row>
    <row r="881" spans="2:12" ht="39.75" customHeight="1">
      <c r="B881" s="6" t="s">
        <v>371</v>
      </c>
      <c r="C881" s="8" t="s">
        <v>13</v>
      </c>
      <c r="D881" s="44" t="s">
        <v>373</v>
      </c>
      <c r="E881" s="8" t="s">
        <v>451</v>
      </c>
      <c r="F881" s="3"/>
      <c r="G881" s="8" t="s">
        <v>454</v>
      </c>
      <c r="H881" s="8" t="str">
        <f t="shared" ref="H881" si="49">IF(RIGHT(G881,1)="M", LEFT(G881,LEN(G881)-1), G881)</f>
        <v>PK805</v>
      </c>
      <c r="I881" s="49" t="str">
        <f t="shared" si="48"/>
        <v>Non-M</v>
      </c>
      <c r="J881" s="49"/>
      <c r="K881" s="44">
        <v>1440</v>
      </c>
      <c r="L881" s="12">
        <f>IF(COUNTIFS($E$3:E881,E881)=1, K881, 0)</f>
        <v>0</v>
      </c>
    </row>
    <row r="882" spans="2:12" ht="39.75" customHeight="1">
      <c r="B882" s="8" t="s">
        <v>424</v>
      </c>
      <c r="C882" s="8" t="s">
        <v>324</v>
      </c>
      <c r="D882" s="44" t="s">
        <v>373</v>
      </c>
      <c r="E882" s="8" t="s">
        <v>455</v>
      </c>
      <c r="F882" s="3"/>
      <c r="G882" s="8" t="s">
        <v>343</v>
      </c>
      <c r="H882" s="8" t="str">
        <f t="shared" si="45"/>
        <v>WB301</v>
      </c>
      <c r="I882" s="49" t="str">
        <f t="shared" si="46"/>
        <v>Non-M</v>
      </c>
      <c r="J882" s="49"/>
      <c r="K882" s="44"/>
      <c r="L882" s="12">
        <f>IF(COUNTIFS($E$3:E1454,E882)=1, K882, 0)</f>
        <v>0</v>
      </c>
    </row>
    <row r="883" spans="2:12" ht="39.75" customHeight="1">
      <c r="B883" s="8" t="s">
        <v>424</v>
      </c>
      <c r="C883" s="8" t="s">
        <v>324</v>
      </c>
      <c r="D883" s="44" t="s">
        <v>373</v>
      </c>
      <c r="E883" s="8" t="s">
        <v>455</v>
      </c>
      <c r="F883" s="3"/>
      <c r="G883" s="8" t="s">
        <v>53</v>
      </c>
      <c r="H883" s="8" t="str">
        <f t="shared" si="45"/>
        <v>DC202</v>
      </c>
      <c r="I883" s="49" t="str">
        <f t="shared" si="46"/>
        <v>Non-M</v>
      </c>
      <c r="J883" s="49"/>
      <c r="K883" s="44"/>
      <c r="L883" s="12">
        <f>IF(COUNTIFS($E$3:E1454,E883)=1, K883, 0)</f>
        <v>0</v>
      </c>
    </row>
    <row r="884" spans="2:12" ht="39.75" customHeight="1">
      <c r="B884" s="8" t="s">
        <v>424</v>
      </c>
      <c r="C884" s="8" t="s">
        <v>324</v>
      </c>
      <c r="D884" s="44" t="s">
        <v>373</v>
      </c>
      <c r="E884" s="8" t="s">
        <v>455</v>
      </c>
      <c r="F884" s="3"/>
      <c r="G884" s="8" t="s">
        <v>37</v>
      </c>
      <c r="H884" s="8" t="str">
        <f t="shared" si="45"/>
        <v>DC101</v>
      </c>
      <c r="I884" s="49" t="str">
        <f t="shared" si="46"/>
        <v>Non-M</v>
      </c>
      <c r="J884" s="49"/>
      <c r="K884" s="44"/>
      <c r="L884" s="12">
        <f>IF(COUNTIFS($E$3:E1454,E884)=1, K884, 0)</f>
        <v>0</v>
      </c>
    </row>
    <row r="885" spans="2:12" ht="39.75" customHeight="1">
      <c r="B885" s="8" t="s">
        <v>424</v>
      </c>
      <c r="C885" s="8" t="s">
        <v>324</v>
      </c>
      <c r="D885" s="44" t="s">
        <v>373</v>
      </c>
      <c r="E885" s="8" t="s">
        <v>455</v>
      </c>
      <c r="F885" s="3"/>
      <c r="G885" s="8" t="s">
        <v>54</v>
      </c>
      <c r="H885" s="8" t="str">
        <f t="shared" si="45"/>
        <v>DC300</v>
      </c>
      <c r="I885" s="49" t="str">
        <f t="shared" si="46"/>
        <v>Non-M</v>
      </c>
      <c r="J885" s="49"/>
      <c r="K885" s="44"/>
      <c r="L885" s="12">
        <f>IF(COUNTIFS($E$3:E1454,E885)=1, K885, 0)</f>
        <v>0</v>
      </c>
    </row>
    <row r="886" spans="2:12" ht="39.75" customHeight="1">
      <c r="B886" s="8" t="s">
        <v>424</v>
      </c>
      <c r="C886" s="8" t="s">
        <v>324</v>
      </c>
      <c r="D886" s="44" t="s">
        <v>373</v>
      </c>
      <c r="E886" s="8" t="s">
        <v>455</v>
      </c>
      <c r="F886" s="3"/>
      <c r="G886" s="8" t="s">
        <v>78</v>
      </c>
      <c r="H886" s="8" t="str">
        <f t="shared" si="45"/>
        <v>DC400</v>
      </c>
      <c r="I886" s="49" t="str">
        <f t="shared" si="46"/>
        <v>Non-M</v>
      </c>
      <c r="J886" s="49"/>
      <c r="K886" s="44"/>
      <c r="L886" s="12">
        <f>IF(COUNTIFS($E$3:E1454,E886)=1, K886, 0)</f>
        <v>0</v>
      </c>
    </row>
    <row r="887" spans="2:12" ht="39.75" customHeight="1">
      <c r="B887" s="8" t="s">
        <v>424</v>
      </c>
      <c r="C887" s="8" t="s">
        <v>324</v>
      </c>
      <c r="D887" s="44" t="s">
        <v>373</v>
      </c>
      <c r="E887" s="8" t="s">
        <v>455</v>
      </c>
      <c r="F887" s="3"/>
      <c r="G887" s="8" t="s">
        <v>79</v>
      </c>
      <c r="H887" s="8" t="str">
        <f t="shared" si="45"/>
        <v>PB204</v>
      </c>
      <c r="I887" s="49" t="str">
        <f t="shared" si="46"/>
        <v>Non-M</v>
      </c>
      <c r="J887" s="49"/>
      <c r="K887" s="44"/>
      <c r="L887" s="12">
        <f>IF(COUNTIFS($E$3:E1454,E887)=1, K887, 0)</f>
        <v>0</v>
      </c>
    </row>
    <row r="888" spans="2:12" ht="39.75" customHeight="1">
      <c r="B888" s="8" t="s">
        <v>424</v>
      </c>
      <c r="C888" s="8" t="s">
        <v>324</v>
      </c>
      <c r="D888" s="44" t="s">
        <v>373</v>
      </c>
      <c r="E888" s="8" t="s">
        <v>455</v>
      </c>
      <c r="F888" s="3"/>
      <c r="G888" s="8" t="s">
        <v>100</v>
      </c>
      <c r="H888" s="8" t="str">
        <f t="shared" si="45"/>
        <v>HM503</v>
      </c>
      <c r="I888" s="49" t="str">
        <f t="shared" si="46"/>
        <v>Non-M</v>
      </c>
      <c r="J888" s="49"/>
      <c r="K888" s="44"/>
      <c r="L888" s="12">
        <f>IF(COUNTIFS($E$3:E1454,E888)=1, K888, 0)</f>
        <v>0</v>
      </c>
    </row>
    <row r="889" spans="2:12" ht="39.75" customHeight="1">
      <c r="B889" s="8" t="s">
        <v>424</v>
      </c>
      <c r="C889" s="8" t="s">
        <v>324</v>
      </c>
      <c r="D889" s="44" t="s">
        <v>373</v>
      </c>
      <c r="E889" s="8" t="s">
        <v>455</v>
      </c>
      <c r="F889" s="3"/>
      <c r="G889" s="8" t="s">
        <v>65</v>
      </c>
      <c r="H889" s="8" t="str">
        <f>IF(RIGHT(G889,1)="M", LEFT(G889,LEN(G889)-1), G889)</f>
        <v>JS124</v>
      </c>
      <c r="I889" s="49" t="str">
        <f>IF(RIGHT(G889,1)="M","M","Non-M")</f>
        <v>Non-M</v>
      </c>
      <c r="J889" s="49"/>
      <c r="K889" s="44"/>
      <c r="L889" s="12">
        <f>IF(COUNTIFS($E$3:E889,E889)=1, K889, 0)</f>
        <v>0</v>
      </c>
    </row>
    <row r="890" spans="2:12" ht="39.75" customHeight="1">
      <c r="B890" s="8" t="s">
        <v>424</v>
      </c>
      <c r="C890" s="8" t="s">
        <v>324</v>
      </c>
      <c r="D890" s="44" t="s">
        <v>373</v>
      </c>
      <c r="E890" s="8" t="s">
        <v>455</v>
      </c>
      <c r="F890" s="3"/>
      <c r="G890" s="8" t="s">
        <v>456</v>
      </c>
      <c r="H890" s="8" t="str">
        <f t="shared" si="45"/>
        <v>JS105</v>
      </c>
      <c r="I890" s="49" t="str">
        <f t="shared" si="46"/>
        <v>Non-M</v>
      </c>
      <c r="J890" s="49"/>
      <c r="K890" s="44"/>
      <c r="L890" s="12">
        <f>IF(COUNTIFS($E$3:E1454,E890)=1, K890, 0)</f>
        <v>0</v>
      </c>
    </row>
    <row r="891" spans="2:12" ht="39.75" customHeight="1">
      <c r="B891" s="8" t="s">
        <v>424</v>
      </c>
      <c r="C891" s="8" t="s">
        <v>324</v>
      </c>
      <c r="D891" s="44" t="s">
        <v>373</v>
      </c>
      <c r="E891" s="8" t="s">
        <v>455</v>
      </c>
      <c r="F891" s="3"/>
      <c r="G891" s="8" t="s">
        <v>332</v>
      </c>
      <c r="H891" s="8" t="str">
        <f t="shared" ref="H891:H903" si="50">IF(RIGHT(G891,1)="M", LEFT(G891,LEN(G891)-1), G891)</f>
        <v>PK209</v>
      </c>
      <c r="I891" s="8" t="str">
        <f t="shared" ref="I891:I903" si="51">IF(RIGHT(G891,1)="M","M","Non-M")</f>
        <v>Non-M</v>
      </c>
      <c r="J891" s="49"/>
      <c r="K891" s="44"/>
      <c r="L891" s="12">
        <f>IF(COUNTIFS($E$3:E1454,E891)=1, K891, 0)</f>
        <v>0</v>
      </c>
    </row>
    <row r="892" spans="2:12" ht="39.75" customHeight="1">
      <c r="B892" s="39" t="s">
        <v>424</v>
      </c>
      <c r="C892" s="39" t="s">
        <v>425</v>
      </c>
      <c r="D892" s="38" t="s">
        <v>373</v>
      </c>
      <c r="E892" s="39" t="s">
        <v>457</v>
      </c>
      <c r="F892" s="3" t="e" vm="36">
        <v>#VALUE!</v>
      </c>
      <c r="G892" s="39" t="s">
        <v>386</v>
      </c>
      <c r="H892" s="39" t="str">
        <f t="shared" si="50"/>
        <v>WB406</v>
      </c>
      <c r="I892" s="39" t="str">
        <f t="shared" si="51"/>
        <v>Non-M</v>
      </c>
      <c r="J892" s="45"/>
      <c r="K892" s="38"/>
      <c r="L892" s="12">
        <f>IF(COUNTIFS($E$3:E1454,E892)=1, K892, 0)</f>
        <v>0</v>
      </c>
    </row>
    <row r="893" spans="2:12" ht="39.75" customHeight="1">
      <c r="B893" s="39" t="s">
        <v>424</v>
      </c>
      <c r="C893" s="39" t="s">
        <v>425</v>
      </c>
      <c r="D893" s="38" t="s">
        <v>373</v>
      </c>
      <c r="E893" s="39" t="s">
        <v>457</v>
      </c>
      <c r="F893" s="3" t="e" vm="37">
        <v>#VALUE!</v>
      </c>
      <c r="G893" s="39" t="s">
        <v>162</v>
      </c>
      <c r="H893" s="39" t="str">
        <f t="shared" si="50"/>
        <v>DC100</v>
      </c>
      <c r="I893" s="39" t="str">
        <f t="shared" si="51"/>
        <v>Non-M</v>
      </c>
      <c r="J893" s="45"/>
      <c r="K893" s="38"/>
      <c r="L893" s="12">
        <f>IF(COUNTIFS($E$3:E1454,E893)=1, K893, 0)</f>
        <v>0</v>
      </c>
    </row>
    <row r="894" spans="2:12" ht="39.75" customHeight="1">
      <c r="B894" s="39" t="s">
        <v>424</v>
      </c>
      <c r="C894" s="39" t="s">
        <v>425</v>
      </c>
      <c r="D894" s="38" t="s">
        <v>373</v>
      </c>
      <c r="E894" s="39" t="s">
        <v>457</v>
      </c>
      <c r="F894" s="3" t="e" vm="38">
        <v>#VALUE!</v>
      </c>
      <c r="G894" s="39" t="s">
        <v>72</v>
      </c>
      <c r="H894" s="39" t="str">
        <f t="shared" si="50"/>
        <v>DC200</v>
      </c>
      <c r="I894" s="39" t="str">
        <f t="shared" si="51"/>
        <v>Non-M</v>
      </c>
      <c r="J894" s="45"/>
      <c r="K894" s="38"/>
      <c r="L894" s="12">
        <f>IF(COUNTIFS($E$3:E894,E894)=1, K894, 0)</f>
        <v>0</v>
      </c>
    </row>
    <row r="895" spans="2:12" ht="39.75" customHeight="1">
      <c r="B895" s="39" t="s">
        <v>424</v>
      </c>
      <c r="C895" s="39" t="s">
        <v>425</v>
      </c>
      <c r="D895" s="38" t="s">
        <v>373</v>
      </c>
      <c r="E895" s="39" t="s">
        <v>457</v>
      </c>
      <c r="F895" s="3" t="e" vm="39">
        <v>#VALUE!</v>
      </c>
      <c r="G895" s="39" t="s">
        <v>54</v>
      </c>
      <c r="H895" s="39" t="str">
        <f>IF(RIGHT(G895,1)="M", LEFT(G895,LEN(G895)-1), G895)</f>
        <v>DC300</v>
      </c>
      <c r="I895" s="39" t="str">
        <f>IF(RIGHT(G895,1)="M","M","Non-M")</f>
        <v>Non-M</v>
      </c>
      <c r="J895" s="45"/>
      <c r="K895" s="38"/>
      <c r="L895" s="12">
        <f>IF(COUNTIFS($E$3:E895,E895)=1, K895, 0)</f>
        <v>0</v>
      </c>
    </row>
    <row r="896" spans="2:12" ht="39.75" customHeight="1">
      <c r="B896" s="39" t="s">
        <v>424</v>
      </c>
      <c r="C896" s="39" t="s">
        <v>425</v>
      </c>
      <c r="D896" s="38" t="s">
        <v>373</v>
      </c>
      <c r="E896" s="39" t="s">
        <v>457</v>
      </c>
      <c r="F896" s="3" t="e" vm="40">
        <v>#VALUE!</v>
      </c>
      <c r="G896" s="39" t="s">
        <v>78</v>
      </c>
      <c r="H896" s="39" t="str">
        <f t="shared" si="50"/>
        <v>DC400</v>
      </c>
      <c r="I896" s="39" t="str">
        <f t="shared" si="51"/>
        <v>Non-M</v>
      </c>
      <c r="J896" s="45"/>
      <c r="K896" s="38"/>
      <c r="L896" s="12">
        <f>IF(COUNTIFS($E$3:E1454,E896)=1, K896, 0)</f>
        <v>0</v>
      </c>
    </row>
    <row r="897" spans="2:12" ht="39.75" customHeight="1">
      <c r="B897" s="39" t="s">
        <v>424</v>
      </c>
      <c r="C897" s="39" t="s">
        <v>425</v>
      </c>
      <c r="D897" s="38" t="s">
        <v>373</v>
      </c>
      <c r="E897" s="39" t="s">
        <v>457</v>
      </c>
      <c r="F897" s="3" t="e" vm="41">
        <v>#VALUE!</v>
      </c>
      <c r="G897" s="39" t="s">
        <v>250</v>
      </c>
      <c r="H897" s="39" t="str">
        <f t="shared" si="50"/>
        <v>PK602</v>
      </c>
      <c r="I897" s="39" t="str">
        <f t="shared" si="51"/>
        <v>Non-M</v>
      </c>
      <c r="J897" s="45" t="s">
        <v>458</v>
      </c>
      <c r="K897" s="38"/>
      <c r="L897" s="12">
        <f>IF(COUNTIFS($E$3:E1454,E897)=1, K897, 0)</f>
        <v>0</v>
      </c>
    </row>
    <row r="898" spans="2:12" ht="39.75" customHeight="1">
      <c r="B898" s="39" t="s">
        <v>424</v>
      </c>
      <c r="C898" s="39" t="s">
        <v>425</v>
      </c>
      <c r="D898" s="38" t="s">
        <v>373</v>
      </c>
      <c r="E898" s="39" t="s">
        <v>457</v>
      </c>
      <c r="F898" s="3" t="e" vm="42">
        <v>#VALUE!</v>
      </c>
      <c r="G898" s="39" t="s">
        <v>459</v>
      </c>
      <c r="H898" s="39" t="str">
        <f t="shared" si="50"/>
        <v>PK108</v>
      </c>
      <c r="I898" s="39" t="str">
        <f t="shared" si="51"/>
        <v>Non-M</v>
      </c>
      <c r="J898" s="45"/>
      <c r="K898" s="38"/>
      <c r="L898" s="12">
        <f>IF(COUNTIFS($E$3:E1454,E898)=1, K898, 0)</f>
        <v>0</v>
      </c>
    </row>
    <row r="899" spans="2:12" ht="39.75" customHeight="1">
      <c r="B899" s="39" t="s">
        <v>424</v>
      </c>
      <c r="C899" s="39" t="s">
        <v>425</v>
      </c>
      <c r="D899" s="38" t="s">
        <v>373</v>
      </c>
      <c r="E899" s="39" t="s">
        <v>457</v>
      </c>
      <c r="F899" s="3" t="e" vm="43">
        <v>#VALUE!</v>
      </c>
      <c r="G899" s="39" t="s">
        <v>460</v>
      </c>
      <c r="H899" s="39" t="str">
        <f>IF(RIGHT(G899,1)="M", LEFT(G899,LEN(G899)-1), G899)</f>
        <v>JS400</v>
      </c>
      <c r="I899" s="39" t="str">
        <f>IF(RIGHT(G899,1)="M","M","Non-M")</f>
        <v>Non-M</v>
      </c>
      <c r="J899" s="45"/>
      <c r="K899" s="38"/>
      <c r="L899" s="12">
        <f>IF(COUNTIFS($E$3:E899,E899)=1, K899, 0)</f>
        <v>0</v>
      </c>
    </row>
    <row r="900" spans="2:12" ht="39.75" customHeight="1">
      <c r="B900" s="39" t="s">
        <v>424</v>
      </c>
      <c r="C900" s="39" t="s">
        <v>425</v>
      </c>
      <c r="D900" s="38" t="s">
        <v>373</v>
      </c>
      <c r="E900" s="39" t="s">
        <v>457</v>
      </c>
      <c r="F900" s="3" t="e" vm="44">
        <v>#VALUE!</v>
      </c>
      <c r="G900" s="39" t="s">
        <v>254</v>
      </c>
      <c r="H900" s="39" t="str">
        <f t="shared" si="50"/>
        <v>HM507</v>
      </c>
      <c r="I900" s="39" t="str">
        <f t="shared" si="51"/>
        <v>Non-M</v>
      </c>
      <c r="J900" s="45"/>
      <c r="K900" s="38"/>
      <c r="L900" s="12">
        <f>IF(COUNTIFS($E$3:E1454,E900)=1, K900, 0)</f>
        <v>0</v>
      </c>
    </row>
    <row r="901" spans="2:12" ht="39.75" customHeight="1">
      <c r="B901" s="39" t="s">
        <v>424</v>
      </c>
      <c r="C901" s="39" t="s">
        <v>425</v>
      </c>
      <c r="D901" s="38" t="s">
        <v>373</v>
      </c>
      <c r="E901" s="39" t="s">
        <v>457</v>
      </c>
      <c r="F901" s="3" t="e" vm="45">
        <v>#VALUE!</v>
      </c>
      <c r="G901" s="39" t="s">
        <v>172</v>
      </c>
      <c r="H901" s="39" t="str">
        <f t="shared" si="50"/>
        <v>VT805</v>
      </c>
      <c r="I901" s="39" t="str">
        <f t="shared" si="51"/>
        <v>Non-M</v>
      </c>
      <c r="J901" s="45"/>
      <c r="K901" s="38"/>
      <c r="L901" s="12">
        <f>IF(COUNTIFS($E$3:E1454,E901)=1, K901, 0)</f>
        <v>0</v>
      </c>
    </row>
    <row r="902" spans="2:12" ht="39.75" customHeight="1">
      <c r="B902" s="39" t="s">
        <v>424</v>
      </c>
      <c r="C902" s="39" t="s">
        <v>157</v>
      </c>
      <c r="D902" s="38" t="s">
        <v>461</v>
      </c>
      <c r="E902" s="39" t="s">
        <v>462</v>
      </c>
      <c r="F902" s="3" t="e" vm="38">
        <v>#VALUE!</v>
      </c>
      <c r="G902" s="39" t="s">
        <v>72</v>
      </c>
      <c r="H902" s="39" t="str">
        <f t="shared" si="50"/>
        <v>DC200</v>
      </c>
      <c r="I902" s="39" t="str">
        <f t="shared" si="51"/>
        <v>Non-M</v>
      </c>
      <c r="J902" s="45"/>
      <c r="K902" s="38"/>
      <c r="L902" s="12">
        <f>IF(COUNTIFS($E$3:E1454,E902)=1, K902, 0)</f>
        <v>0</v>
      </c>
    </row>
    <row r="903" spans="2:12" ht="39.75" customHeight="1">
      <c r="B903" s="39" t="s">
        <v>424</v>
      </c>
      <c r="C903" s="39" t="s">
        <v>157</v>
      </c>
      <c r="D903" s="38" t="s">
        <v>461</v>
      </c>
      <c r="E903" s="39" t="s">
        <v>462</v>
      </c>
      <c r="F903" s="3" t="e" vm="37">
        <v>#VALUE!</v>
      </c>
      <c r="G903" s="39" t="s">
        <v>162</v>
      </c>
      <c r="H903" s="39" t="str">
        <f t="shared" si="50"/>
        <v>DC100</v>
      </c>
      <c r="I903" s="39" t="str">
        <f t="shared" si="51"/>
        <v>Non-M</v>
      </c>
      <c r="J903" s="45"/>
      <c r="K903" s="38"/>
      <c r="L903" s="12">
        <f>IF(COUNTIFS($E$3:E1454,E903)=1, K903, 0)</f>
        <v>0</v>
      </c>
    </row>
    <row r="904" spans="2:12" ht="39.75" customHeight="1">
      <c r="B904" s="39" t="s">
        <v>424</v>
      </c>
      <c r="C904" s="39" t="s">
        <v>157</v>
      </c>
      <c r="D904" s="38" t="s">
        <v>461</v>
      </c>
      <c r="E904" s="39" t="s">
        <v>462</v>
      </c>
      <c r="F904" s="3" t="e" vm="40">
        <v>#VALUE!</v>
      </c>
      <c r="G904" s="39" t="s">
        <v>78</v>
      </c>
      <c r="H904" s="39" t="str">
        <f t="shared" ref="H904:H907" si="52">IF(RIGHT(G904,1)="M", LEFT(G904,LEN(G904)-1), G904)</f>
        <v>DC400</v>
      </c>
      <c r="I904" s="39" t="str">
        <f t="shared" ref="I904:I907" si="53">IF(RIGHT(G904,1)="M","M","Non-M")</f>
        <v>Non-M</v>
      </c>
      <c r="J904" s="45"/>
      <c r="K904" s="38"/>
      <c r="L904" s="12">
        <f>IF(COUNTIFS($E$3:E904,E904)=1, K904, 0)</f>
        <v>0</v>
      </c>
    </row>
    <row r="905" spans="2:12" ht="39.75" customHeight="1">
      <c r="B905" s="39" t="s">
        <v>424</v>
      </c>
      <c r="C905" s="39" t="s">
        <v>157</v>
      </c>
      <c r="D905" s="38" t="s">
        <v>461</v>
      </c>
      <c r="E905" s="39" t="s">
        <v>462</v>
      </c>
      <c r="F905" s="3" t="e" vm="39">
        <v>#VALUE!</v>
      </c>
      <c r="G905" s="39" t="s">
        <v>54</v>
      </c>
      <c r="H905" s="39" t="str">
        <f t="shared" si="52"/>
        <v>DC300</v>
      </c>
      <c r="I905" s="39" t="str">
        <f t="shared" si="53"/>
        <v>Non-M</v>
      </c>
      <c r="J905" s="45"/>
      <c r="K905" s="38"/>
      <c r="L905" s="12">
        <f>IF(COUNTIFS($E$3:E905,E905)=1, K905, 0)</f>
        <v>0</v>
      </c>
    </row>
    <row r="906" spans="2:12" ht="39.75" customHeight="1">
      <c r="B906" s="39" t="s">
        <v>424</v>
      </c>
      <c r="C906" s="39" t="s">
        <v>157</v>
      </c>
      <c r="D906" s="38" t="s">
        <v>461</v>
      </c>
      <c r="E906" s="39" t="s">
        <v>462</v>
      </c>
      <c r="F906" s="3" t="e" vm="36">
        <v>#VALUE!</v>
      </c>
      <c r="G906" s="39" t="s">
        <v>74</v>
      </c>
      <c r="H906" s="39" t="str">
        <f t="shared" si="52"/>
        <v>WB406</v>
      </c>
      <c r="I906" s="39" t="str">
        <f t="shared" si="53"/>
        <v>M</v>
      </c>
      <c r="J906" s="45"/>
      <c r="K906" s="38"/>
      <c r="L906" s="12">
        <f>IF(COUNTIFS($E$3:E906,E906)=1, K906, 0)</f>
        <v>0</v>
      </c>
    </row>
    <row r="907" spans="2:12" ht="39.75" customHeight="1">
      <c r="B907" s="39" t="s">
        <v>424</v>
      </c>
      <c r="C907" s="39" t="s">
        <v>157</v>
      </c>
      <c r="D907" s="38" t="s">
        <v>461</v>
      </c>
      <c r="E907" s="39" t="s">
        <v>462</v>
      </c>
      <c r="F907" s="3" t="e" vm="46">
        <v>#VALUE!</v>
      </c>
      <c r="G907" s="39" t="s">
        <v>170</v>
      </c>
      <c r="H907" s="39" t="str">
        <f t="shared" si="52"/>
        <v>PK205</v>
      </c>
      <c r="I907" s="39" t="str">
        <f t="shared" si="53"/>
        <v>Non-M</v>
      </c>
      <c r="J907" s="45"/>
      <c r="K907" s="38"/>
      <c r="L907" s="12">
        <f>IF(COUNTIFS($E$3:E1454,E907)=1, K907, 0)</f>
        <v>0</v>
      </c>
    </row>
    <row r="908" spans="2:12" ht="39.75" customHeight="1">
      <c r="B908" s="39" t="s">
        <v>424</v>
      </c>
      <c r="C908" s="39" t="s">
        <v>157</v>
      </c>
      <c r="D908" s="38" t="s">
        <v>461</v>
      </c>
      <c r="E908" s="39" t="s">
        <v>462</v>
      </c>
      <c r="F908" s="3" t="e" vm="47">
        <v>#VALUE!</v>
      </c>
      <c r="G908" s="39" t="s">
        <v>79</v>
      </c>
      <c r="H908" s="39" t="str">
        <f t="shared" ref="H908:H920" si="54">IF(RIGHT(G908,1)="M", LEFT(G908,LEN(G908)-1), G908)</f>
        <v>PB204</v>
      </c>
      <c r="I908" s="39" t="str">
        <f t="shared" ref="I908:I920" si="55">IF(RIGHT(G908,1)="M","M","Non-M")</f>
        <v>Non-M</v>
      </c>
      <c r="J908" s="45"/>
      <c r="K908" s="38"/>
      <c r="L908" s="12">
        <f>IF(COUNTIFS($E$3:E1454,E908)=1, K908, 0)</f>
        <v>0</v>
      </c>
    </row>
    <row r="909" spans="2:12" ht="39.75" customHeight="1">
      <c r="B909" s="39" t="s">
        <v>424</v>
      </c>
      <c r="C909" s="39" t="s">
        <v>157</v>
      </c>
      <c r="D909" s="38" t="s">
        <v>461</v>
      </c>
      <c r="E909" s="39" t="s">
        <v>462</v>
      </c>
      <c r="F909" s="3" t="e" vm="48">
        <v>#VALUE!</v>
      </c>
      <c r="G909" s="39" t="s">
        <v>295</v>
      </c>
      <c r="H909" s="39" t="str">
        <f t="shared" si="54"/>
        <v>HM508</v>
      </c>
      <c r="I909" s="39" t="str">
        <f t="shared" si="55"/>
        <v>Non-M</v>
      </c>
      <c r="J909" s="45"/>
      <c r="K909" s="38"/>
      <c r="L909" s="12">
        <f>IF(COUNTIFS($E$3:E1454,E909)=1, K909, 0)</f>
        <v>0</v>
      </c>
    </row>
    <row r="910" spans="2:12" ht="39.75" customHeight="1">
      <c r="B910" s="39" t="s">
        <v>424</v>
      </c>
      <c r="C910" s="39" t="s">
        <v>157</v>
      </c>
      <c r="D910" s="38" t="s">
        <v>461</v>
      </c>
      <c r="E910" s="39" t="s">
        <v>462</v>
      </c>
      <c r="F910" s="3" t="e" vm="49">
        <v>#VALUE!</v>
      </c>
      <c r="G910" s="39" t="s">
        <v>463</v>
      </c>
      <c r="H910" s="39" t="str">
        <f t="shared" si="54"/>
        <v>HM702</v>
      </c>
      <c r="I910" s="39" t="str">
        <f t="shared" si="55"/>
        <v>Non-M</v>
      </c>
      <c r="J910" s="46" t="s">
        <v>464</v>
      </c>
      <c r="K910" s="38"/>
      <c r="L910" s="12">
        <f>IF(COUNTIFS($E$3:E1454,E910)=1, K910, 0)</f>
        <v>0</v>
      </c>
    </row>
    <row r="911" spans="2:12" ht="39.75" customHeight="1">
      <c r="B911" s="38" t="s">
        <v>12</v>
      </c>
      <c r="C911" s="38" t="s">
        <v>98</v>
      </c>
      <c r="D911" s="38" t="s">
        <v>373</v>
      </c>
      <c r="E911" s="38" t="s">
        <v>465</v>
      </c>
      <c r="F911" s="40" t="e" vm="50">
        <v>#VALUE!</v>
      </c>
      <c r="G911" s="38" t="s">
        <v>466</v>
      </c>
      <c r="H911" s="38" t="str">
        <f t="shared" si="54"/>
        <v>WB405</v>
      </c>
      <c r="I911" s="38" t="str">
        <f t="shared" si="55"/>
        <v>M</v>
      </c>
      <c r="J911" s="38"/>
      <c r="K911" s="38">
        <v>8684</v>
      </c>
      <c r="L911" s="12">
        <f>IF(COUNTIFS($E$3:E1454,E911)=1, K911, 0)</f>
        <v>0</v>
      </c>
    </row>
    <row r="912" spans="2:12" ht="39.75" customHeight="1">
      <c r="B912" s="38" t="s">
        <v>12</v>
      </c>
      <c r="C912" s="38" t="s">
        <v>98</v>
      </c>
      <c r="D912" s="38" t="s">
        <v>373</v>
      </c>
      <c r="E912" s="38" t="s">
        <v>465</v>
      </c>
      <c r="F912" s="40" t="e" vm="1">
        <v>#VALUE!</v>
      </c>
      <c r="G912" s="38" t="s">
        <v>37</v>
      </c>
      <c r="H912" s="38" t="str">
        <f t="shared" si="54"/>
        <v>DC101</v>
      </c>
      <c r="I912" s="38" t="str">
        <f t="shared" si="55"/>
        <v>Non-M</v>
      </c>
      <c r="J912" s="38"/>
      <c r="K912" s="38">
        <v>8684</v>
      </c>
      <c r="L912" s="12">
        <f>IF(COUNTIFS($E$3:E1454,E912)=1, K912, 0)</f>
        <v>0</v>
      </c>
    </row>
    <row r="913" spans="2:12" ht="39.75" customHeight="1">
      <c r="B913" s="38" t="s">
        <v>12</v>
      </c>
      <c r="C913" s="38" t="s">
        <v>98</v>
      </c>
      <c r="D913" s="38" t="s">
        <v>373</v>
      </c>
      <c r="E913" s="38" t="s">
        <v>465</v>
      </c>
      <c r="F913" s="3" t="e" vm="40">
        <v>#VALUE!</v>
      </c>
      <c r="G913" s="38" t="s">
        <v>78</v>
      </c>
      <c r="H913" s="38" t="str">
        <f t="shared" si="54"/>
        <v>DC400</v>
      </c>
      <c r="I913" s="38" t="str">
        <f t="shared" si="55"/>
        <v>Non-M</v>
      </c>
      <c r="J913" s="38"/>
      <c r="K913" s="38">
        <v>8684</v>
      </c>
      <c r="L913" s="12">
        <f>IF(COUNTIFS($E$3:E1454,E913)=1, K913, 0)</f>
        <v>0</v>
      </c>
    </row>
    <row r="914" spans="2:12" ht="39.75" customHeight="1">
      <c r="B914" s="38" t="s">
        <v>12</v>
      </c>
      <c r="C914" s="38" t="s">
        <v>98</v>
      </c>
      <c r="D914" s="38" t="s">
        <v>373</v>
      </c>
      <c r="E914" s="38" t="s">
        <v>465</v>
      </c>
      <c r="F914" s="3" t="e" vm="39">
        <v>#VALUE!</v>
      </c>
      <c r="G914" s="38" t="s">
        <v>54</v>
      </c>
      <c r="H914" s="38" t="str">
        <f t="shared" si="54"/>
        <v>DC300</v>
      </c>
      <c r="I914" s="38" t="str">
        <f t="shared" si="55"/>
        <v>Non-M</v>
      </c>
      <c r="J914" s="38"/>
      <c r="K914" s="38">
        <v>8684</v>
      </c>
      <c r="L914" s="12">
        <f>IF(COUNTIFS($E$3:E1454,E914)=1, K914, 0)</f>
        <v>0</v>
      </c>
    </row>
    <row r="915" spans="2:12" ht="39.75" customHeight="1">
      <c r="B915" s="38" t="s">
        <v>12</v>
      </c>
      <c r="C915" s="38" t="s">
        <v>98</v>
      </c>
      <c r="D915" s="38" t="s">
        <v>373</v>
      </c>
      <c r="E915" s="38" t="s">
        <v>465</v>
      </c>
      <c r="F915" s="3" t="e" vm="23">
        <v>#VALUE!</v>
      </c>
      <c r="G915" s="38" t="s">
        <v>53</v>
      </c>
      <c r="H915" s="38" t="str">
        <f t="shared" si="54"/>
        <v>DC202</v>
      </c>
      <c r="I915" s="38" t="str">
        <f t="shared" si="55"/>
        <v>Non-M</v>
      </c>
      <c r="J915" s="38"/>
      <c r="K915" s="38">
        <v>8684</v>
      </c>
      <c r="L915" s="12">
        <f>IF(COUNTIFS($E$3:E1454,E915)=1, K915, 0)</f>
        <v>0</v>
      </c>
    </row>
    <row r="916" spans="2:12" ht="39.75" customHeight="1">
      <c r="B916" s="38" t="s">
        <v>12</v>
      </c>
      <c r="C916" s="38" t="s">
        <v>98</v>
      </c>
      <c r="D916" s="38" t="s">
        <v>373</v>
      </c>
      <c r="E916" s="38" t="s">
        <v>465</v>
      </c>
      <c r="F916" s="40" t="e" vm="51">
        <v>#VALUE!</v>
      </c>
      <c r="G916" s="38" t="s">
        <v>109</v>
      </c>
      <c r="H916" s="38" t="str">
        <f t="shared" si="54"/>
        <v>PK200</v>
      </c>
      <c r="I916" s="38" t="str">
        <f t="shared" si="55"/>
        <v>M</v>
      </c>
      <c r="J916" s="38"/>
      <c r="K916" s="38">
        <v>8684</v>
      </c>
      <c r="L916" s="12">
        <f>IF(COUNTIFS($E$3:E1454,E916)=1, K916, 0)</f>
        <v>0</v>
      </c>
    </row>
    <row r="917" spans="2:12" ht="39.75" customHeight="1">
      <c r="B917" s="38" t="s">
        <v>12</v>
      </c>
      <c r="C917" s="38" t="s">
        <v>98</v>
      </c>
      <c r="D917" s="38" t="s">
        <v>373</v>
      </c>
      <c r="E917" s="38" t="s">
        <v>465</v>
      </c>
      <c r="F917" s="40" t="e" vm="52">
        <v>#VALUE!</v>
      </c>
      <c r="G917" s="38" t="s">
        <v>467</v>
      </c>
      <c r="H917" s="38" t="str">
        <f t="shared" si="54"/>
        <v>PB214</v>
      </c>
      <c r="I917" s="38" t="str">
        <f t="shared" si="55"/>
        <v>Non-M</v>
      </c>
      <c r="J917" s="38"/>
      <c r="K917" s="38">
        <v>8684</v>
      </c>
      <c r="L917" s="12">
        <f>IF(COUNTIFS($E$3:E1454,E917)=1, K917, 0)</f>
        <v>0</v>
      </c>
    </row>
    <row r="918" spans="2:12" ht="39.75" customHeight="1">
      <c r="B918" s="38" t="s">
        <v>12</v>
      </c>
      <c r="C918" s="38" t="s">
        <v>98</v>
      </c>
      <c r="D918" s="38" t="s">
        <v>373</v>
      </c>
      <c r="E918" s="38" t="s">
        <v>465</v>
      </c>
      <c r="F918" s="40" t="e" vm="18">
        <v>#VALUE!</v>
      </c>
      <c r="G918" s="38" t="s">
        <v>92</v>
      </c>
      <c r="H918" s="38" t="str">
        <f t="shared" si="54"/>
        <v>HM402</v>
      </c>
      <c r="I918" s="38" t="str">
        <f t="shared" si="55"/>
        <v>Non-M</v>
      </c>
      <c r="J918" s="38"/>
      <c r="K918" s="38">
        <v>8684</v>
      </c>
      <c r="L918" s="12">
        <f>IF(COUNTIFS($E$3:E1454,E918)=1, K918, 0)</f>
        <v>0</v>
      </c>
    </row>
    <row r="919" spans="2:12" ht="39.75" customHeight="1">
      <c r="B919" s="38" t="s">
        <v>12</v>
      </c>
      <c r="C919" s="38" t="s">
        <v>98</v>
      </c>
      <c r="D919" s="38" t="s">
        <v>373</v>
      </c>
      <c r="E919" s="38" t="s">
        <v>465</v>
      </c>
      <c r="F919" s="3" t="e" vm="24">
        <v>#VALUE!</v>
      </c>
      <c r="G919" s="38" t="s">
        <v>456</v>
      </c>
      <c r="H919" s="38" t="str">
        <f>IF(RIGHT(G919,1)="M", LEFT(G919,LEN(G919)-1), G919)</f>
        <v>JS105</v>
      </c>
      <c r="I919" s="38" t="str">
        <f>IF(RIGHT(G919,1)="M","M","Non-M")</f>
        <v>Non-M</v>
      </c>
      <c r="J919" s="38"/>
      <c r="K919" s="38">
        <v>8684</v>
      </c>
      <c r="L919" s="12">
        <f>IF(COUNTIFS($E$3:E1454,E919)=1, K919, 0)</f>
        <v>0</v>
      </c>
    </row>
    <row r="920" spans="2:12" ht="39.75" customHeight="1">
      <c r="B920" s="39" t="s">
        <v>12</v>
      </c>
      <c r="C920" s="39" t="s">
        <v>13</v>
      </c>
      <c r="D920" s="38" t="s">
        <v>373</v>
      </c>
      <c r="E920" s="39" t="s">
        <v>468</v>
      </c>
      <c r="F920" s="3" t="e" vm="53">
        <v>#VALUE!</v>
      </c>
      <c r="G920" s="39" t="s">
        <v>469</v>
      </c>
      <c r="H920" s="39" t="str">
        <f t="shared" si="54"/>
        <v>WB502</v>
      </c>
      <c r="I920" s="39" t="str">
        <f t="shared" si="55"/>
        <v>Non-M</v>
      </c>
      <c r="J920" s="45"/>
      <c r="K920" s="38">
        <v>48966</v>
      </c>
      <c r="L920" s="12">
        <f>IF(COUNTIFS($E$3:E1454,E920)=1, K920, 0)</f>
        <v>0</v>
      </c>
    </row>
    <row r="921" spans="2:12" ht="39.75" customHeight="1">
      <c r="B921" s="39" t="s">
        <v>12</v>
      </c>
      <c r="C921" s="39" t="s">
        <v>13</v>
      </c>
      <c r="D921" s="38" t="s">
        <v>373</v>
      </c>
      <c r="E921" s="39" t="s">
        <v>468</v>
      </c>
      <c r="F921" s="40" t="e" vm="1">
        <v>#VALUE!</v>
      </c>
      <c r="G921" s="39" t="s">
        <v>37</v>
      </c>
      <c r="H921" s="39" t="str">
        <f t="shared" ref="H921:H925" si="56">IF(RIGHT(G921,1)="M", LEFT(G921,LEN(G921)-1), G921)</f>
        <v>DC101</v>
      </c>
      <c r="I921" s="39" t="str">
        <f t="shared" ref="I921:I925" si="57">IF(RIGHT(G921,1)="M","M","Non-M")</f>
        <v>Non-M</v>
      </c>
      <c r="J921" s="45"/>
      <c r="K921" s="38">
        <v>48966</v>
      </c>
      <c r="L921" s="12">
        <f>IF(COUNTIFS($E$3:E921,E921)=1, K921, 0)</f>
        <v>0</v>
      </c>
    </row>
    <row r="922" spans="2:12" ht="39.75" customHeight="1">
      <c r="B922" s="39" t="s">
        <v>12</v>
      </c>
      <c r="C922" s="39" t="s">
        <v>13</v>
      </c>
      <c r="D922" s="38" t="s">
        <v>373</v>
      </c>
      <c r="E922" s="39" t="s">
        <v>468</v>
      </c>
      <c r="F922" s="3" t="e" vm="23">
        <v>#VALUE!</v>
      </c>
      <c r="G922" s="39" t="s">
        <v>53</v>
      </c>
      <c r="H922" s="39" t="str">
        <f t="shared" si="56"/>
        <v>DC202</v>
      </c>
      <c r="I922" s="39" t="str">
        <f t="shared" si="57"/>
        <v>Non-M</v>
      </c>
      <c r="J922" s="45"/>
      <c r="K922" s="38">
        <v>48966</v>
      </c>
      <c r="L922" s="12">
        <f>IF(COUNTIFS($E$3:E922,E922)=1, K922, 0)</f>
        <v>0</v>
      </c>
    </row>
    <row r="923" spans="2:12" ht="39.75" customHeight="1">
      <c r="B923" s="39" t="s">
        <v>12</v>
      </c>
      <c r="C923" s="39" t="s">
        <v>13</v>
      </c>
      <c r="D923" s="38" t="s">
        <v>373</v>
      </c>
      <c r="E923" s="39" t="s">
        <v>468</v>
      </c>
      <c r="F923" s="3" t="e" vm="40">
        <v>#VALUE!</v>
      </c>
      <c r="G923" s="39" t="s">
        <v>78</v>
      </c>
      <c r="H923" s="39" t="str">
        <f t="shared" si="56"/>
        <v>DC400</v>
      </c>
      <c r="I923" s="39" t="str">
        <f t="shared" si="57"/>
        <v>Non-M</v>
      </c>
      <c r="J923" s="45"/>
      <c r="K923" s="38">
        <v>48966</v>
      </c>
      <c r="L923" s="12">
        <f>IF(COUNTIFS($E$3:E923,E923)=1, K923, 0)</f>
        <v>0</v>
      </c>
    </row>
    <row r="924" spans="2:12" ht="39.75" customHeight="1">
      <c r="B924" s="39" t="s">
        <v>12</v>
      </c>
      <c r="C924" s="39" t="s">
        <v>13</v>
      </c>
      <c r="D924" s="38" t="s">
        <v>373</v>
      </c>
      <c r="E924" s="39" t="s">
        <v>468</v>
      </c>
      <c r="F924" s="3" t="e" vm="39">
        <v>#VALUE!</v>
      </c>
      <c r="G924" s="39" t="s">
        <v>54</v>
      </c>
      <c r="H924" s="39" t="str">
        <f t="shared" si="56"/>
        <v>DC300</v>
      </c>
      <c r="I924" s="39" t="str">
        <f t="shared" si="57"/>
        <v>Non-M</v>
      </c>
      <c r="J924" s="45"/>
      <c r="K924" s="38">
        <v>48966</v>
      </c>
      <c r="L924" s="12">
        <f>IF(COUNTIFS($E$3:E924,E924)=1, K924, 0)</f>
        <v>0</v>
      </c>
    </row>
    <row r="925" spans="2:12" ht="39.75" customHeight="1">
      <c r="B925" s="39" t="s">
        <v>12</v>
      </c>
      <c r="C925" s="39" t="s">
        <v>13</v>
      </c>
      <c r="D925" s="38" t="s">
        <v>373</v>
      </c>
      <c r="E925" s="39" t="s">
        <v>468</v>
      </c>
      <c r="F925" s="3" t="e" vm="51">
        <v>#VALUE!</v>
      </c>
      <c r="G925" s="39" t="s">
        <v>225</v>
      </c>
      <c r="H925" s="39" t="str">
        <f t="shared" si="56"/>
        <v>PK200</v>
      </c>
      <c r="I925" s="39" t="str">
        <f t="shared" si="57"/>
        <v>Non-M</v>
      </c>
      <c r="J925" s="45"/>
      <c r="K925" s="38">
        <v>48966</v>
      </c>
      <c r="L925" s="12">
        <f>IF(COUNTIFS($E$3:E1454,E925)=1, K925, 0)</f>
        <v>0</v>
      </c>
    </row>
    <row r="926" spans="2:12" ht="39.75" customHeight="1">
      <c r="B926" s="39" t="s">
        <v>12</v>
      </c>
      <c r="C926" s="39" t="s">
        <v>13</v>
      </c>
      <c r="D926" s="38" t="s">
        <v>373</v>
      </c>
      <c r="E926" s="39" t="s">
        <v>468</v>
      </c>
      <c r="F926" s="40" t="e" vm="15">
        <v>#VALUE!</v>
      </c>
      <c r="G926" s="39" t="s">
        <v>79</v>
      </c>
      <c r="H926" s="39" t="str">
        <f>IF(RIGHT(G926,1)="M", LEFT(G926,LEN(G926)-1), G926)</f>
        <v>PB204</v>
      </c>
      <c r="I926" s="39" t="str">
        <f>IF(RIGHT(G926,1)="M","M","Non-M")</f>
        <v>Non-M</v>
      </c>
      <c r="J926" s="45"/>
      <c r="K926" s="38">
        <v>48966</v>
      </c>
      <c r="L926" s="12">
        <f>IF(COUNTIFS($E$3:E1454,E926)=1, K926, 0)</f>
        <v>0</v>
      </c>
    </row>
    <row r="927" spans="2:12" ht="39.75" customHeight="1">
      <c r="B927" s="39" t="s">
        <v>12</v>
      </c>
      <c r="C927" s="39" t="s">
        <v>13</v>
      </c>
      <c r="D927" s="38" t="s">
        <v>373</v>
      </c>
      <c r="E927" s="39" t="s">
        <v>468</v>
      </c>
      <c r="F927" s="3" t="e" vm="54">
        <v>#VALUE!</v>
      </c>
      <c r="G927" s="39" t="s">
        <v>470</v>
      </c>
      <c r="H927" s="39" t="str">
        <f>IF(RIGHT(G927,1)="M", LEFT(G927,LEN(G927)-1), G927)</f>
        <v>HM404</v>
      </c>
      <c r="I927" s="39" t="str">
        <f>IF(RIGHT(G927,1)="M","M","Non-M")</f>
        <v>Non-M</v>
      </c>
      <c r="J927" s="45"/>
      <c r="K927" s="38">
        <v>48966</v>
      </c>
      <c r="L927" s="12">
        <f>IF(COUNTIFS($E$3:E1454,E927)=1, K927, 0)</f>
        <v>0</v>
      </c>
    </row>
    <row r="928" spans="2:12" ht="39.75" customHeight="1">
      <c r="B928" s="39" t="s">
        <v>12</v>
      </c>
      <c r="C928" s="39" t="s">
        <v>13</v>
      </c>
      <c r="D928" s="38" t="s">
        <v>373</v>
      </c>
      <c r="E928" s="39" t="s">
        <v>468</v>
      </c>
      <c r="F928" s="3" t="e" vm="24">
        <v>#VALUE!</v>
      </c>
      <c r="G928" s="39" t="s">
        <v>456</v>
      </c>
      <c r="H928" s="39" t="str">
        <f>IF(RIGHT(G928,1)="M", LEFT(G928,LEN(G928)-1), G928)</f>
        <v>JS105</v>
      </c>
      <c r="I928" s="39" t="str">
        <f>IF(RIGHT(G928,1)="M","M","Non-M")</f>
        <v>Non-M</v>
      </c>
      <c r="J928" s="45"/>
      <c r="K928" s="38">
        <v>48966</v>
      </c>
      <c r="L928" s="12">
        <f>IF(COUNTIFS($E$3:E1454,E928)=1, K928, 0)</f>
        <v>0</v>
      </c>
    </row>
    <row r="929" spans="2:12" ht="39.75" customHeight="1">
      <c r="B929" s="39" t="s">
        <v>12</v>
      </c>
      <c r="C929" s="39" t="s">
        <v>13</v>
      </c>
      <c r="D929" s="38" t="s">
        <v>373</v>
      </c>
      <c r="E929" s="39" t="s">
        <v>468</v>
      </c>
      <c r="F929" s="3" t="e" vm="55">
        <v>#VALUE!</v>
      </c>
      <c r="G929" s="39" t="s">
        <v>471</v>
      </c>
      <c r="H929" s="39" t="str">
        <f>IF(RIGHT(G929,1)="M", LEFT(G929,LEN(G929)-1), G929)</f>
        <v>JS121</v>
      </c>
      <c r="I929" s="39" t="str">
        <f>IF(RIGHT(G929,1)="M","M","Non-M")</f>
        <v>Non-M</v>
      </c>
      <c r="J929" s="45"/>
      <c r="K929" s="38">
        <v>48966</v>
      </c>
      <c r="L929" s="12">
        <f>IF(COUNTIFS($E$3:E1454,E929)=1, K929, 0)</f>
        <v>0</v>
      </c>
    </row>
    <row r="930" spans="2:12" ht="39.75" customHeight="1">
      <c r="B930" s="39" t="s">
        <v>12</v>
      </c>
      <c r="C930" s="39" t="s">
        <v>98</v>
      </c>
      <c r="D930" s="38" t="s">
        <v>373</v>
      </c>
      <c r="E930" s="39" t="s">
        <v>472</v>
      </c>
      <c r="F930" s="3" t="e" vm="50">
        <v>#VALUE!</v>
      </c>
      <c r="G930" s="39" t="s">
        <v>466</v>
      </c>
      <c r="H930" s="8" t="str">
        <f t="shared" ref="H930:H938" si="58">IF(RIGHT(G930,1)="M", LEFT(G930,LEN(G930)-1), G930)</f>
        <v>WB405</v>
      </c>
      <c r="I930" s="8" t="str">
        <f t="shared" ref="I930:I938" si="59">IF(RIGHT(G930,1)="M","M","Non-M")</f>
        <v>M</v>
      </c>
      <c r="J930" s="49"/>
      <c r="K930" s="44">
        <v>198076</v>
      </c>
      <c r="L930" s="12">
        <f>IF(COUNTIFS($E$3:E930,E930)=1, K930, 0)</f>
        <v>198076</v>
      </c>
    </row>
    <row r="931" spans="2:12" ht="39.75" customHeight="1">
      <c r="B931" s="39" t="s">
        <v>12</v>
      </c>
      <c r="C931" s="39" t="s">
        <v>98</v>
      </c>
      <c r="D931" s="38" t="s">
        <v>373</v>
      </c>
      <c r="E931" s="39" t="s">
        <v>472</v>
      </c>
      <c r="F931" s="40" t="e" vm="1">
        <v>#VALUE!</v>
      </c>
      <c r="G931" s="39" t="s">
        <v>37</v>
      </c>
      <c r="H931" s="8" t="str">
        <f t="shared" si="58"/>
        <v>DC101</v>
      </c>
      <c r="I931" s="8" t="str">
        <f t="shared" si="59"/>
        <v>Non-M</v>
      </c>
      <c r="J931" s="49"/>
      <c r="K931" s="44">
        <v>198076</v>
      </c>
      <c r="L931" s="12">
        <f>IF(COUNTIFS($E$3:E931,E931)=1, K931, 0)</f>
        <v>0</v>
      </c>
    </row>
    <row r="932" spans="2:12" ht="39.75" customHeight="1">
      <c r="B932" s="39" t="s">
        <v>12</v>
      </c>
      <c r="C932" s="39" t="s">
        <v>98</v>
      </c>
      <c r="D932" s="38" t="s">
        <v>373</v>
      </c>
      <c r="E932" s="39" t="s">
        <v>472</v>
      </c>
      <c r="F932" s="3" t="e" vm="39">
        <v>#VALUE!</v>
      </c>
      <c r="G932" s="39" t="s">
        <v>54</v>
      </c>
      <c r="H932" s="8" t="str">
        <f t="shared" si="58"/>
        <v>DC300</v>
      </c>
      <c r="I932" s="8" t="str">
        <f t="shared" si="59"/>
        <v>Non-M</v>
      </c>
      <c r="J932" s="49"/>
      <c r="K932" s="44">
        <v>198076</v>
      </c>
      <c r="L932" s="12">
        <f>IF(COUNTIFS($E$3:E932,E932)=1, K932, 0)</f>
        <v>0</v>
      </c>
    </row>
    <row r="933" spans="2:12" ht="39.75" customHeight="1">
      <c r="B933" s="39" t="s">
        <v>12</v>
      </c>
      <c r="C933" s="39" t="s">
        <v>98</v>
      </c>
      <c r="D933" s="38" t="s">
        <v>373</v>
      </c>
      <c r="E933" s="39" t="s">
        <v>472</v>
      </c>
      <c r="F933" s="3" t="e" vm="40">
        <v>#VALUE!</v>
      </c>
      <c r="G933" s="39" t="s">
        <v>78</v>
      </c>
      <c r="H933" s="8" t="str">
        <f t="shared" si="58"/>
        <v>DC400</v>
      </c>
      <c r="I933" s="8" t="str">
        <f t="shared" si="59"/>
        <v>Non-M</v>
      </c>
      <c r="J933" s="49"/>
      <c r="K933" s="44">
        <v>198076</v>
      </c>
      <c r="L933" s="12">
        <f>IF(COUNTIFS($E$3:E933,E933)=1, K933, 0)</f>
        <v>0</v>
      </c>
    </row>
    <row r="934" spans="2:12" ht="39.75" customHeight="1">
      <c r="B934" s="39" t="s">
        <v>12</v>
      </c>
      <c r="C934" s="39" t="s">
        <v>98</v>
      </c>
      <c r="D934" s="38" t="s">
        <v>373</v>
      </c>
      <c r="E934" s="39" t="s">
        <v>472</v>
      </c>
      <c r="F934" s="3" t="e" vm="23">
        <v>#VALUE!</v>
      </c>
      <c r="G934" s="39" t="s">
        <v>53</v>
      </c>
      <c r="H934" s="8" t="str">
        <f t="shared" si="58"/>
        <v>DC202</v>
      </c>
      <c r="I934" s="8" t="str">
        <f t="shared" si="59"/>
        <v>Non-M</v>
      </c>
      <c r="J934" s="49"/>
      <c r="K934" s="44">
        <v>198076</v>
      </c>
      <c r="L934" s="12">
        <f>IF(COUNTIFS($E$3:E934,E934)=1, K934, 0)</f>
        <v>0</v>
      </c>
    </row>
    <row r="935" spans="2:12" ht="39.75" customHeight="1">
      <c r="B935" s="39" t="s">
        <v>12</v>
      </c>
      <c r="C935" s="39" t="s">
        <v>98</v>
      </c>
      <c r="D935" s="38" t="s">
        <v>373</v>
      </c>
      <c r="E935" s="39" t="s">
        <v>472</v>
      </c>
      <c r="F935" s="3" t="e" vm="51">
        <v>#VALUE!</v>
      </c>
      <c r="G935" s="39" t="s">
        <v>109</v>
      </c>
      <c r="H935" s="8" t="str">
        <f t="shared" si="58"/>
        <v>PK200</v>
      </c>
      <c r="I935" s="8" t="str">
        <f t="shared" si="59"/>
        <v>M</v>
      </c>
      <c r="J935" s="49"/>
      <c r="K935" s="44">
        <v>198076</v>
      </c>
      <c r="L935" s="12">
        <f>IF(COUNTIFS($E$3:E935,E935)=1, K935, 0)</f>
        <v>0</v>
      </c>
    </row>
    <row r="936" spans="2:12" ht="39.75" customHeight="1">
      <c r="B936" s="39" t="s">
        <v>12</v>
      </c>
      <c r="C936" s="39" t="s">
        <v>98</v>
      </c>
      <c r="D936" s="38" t="s">
        <v>373</v>
      </c>
      <c r="E936" s="39" t="s">
        <v>472</v>
      </c>
      <c r="F936" s="3" t="e" vm="52">
        <v>#VALUE!</v>
      </c>
      <c r="G936" s="39" t="s">
        <v>467</v>
      </c>
      <c r="H936" s="8" t="str">
        <f t="shared" si="58"/>
        <v>PB214</v>
      </c>
      <c r="I936" s="8" t="str">
        <f t="shared" si="59"/>
        <v>Non-M</v>
      </c>
      <c r="J936" s="49"/>
      <c r="K936" s="44">
        <v>198076</v>
      </c>
      <c r="L936" s="12">
        <f>IF(COUNTIFS($E$3:E936,E936)=1, K936, 0)</f>
        <v>0</v>
      </c>
    </row>
    <row r="937" spans="2:12" ht="39.75" customHeight="1">
      <c r="B937" s="39" t="s">
        <v>12</v>
      </c>
      <c r="C937" s="39" t="s">
        <v>98</v>
      </c>
      <c r="D937" s="38" t="s">
        <v>373</v>
      </c>
      <c r="E937" s="39" t="s">
        <v>472</v>
      </c>
      <c r="F937" s="40" t="e" vm="18">
        <v>#VALUE!</v>
      </c>
      <c r="G937" s="39" t="s">
        <v>92</v>
      </c>
      <c r="H937" s="8" t="str">
        <f t="shared" si="58"/>
        <v>HM402</v>
      </c>
      <c r="I937" s="8" t="str">
        <f t="shared" si="59"/>
        <v>Non-M</v>
      </c>
      <c r="J937" s="49"/>
      <c r="K937" s="44">
        <v>198076</v>
      </c>
      <c r="L937" s="12">
        <f>IF(COUNTIFS($E$3:E937,E937)=1, K937, 0)</f>
        <v>0</v>
      </c>
    </row>
    <row r="938" spans="2:12" ht="39.75" customHeight="1">
      <c r="B938" s="39" t="s">
        <v>12</v>
      </c>
      <c r="C938" s="39" t="s">
        <v>98</v>
      </c>
      <c r="D938" s="38" t="s">
        <v>373</v>
      </c>
      <c r="E938" s="39" t="s">
        <v>472</v>
      </c>
      <c r="F938" s="3" t="e" vm="24">
        <v>#VALUE!</v>
      </c>
      <c r="G938" s="39" t="s">
        <v>456</v>
      </c>
      <c r="H938" s="8" t="str">
        <f t="shared" si="58"/>
        <v>JS105</v>
      </c>
      <c r="I938" s="8" t="str">
        <f t="shared" si="59"/>
        <v>Non-M</v>
      </c>
      <c r="J938" s="49"/>
      <c r="K938" s="44">
        <v>198076</v>
      </c>
      <c r="L938" s="12">
        <f>IF(COUNTIFS($E$3:E938,E938)=1, K938, 0)</f>
        <v>0</v>
      </c>
    </row>
    <row r="939" spans="2:12" ht="39.75" customHeight="1">
      <c r="B939" s="6" t="s">
        <v>371</v>
      </c>
      <c r="C939" s="39" t="s">
        <v>98</v>
      </c>
      <c r="D939" s="38" t="s">
        <v>373</v>
      </c>
      <c r="E939" s="39" t="s">
        <v>472</v>
      </c>
      <c r="F939" s="3" t="e" vm="50">
        <v>#VALUE!</v>
      </c>
      <c r="G939" s="39" t="s">
        <v>466</v>
      </c>
      <c r="H939" s="39" t="str">
        <f>IF(RIGHT(G939,1)="M", LEFT(G939,LEN(G939)-1), G939)</f>
        <v>WB405</v>
      </c>
      <c r="I939" s="39" t="str">
        <f>IF(RIGHT(G939,1)="M","M","Non-M")</f>
        <v>M</v>
      </c>
      <c r="J939" s="45"/>
      <c r="K939" s="38">
        <v>8393</v>
      </c>
      <c r="L939" s="12">
        <f>IF(COUNTIFS($E$3:E1454,E939)=1, K939, 0)</f>
        <v>0</v>
      </c>
    </row>
    <row r="940" spans="2:12" ht="39.75" customHeight="1">
      <c r="B940" s="6" t="s">
        <v>371</v>
      </c>
      <c r="C940" s="39" t="s">
        <v>98</v>
      </c>
      <c r="D940" s="38" t="s">
        <v>373</v>
      </c>
      <c r="E940" s="39" t="s">
        <v>472</v>
      </c>
      <c r="F940" s="40" t="e" vm="1">
        <v>#VALUE!</v>
      </c>
      <c r="G940" s="39" t="s">
        <v>37</v>
      </c>
      <c r="H940" s="39" t="str">
        <f t="shared" ref="H940:H944" si="60">IF(RIGHT(G940,1)="M", LEFT(G940,LEN(G940)-1), G940)</f>
        <v>DC101</v>
      </c>
      <c r="I940" s="39" t="str">
        <f t="shared" ref="I940:I944" si="61">IF(RIGHT(G940,1)="M","M","Non-M")</f>
        <v>Non-M</v>
      </c>
      <c r="J940" s="45"/>
      <c r="K940" s="38">
        <v>8393</v>
      </c>
      <c r="L940" s="12">
        <f>IF(COUNTIFS($E$3:E940,E940)=1, K940, 0)</f>
        <v>0</v>
      </c>
    </row>
    <row r="941" spans="2:12" ht="39.75" customHeight="1">
      <c r="B941" s="6" t="s">
        <v>371</v>
      </c>
      <c r="C941" s="39" t="s">
        <v>98</v>
      </c>
      <c r="D941" s="38" t="s">
        <v>373</v>
      </c>
      <c r="E941" s="39" t="s">
        <v>472</v>
      </c>
      <c r="F941" s="3" t="e" vm="39">
        <v>#VALUE!</v>
      </c>
      <c r="G941" s="39" t="s">
        <v>54</v>
      </c>
      <c r="H941" s="39" t="str">
        <f t="shared" si="60"/>
        <v>DC300</v>
      </c>
      <c r="I941" s="39" t="str">
        <f t="shared" si="61"/>
        <v>Non-M</v>
      </c>
      <c r="J941" s="45"/>
      <c r="K941" s="38">
        <v>8393</v>
      </c>
      <c r="L941" s="12">
        <f>IF(COUNTIFS($E$3:E941,E941)=1, K941, 0)</f>
        <v>0</v>
      </c>
    </row>
    <row r="942" spans="2:12" ht="39.75" customHeight="1">
      <c r="B942" s="6" t="s">
        <v>371</v>
      </c>
      <c r="C942" s="39" t="s">
        <v>98</v>
      </c>
      <c r="D942" s="38" t="s">
        <v>373</v>
      </c>
      <c r="E942" s="39" t="s">
        <v>472</v>
      </c>
      <c r="F942" s="3" t="e" vm="40">
        <v>#VALUE!</v>
      </c>
      <c r="G942" s="39" t="s">
        <v>78</v>
      </c>
      <c r="H942" s="39" t="str">
        <f t="shared" si="60"/>
        <v>DC400</v>
      </c>
      <c r="I942" s="39" t="str">
        <f t="shared" si="61"/>
        <v>Non-M</v>
      </c>
      <c r="J942" s="45"/>
      <c r="K942" s="38">
        <v>8393</v>
      </c>
      <c r="L942" s="12">
        <f>IF(COUNTIFS($E$3:E942,E942)=1, K942, 0)</f>
        <v>0</v>
      </c>
    </row>
    <row r="943" spans="2:12" ht="39.75" customHeight="1">
      <c r="B943" s="6" t="s">
        <v>371</v>
      </c>
      <c r="C943" s="39" t="s">
        <v>98</v>
      </c>
      <c r="D943" s="38" t="s">
        <v>373</v>
      </c>
      <c r="E943" s="39" t="s">
        <v>472</v>
      </c>
      <c r="F943" s="3" t="e" vm="23">
        <v>#VALUE!</v>
      </c>
      <c r="G943" s="39" t="s">
        <v>53</v>
      </c>
      <c r="H943" s="39" t="str">
        <f t="shared" si="60"/>
        <v>DC202</v>
      </c>
      <c r="I943" s="39" t="str">
        <f t="shared" si="61"/>
        <v>Non-M</v>
      </c>
      <c r="J943" s="45"/>
      <c r="K943" s="38">
        <v>8393</v>
      </c>
      <c r="L943" s="12">
        <f>IF(COUNTIFS($E$3:E943,E943)=1, K943, 0)</f>
        <v>0</v>
      </c>
    </row>
    <row r="944" spans="2:12" ht="39.75" customHeight="1">
      <c r="B944" s="6" t="s">
        <v>371</v>
      </c>
      <c r="C944" s="39" t="s">
        <v>98</v>
      </c>
      <c r="D944" s="38" t="s">
        <v>373</v>
      </c>
      <c r="E944" s="39" t="s">
        <v>472</v>
      </c>
      <c r="F944" s="3" t="e" vm="51">
        <v>#VALUE!</v>
      </c>
      <c r="G944" s="39" t="s">
        <v>109</v>
      </c>
      <c r="H944" s="39" t="str">
        <f t="shared" si="60"/>
        <v>PK200</v>
      </c>
      <c r="I944" s="39" t="str">
        <f t="shared" si="61"/>
        <v>M</v>
      </c>
      <c r="J944" s="45"/>
      <c r="K944" s="38">
        <v>8393</v>
      </c>
      <c r="L944" s="12">
        <f>IF(COUNTIFS($E$3:E1454,E944)=1, K944, 0)</f>
        <v>0</v>
      </c>
    </row>
    <row r="945" spans="2:12" ht="39.75" customHeight="1">
      <c r="B945" s="6" t="s">
        <v>371</v>
      </c>
      <c r="C945" s="39" t="s">
        <v>98</v>
      </c>
      <c r="D945" s="38" t="s">
        <v>373</v>
      </c>
      <c r="E945" s="39" t="s">
        <v>472</v>
      </c>
      <c r="F945" s="3" t="e" vm="52">
        <v>#VALUE!</v>
      </c>
      <c r="G945" s="39" t="s">
        <v>467</v>
      </c>
      <c r="H945" s="39" t="str">
        <f>IF(RIGHT(G945,1)="M", LEFT(G945,LEN(G945)-1), G945)</f>
        <v>PB214</v>
      </c>
      <c r="I945" s="39" t="str">
        <f>IF(RIGHT(G945,1)="M","M","Non-M")</f>
        <v>Non-M</v>
      </c>
      <c r="J945" s="45"/>
      <c r="K945" s="38">
        <v>8393</v>
      </c>
      <c r="L945" s="12">
        <f>IF(COUNTIFS($E$3:E1454,E945)=1, K945, 0)</f>
        <v>0</v>
      </c>
    </row>
    <row r="946" spans="2:12" ht="39.75" customHeight="1">
      <c r="B946" s="6" t="s">
        <v>371</v>
      </c>
      <c r="C946" s="39" t="s">
        <v>98</v>
      </c>
      <c r="D946" s="38" t="s">
        <v>373</v>
      </c>
      <c r="E946" s="39" t="s">
        <v>472</v>
      </c>
      <c r="F946" s="40" t="e" vm="18">
        <v>#VALUE!</v>
      </c>
      <c r="G946" s="39" t="s">
        <v>92</v>
      </c>
      <c r="H946" s="39" t="str">
        <f>IF(RIGHT(G946,1)="M", LEFT(G946,LEN(G946)-1), G946)</f>
        <v>HM402</v>
      </c>
      <c r="I946" s="39" t="str">
        <f>IF(RIGHT(G946,1)="M","M","Non-M")</f>
        <v>Non-M</v>
      </c>
      <c r="J946" s="45"/>
      <c r="K946" s="38">
        <v>8393</v>
      </c>
      <c r="L946" s="12">
        <f>IF(COUNTIFS($E$3:E1454,E946)=1, K946, 0)</f>
        <v>0</v>
      </c>
    </row>
    <row r="947" spans="2:12" ht="39.75" customHeight="1">
      <c r="B947" s="6" t="s">
        <v>371</v>
      </c>
      <c r="C947" s="39" t="s">
        <v>98</v>
      </c>
      <c r="D947" s="38" t="s">
        <v>373</v>
      </c>
      <c r="E947" s="39" t="s">
        <v>472</v>
      </c>
      <c r="F947" s="3" t="e" vm="24">
        <v>#VALUE!</v>
      </c>
      <c r="G947" s="39" t="s">
        <v>456</v>
      </c>
      <c r="H947" s="39" t="str">
        <f>IF(RIGHT(G947,1)="M", LEFT(G947,LEN(G947)-1), G947)</f>
        <v>JS105</v>
      </c>
      <c r="I947" s="39" t="str">
        <f>IF(RIGHT(G947,1)="M","M","Non-M")</f>
        <v>Non-M</v>
      </c>
      <c r="J947" s="45"/>
      <c r="K947" s="38">
        <v>8393</v>
      </c>
      <c r="L947" s="12">
        <f>IF(COUNTIFS($E$3:E1454,E947)=1, K947, 0)</f>
        <v>0</v>
      </c>
    </row>
    <row r="948" spans="2:12" ht="39.75" customHeight="1">
      <c r="B948" s="39" t="s">
        <v>12</v>
      </c>
      <c r="C948" s="39" t="s">
        <v>98</v>
      </c>
      <c r="D948" s="38" t="s">
        <v>373</v>
      </c>
      <c r="E948" s="39" t="s">
        <v>473</v>
      </c>
      <c r="F948" s="3" t="e" vm="36">
        <v>#VALUE!</v>
      </c>
      <c r="G948" s="39" t="s">
        <v>74</v>
      </c>
      <c r="H948" s="39" t="str">
        <f>IF(RIGHT(G948,1)="M", LEFT(G948,LEN(G948)-1), G948)</f>
        <v>WB406</v>
      </c>
      <c r="I948" s="39" t="str">
        <f>IF(RIGHT(G948,1)="M","M","Non-M")</f>
        <v>M</v>
      </c>
      <c r="J948" s="45"/>
      <c r="K948" s="38">
        <v>29562</v>
      </c>
      <c r="L948" s="12">
        <f>IF(COUNTIFS($E$3:E1454,E948)=1, K948, 0)</f>
        <v>0</v>
      </c>
    </row>
    <row r="949" spans="2:12" ht="39.75" customHeight="1">
      <c r="B949" s="39" t="s">
        <v>12</v>
      </c>
      <c r="C949" s="39" t="s">
        <v>98</v>
      </c>
      <c r="D949" s="38" t="s">
        <v>373</v>
      </c>
      <c r="E949" s="39" t="s">
        <v>473</v>
      </c>
      <c r="F949" s="40" t="e" vm="1">
        <v>#VALUE!</v>
      </c>
      <c r="G949" s="39" t="s">
        <v>37</v>
      </c>
      <c r="H949" s="39" t="str">
        <f t="shared" ref="H949:H955" si="62">IF(RIGHT(G949,1)="M", LEFT(G949,LEN(G949)-1), G949)</f>
        <v>DC101</v>
      </c>
      <c r="I949" s="39" t="str">
        <f t="shared" ref="I949:I955" si="63">IF(RIGHT(G949,1)="M","M","Non-M")</f>
        <v>Non-M</v>
      </c>
      <c r="J949" s="45"/>
      <c r="K949" s="38">
        <v>29562</v>
      </c>
      <c r="L949" s="12">
        <f>IF(COUNTIFS($E$3:E949,E949)=1, K949, 0)</f>
        <v>0</v>
      </c>
    </row>
    <row r="950" spans="2:12" ht="39.75" customHeight="1">
      <c r="B950" s="39" t="s">
        <v>12</v>
      </c>
      <c r="C950" s="39" t="s">
        <v>98</v>
      </c>
      <c r="D950" s="38" t="s">
        <v>373</v>
      </c>
      <c r="E950" s="39" t="s">
        <v>473</v>
      </c>
      <c r="F950" s="3" t="e" vm="23">
        <v>#VALUE!</v>
      </c>
      <c r="G950" s="39" t="s">
        <v>53</v>
      </c>
      <c r="H950" s="39" t="str">
        <f t="shared" si="62"/>
        <v>DC202</v>
      </c>
      <c r="I950" s="39" t="str">
        <f t="shared" si="63"/>
        <v>Non-M</v>
      </c>
      <c r="J950" s="45"/>
      <c r="K950" s="38">
        <v>29562</v>
      </c>
      <c r="L950" s="12">
        <f>IF(COUNTIFS($E$3:E950,E950)=1, K950, 0)</f>
        <v>0</v>
      </c>
    </row>
    <row r="951" spans="2:12" ht="39.75" customHeight="1">
      <c r="B951" s="39" t="s">
        <v>12</v>
      </c>
      <c r="C951" s="39" t="s">
        <v>98</v>
      </c>
      <c r="D951" s="38" t="s">
        <v>373</v>
      </c>
      <c r="E951" s="39" t="s">
        <v>473</v>
      </c>
      <c r="F951" s="3" t="e" vm="39">
        <v>#VALUE!</v>
      </c>
      <c r="G951" s="39" t="s">
        <v>54</v>
      </c>
      <c r="H951" s="39" t="str">
        <f t="shared" si="62"/>
        <v>DC300</v>
      </c>
      <c r="I951" s="39" t="str">
        <f t="shared" si="63"/>
        <v>Non-M</v>
      </c>
      <c r="J951" s="45"/>
      <c r="K951" s="38">
        <v>29562</v>
      </c>
      <c r="L951" s="12">
        <f>IF(COUNTIFS($E$3:E951,E951)=1, K951, 0)</f>
        <v>0</v>
      </c>
    </row>
    <row r="952" spans="2:12" ht="39.75" customHeight="1">
      <c r="B952" s="39" t="s">
        <v>12</v>
      </c>
      <c r="C952" s="39" t="s">
        <v>98</v>
      </c>
      <c r="D952" s="38" t="s">
        <v>373</v>
      </c>
      <c r="E952" s="39" t="s">
        <v>473</v>
      </c>
      <c r="F952" s="3" t="e" vm="40">
        <v>#VALUE!</v>
      </c>
      <c r="G952" s="39" t="s">
        <v>78</v>
      </c>
      <c r="H952" s="39" t="str">
        <f t="shared" si="62"/>
        <v>DC400</v>
      </c>
      <c r="I952" s="39" t="str">
        <f t="shared" si="63"/>
        <v>Non-M</v>
      </c>
      <c r="J952" s="45"/>
      <c r="K952" s="38">
        <v>29562</v>
      </c>
      <c r="L952" s="12">
        <f>IF(COUNTIFS($E$3:E952,E952)=1, K952, 0)</f>
        <v>0</v>
      </c>
    </row>
    <row r="953" spans="2:12" ht="39.75" customHeight="1">
      <c r="B953" s="39" t="s">
        <v>12</v>
      </c>
      <c r="C953" s="39" t="s">
        <v>98</v>
      </c>
      <c r="D953" s="38" t="s">
        <v>373</v>
      </c>
      <c r="E953" s="39" t="s">
        <v>473</v>
      </c>
      <c r="F953" s="3" t="e" vm="21">
        <v>#VALUE!</v>
      </c>
      <c r="G953" s="39" t="s">
        <v>91</v>
      </c>
      <c r="H953" s="39" t="str">
        <f t="shared" si="62"/>
        <v>PK301</v>
      </c>
      <c r="I953" s="39" t="str">
        <f t="shared" si="63"/>
        <v>M</v>
      </c>
      <c r="J953" s="45"/>
      <c r="K953" s="38">
        <v>29562</v>
      </c>
      <c r="L953" s="12">
        <f>IF(COUNTIFS($E$3:E953,E953)=1, K953, 0)</f>
        <v>0</v>
      </c>
    </row>
    <row r="954" spans="2:12" ht="39.75" customHeight="1">
      <c r="B954" s="39" t="s">
        <v>12</v>
      </c>
      <c r="C954" s="39" t="s">
        <v>98</v>
      </c>
      <c r="D954" s="38" t="s">
        <v>373</v>
      </c>
      <c r="E954" s="39" t="s">
        <v>473</v>
      </c>
      <c r="F954" s="3" t="e" vm="52">
        <v>#VALUE!</v>
      </c>
      <c r="G954" s="39" t="s">
        <v>467</v>
      </c>
      <c r="H954" s="39" t="str">
        <f t="shared" si="62"/>
        <v>PB214</v>
      </c>
      <c r="I954" s="39" t="str">
        <f t="shared" si="63"/>
        <v>Non-M</v>
      </c>
      <c r="J954" s="45"/>
      <c r="K954" s="38">
        <v>29562</v>
      </c>
      <c r="L954" s="12">
        <f>IF(COUNTIFS($E$3:E954,E954)=1, K954, 0)</f>
        <v>0</v>
      </c>
    </row>
    <row r="955" spans="2:12" ht="39.75" customHeight="1">
      <c r="B955" s="39" t="s">
        <v>12</v>
      </c>
      <c r="C955" s="39" t="s">
        <v>98</v>
      </c>
      <c r="D955" s="38" t="s">
        <v>373</v>
      </c>
      <c r="E955" s="39" t="s">
        <v>473</v>
      </c>
      <c r="F955" s="3" t="e" vm="56">
        <v>#VALUE!</v>
      </c>
      <c r="G955" s="39" t="s">
        <v>71</v>
      </c>
      <c r="H955" s="39" t="str">
        <f t="shared" si="62"/>
        <v>HM420</v>
      </c>
      <c r="I955" s="39" t="str">
        <f t="shared" si="63"/>
        <v>M</v>
      </c>
      <c r="J955" s="45" t="s">
        <v>474</v>
      </c>
      <c r="K955" s="38">
        <v>29562</v>
      </c>
      <c r="L955" s="12">
        <f>IF(COUNTIFS($E$3:E1454,E955)=1, K955, 0)</f>
        <v>0</v>
      </c>
    </row>
    <row r="956" spans="2:12" ht="39.75" customHeight="1">
      <c r="B956" s="39" t="s">
        <v>12</v>
      </c>
      <c r="C956" s="39" t="s">
        <v>98</v>
      </c>
      <c r="D956" s="38" t="s">
        <v>373</v>
      </c>
      <c r="E956" s="39" t="s">
        <v>473</v>
      </c>
      <c r="F956" s="3" t="e" vm="57">
        <v>#VALUE!</v>
      </c>
      <c r="G956" s="39" t="s">
        <v>475</v>
      </c>
      <c r="H956" s="39" t="str">
        <f t="shared" ref="H956:H982" si="64">IF(RIGHT(G956,1)="M", LEFT(G956,LEN(G956)-1), G956)</f>
        <v>JS103</v>
      </c>
      <c r="I956" s="39" t="str">
        <f t="shared" ref="I956:I982" si="65">IF(RIGHT(G956,1)="M","M","Non-M")</f>
        <v>Non-M</v>
      </c>
      <c r="J956" s="45"/>
      <c r="K956" s="38">
        <v>29562</v>
      </c>
      <c r="L956" s="12">
        <f>IF(COUNTIFS($E$3:E1454,E956)=1, K956, 0)</f>
        <v>0</v>
      </c>
    </row>
    <row r="957" spans="2:12" ht="39.75" customHeight="1">
      <c r="B957" s="39" t="s">
        <v>12</v>
      </c>
      <c r="C957" s="39" t="s">
        <v>98</v>
      </c>
      <c r="D957" s="38" t="s">
        <v>373</v>
      </c>
      <c r="E957" s="39" t="s">
        <v>473</v>
      </c>
      <c r="F957" s="3" t="e" vm="24">
        <v>#VALUE!</v>
      </c>
      <c r="G957" s="39" t="s">
        <v>456</v>
      </c>
      <c r="H957" s="39" t="str">
        <f t="shared" si="64"/>
        <v>JS105</v>
      </c>
      <c r="I957" s="39" t="str">
        <f t="shared" si="65"/>
        <v>Non-M</v>
      </c>
      <c r="J957" s="45"/>
      <c r="K957" s="38">
        <v>29562</v>
      </c>
      <c r="L957" s="12">
        <f>IF(COUNTIFS($E$3:E1454,E957)=1, K957, 0)</f>
        <v>0</v>
      </c>
    </row>
    <row r="958" spans="2:12" ht="39.75" customHeight="1">
      <c r="B958" s="39" t="s">
        <v>12</v>
      </c>
      <c r="C958" s="39" t="s">
        <v>98</v>
      </c>
      <c r="D958" s="38" t="s">
        <v>373</v>
      </c>
      <c r="E958" s="39" t="s">
        <v>473</v>
      </c>
      <c r="F958" s="3" t="e" vm="25">
        <v>#VALUE!</v>
      </c>
      <c r="G958" s="39" t="s">
        <v>65</v>
      </c>
      <c r="H958" s="39" t="str">
        <f t="shared" si="64"/>
        <v>JS124</v>
      </c>
      <c r="I958" s="39" t="str">
        <f t="shared" si="65"/>
        <v>Non-M</v>
      </c>
      <c r="J958" s="45"/>
      <c r="K958" s="38">
        <v>29562</v>
      </c>
      <c r="L958" s="12">
        <f>IF(COUNTIFS($E$3:E958,E958)=1, K958, 0)</f>
        <v>0</v>
      </c>
    </row>
    <row r="959" spans="2:12" ht="39.75" customHeight="1">
      <c r="B959" s="39" t="s">
        <v>12</v>
      </c>
      <c r="C959" s="39" t="s">
        <v>98</v>
      </c>
      <c r="D959" s="38" t="s">
        <v>373</v>
      </c>
      <c r="E959" s="39" t="s">
        <v>473</v>
      </c>
      <c r="F959" s="3" t="e" vm="43">
        <v>#VALUE!</v>
      </c>
      <c r="G959" s="39" t="s">
        <v>460</v>
      </c>
      <c r="H959" s="39" t="str">
        <f t="shared" si="64"/>
        <v>JS400</v>
      </c>
      <c r="I959" s="39" t="str">
        <f t="shared" si="65"/>
        <v>Non-M</v>
      </c>
      <c r="J959" s="45"/>
      <c r="K959" s="38">
        <v>29562</v>
      </c>
      <c r="L959" s="12">
        <f>IF(COUNTIFS($E$3:E1454,E959)=1, K959, 0)</f>
        <v>0</v>
      </c>
    </row>
    <row r="960" spans="2:12" ht="39.75" customHeight="1">
      <c r="B960" s="6" t="s">
        <v>371</v>
      </c>
      <c r="C960" s="39" t="s">
        <v>98</v>
      </c>
      <c r="D960" s="38" t="s">
        <v>373</v>
      </c>
      <c r="E960" s="39" t="s">
        <v>473</v>
      </c>
      <c r="F960" s="3" t="e" vm="36">
        <v>#VALUE!</v>
      </c>
      <c r="G960" s="39" t="s">
        <v>74</v>
      </c>
      <c r="H960" s="8" t="str">
        <f>IF(RIGHT(G960,1)="M", LEFT(G960,LEN(G960)-1), G960)</f>
        <v>WB406</v>
      </c>
      <c r="I960" s="8" t="str">
        <f>IF(RIGHT(G960,1)="M","M","Non-M")</f>
        <v>M</v>
      </c>
      <c r="J960" s="49"/>
      <c r="K960" s="44">
        <v>1659</v>
      </c>
      <c r="L960" s="12">
        <f>IF(COUNTIFS($E$3:E960,E960)=1, K960, 0)</f>
        <v>0</v>
      </c>
    </row>
    <row r="961" spans="2:12" ht="39.75" customHeight="1">
      <c r="B961" s="6" t="s">
        <v>371</v>
      </c>
      <c r="C961" s="39" t="s">
        <v>98</v>
      </c>
      <c r="D961" s="38" t="s">
        <v>373</v>
      </c>
      <c r="E961" s="39" t="s">
        <v>473</v>
      </c>
      <c r="F961" s="40" t="e" vm="1">
        <v>#VALUE!</v>
      </c>
      <c r="G961" s="39" t="s">
        <v>37</v>
      </c>
      <c r="H961" s="8" t="str">
        <f t="shared" ref="H961:H971" si="66">IF(RIGHT(G961,1)="M", LEFT(G961,LEN(G961)-1), G961)</f>
        <v>DC101</v>
      </c>
      <c r="I961" s="8" t="str">
        <f t="shared" ref="I961:I971" si="67">IF(RIGHT(G961,1)="M","M","Non-M")</f>
        <v>Non-M</v>
      </c>
      <c r="J961" s="49"/>
      <c r="K961" s="44">
        <v>1659</v>
      </c>
      <c r="L961" s="12">
        <f>IF(COUNTIFS($E$3:E961,E961)=1, K961, 0)</f>
        <v>0</v>
      </c>
    </row>
    <row r="962" spans="2:12" ht="39.75" customHeight="1">
      <c r="B962" s="6" t="s">
        <v>371</v>
      </c>
      <c r="C962" s="39" t="s">
        <v>98</v>
      </c>
      <c r="D962" s="38" t="s">
        <v>373</v>
      </c>
      <c r="E962" s="39" t="s">
        <v>473</v>
      </c>
      <c r="F962" s="3" t="e" vm="23">
        <v>#VALUE!</v>
      </c>
      <c r="G962" s="39" t="s">
        <v>53</v>
      </c>
      <c r="H962" s="8" t="str">
        <f t="shared" si="66"/>
        <v>DC202</v>
      </c>
      <c r="I962" s="8" t="str">
        <f t="shared" si="67"/>
        <v>Non-M</v>
      </c>
      <c r="J962" s="49"/>
      <c r="K962" s="44">
        <v>1659</v>
      </c>
      <c r="L962" s="12">
        <f>IF(COUNTIFS($E$3:E962,E962)=1, K962, 0)</f>
        <v>0</v>
      </c>
    </row>
    <row r="963" spans="2:12" ht="39.75" customHeight="1">
      <c r="B963" s="6" t="s">
        <v>371</v>
      </c>
      <c r="C963" s="39" t="s">
        <v>98</v>
      </c>
      <c r="D963" s="38" t="s">
        <v>373</v>
      </c>
      <c r="E963" s="39" t="s">
        <v>473</v>
      </c>
      <c r="F963" s="3" t="e" vm="39">
        <v>#VALUE!</v>
      </c>
      <c r="G963" s="39" t="s">
        <v>54</v>
      </c>
      <c r="H963" s="8" t="str">
        <f t="shared" si="66"/>
        <v>DC300</v>
      </c>
      <c r="I963" s="8" t="str">
        <f t="shared" si="67"/>
        <v>Non-M</v>
      </c>
      <c r="J963" s="49"/>
      <c r="K963" s="44">
        <v>1659</v>
      </c>
      <c r="L963" s="12">
        <f>IF(COUNTIFS($E$3:E963,E963)=1, K963, 0)</f>
        <v>0</v>
      </c>
    </row>
    <row r="964" spans="2:12" ht="39.75" customHeight="1">
      <c r="B964" s="6" t="s">
        <v>371</v>
      </c>
      <c r="C964" s="39" t="s">
        <v>98</v>
      </c>
      <c r="D964" s="38" t="s">
        <v>373</v>
      </c>
      <c r="E964" s="39" t="s">
        <v>473</v>
      </c>
      <c r="F964" s="3" t="e" vm="40">
        <v>#VALUE!</v>
      </c>
      <c r="G964" s="39" t="s">
        <v>78</v>
      </c>
      <c r="H964" s="8" t="str">
        <f t="shared" si="66"/>
        <v>DC400</v>
      </c>
      <c r="I964" s="8" t="str">
        <f t="shared" si="67"/>
        <v>Non-M</v>
      </c>
      <c r="J964" s="49"/>
      <c r="K964" s="44">
        <v>1659</v>
      </c>
      <c r="L964" s="12">
        <f>IF(COUNTIFS($E$3:E964,E964)=1, K964, 0)</f>
        <v>0</v>
      </c>
    </row>
    <row r="965" spans="2:12" ht="39.75" customHeight="1">
      <c r="B965" s="6" t="s">
        <v>371</v>
      </c>
      <c r="C965" s="39" t="s">
        <v>98</v>
      </c>
      <c r="D965" s="38" t="s">
        <v>373</v>
      </c>
      <c r="E965" s="39" t="s">
        <v>473</v>
      </c>
      <c r="F965" s="3" t="e" vm="21">
        <v>#VALUE!</v>
      </c>
      <c r="G965" s="39" t="s">
        <v>91</v>
      </c>
      <c r="H965" s="8" t="str">
        <f t="shared" si="66"/>
        <v>PK301</v>
      </c>
      <c r="I965" s="8" t="str">
        <f t="shared" si="67"/>
        <v>M</v>
      </c>
      <c r="J965" s="49"/>
      <c r="K965" s="44">
        <v>1659</v>
      </c>
      <c r="L965" s="12">
        <f>IF(COUNTIFS($E$3:E965,E965)=1, K965, 0)</f>
        <v>0</v>
      </c>
    </row>
    <row r="966" spans="2:12" ht="39.75" customHeight="1">
      <c r="B966" s="6" t="s">
        <v>371</v>
      </c>
      <c r="C966" s="39" t="s">
        <v>98</v>
      </c>
      <c r="D966" s="38" t="s">
        <v>373</v>
      </c>
      <c r="E966" s="39" t="s">
        <v>473</v>
      </c>
      <c r="F966" s="3" t="e" vm="52">
        <v>#VALUE!</v>
      </c>
      <c r="G966" s="39" t="s">
        <v>467</v>
      </c>
      <c r="H966" s="8" t="str">
        <f t="shared" si="66"/>
        <v>PB214</v>
      </c>
      <c r="I966" s="8" t="str">
        <f t="shared" si="67"/>
        <v>Non-M</v>
      </c>
      <c r="J966" s="49"/>
      <c r="K966" s="44">
        <v>1659</v>
      </c>
      <c r="L966" s="12">
        <f>IF(COUNTIFS($E$3:E966,E966)=1, K966, 0)</f>
        <v>0</v>
      </c>
    </row>
    <row r="967" spans="2:12" ht="39.75" customHeight="1">
      <c r="B967" s="6" t="s">
        <v>371</v>
      </c>
      <c r="C967" s="39" t="s">
        <v>98</v>
      </c>
      <c r="D967" s="38" t="s">
        <v>373</v>
      </c>
      <c r="E967" s="39" t="s">
        <v>473</v>
      </c>
      <c r="F967" s="3" t="e" vm="56">
        <v>#VALUE!</v>
      </c>
      <c r="G967" s="39" t="s">
        <v>71</v>
      </c>
      <c r="H967" s="8" t="str">
        <f t="shared" si="66"/>
        <v>HM420</v>
      </c>
      <c r="I967" s="8" t="str">
        <f t="shared" si="67"/>
        <v>M</v>
      </c>
      <c r="J967" s="49"/>
      <c r="K967" s="44">
        <v>1659</v>
      </c>
      <c r="L967" s="12">
        <f>IF(COUNTIFS($E$3:E967,E967)=1, K967, 0)</f>
        <v>0</v>
      </c>
    </row>
    <row r="968" spans="2:12" ht="39.75" customHeight="1">
      <c r="B968" s="6" t="s">
        <v>371</v>
      </c>
      <c r="C968" s="39" t="s">
        <v>98</v>
      </c>
      <c r="D968" s="38" t="s">
        <v>373</v>
      </c>
      <c r="E968" s="39" t="s">
        <v>473</v>
      </c>
      <c r="F968" s="3" t="e" vm="57">
        <v>#VALUE!</v>
      </c>
      <c r="G968" s="39" t="s">
        <v>475</v>
      </c>
      <c r="H968" s="8" t="str">
        <f t="shared" si="66"/>
        <v>JS103</v>
      </c>
      <c r="I968" s="8" t="str">
        <f t="shared" si="67"/>
        <v>Non-M</v>
      </c>
      <c r="J968" s="49"/>
      <c r="K968" s="44">
        <v>1659</v>
      </c>
      <c r="L968" s="12">
        <f>IF(COUNTIFS($E$3:E968,E968)=1, K968, 0)</f>
        <v>0</v>
      </c>
    </row>
    <row r="969" spans="2:12" ht="39.75" customHeight="1">
      <c r="B969" s="6" t="s">
        <v>371</v>
      </c>
      <c r="C969" s="39" t="s">
        <v>98</v>
      </c>
      <c r="D969" s="38" t="s">
        <v>373</v>
      </c>
      <c r="E969" s="39" t="s">
        <v>473</v>
      </c>
      <c r="F969" s="3" t="e" vm="24">
        <v>#VALUE!</v>
      </c>
      <c r="G969" s="39" t="s">
        <v>456</v>
      </c>
      <c r="H969" s="8" t="str">
        <f t="shared" si="66"/>
        <v>JS105</v>
      </c>
      <c r="I969" s="8" t="str">
        <f t="shared" si="67"/>
        <v>Non-M</v>
      </c>
      <c r="J969" s="49"/>
      <c r="K969" s="44">
        <v>1659</v>
      </c>
      <c r="L969" s="12">
        <f>IF(COUNTIFS($E$3:E969,E969)=1, K969, 0)</f>
        <v>0</v>
      </c>
    </row>
    <row r="970" spans="2:12" ht="39.75" customHeight="1">
      <c r="B970" s="6" t="s">
        <v>371</v>
      </c>
      <c r="C970" s="39" t="s">
        <v>98</v>
      </c>
      <c r="D970" s="38" t="s">
        <v>373</v>
      </c>
      <c r="E970" s="39" t="s">
        <v>473</v>
      </c>
      <c r="F970" s="3" t="e" vm="25">
        <v>#VALUE!</v>
      </c>
      <c r="G970" s="39" t="s">
        <v>65</v>
      </c>
      <c r="H970" s="8" t="str">
        <f t="shared" si="66"/>
        <v>JS124</v>
      </c>
      <c r="I970" s="8" t="str">
        <f t="shared" si="67"/>
        <v>Non-M</v>
      </c>
      <c r="J970" s="49"/>
      <c r="K970" s="44">
        <v>1659</v>
      </c>
      <c r="L970" s="12">
        <f>IF(COUNTIFS($E$3:E970,E970)=1, K970, 0)</f>
        <v>0</v>
      </c>
    </row>
    <row r="971" spans="2:12" ht="39.75" customHeight="1">
      <c r="B971" s="6" t="s">
        <v>371</v>
      </c>
      <c r="C971" s="39" t="s">
        <v>98</v>
      </c>
      <c r="D971" s="38" t="s">
        <v>373</v>
      </c>
      <c r="E971" s="39" t="s">
        <v>473</v>
      </c>
      <c r="F971" s="3" t="e" vm="43">
        <v>#VALUE!</v>
      </c>
      <c r="G971" s="39" t="s">
        <v>460</v>
      </c>
      <c r="H971" s="8" t="str">
        <f t="shared" si="66"/>
        <v>JS400</v>
      </c>
      <c r="I971" s="8" t="str">
        <f t="shared" si="67"/>
        <v>Non-M</v>
      </c>
      <c r="J971" s="49"/>
      <c r="K971" s="44">
        <v>1659</v>
      </c>
      <c r="L971" s="12">
        <f>IF(COUNTIFS($E$3:E971,E971)=1, K971, 0)</f>
        <v>0</v>
      </c>
    </row>
    <row r="972" spans="2:12" ht="39.75" customHeight="1">
      <c r="B972" s="39" t="s">
        <v>424</v>
      </c>
      <c r="C972" s="39" t="s">
        <v>476</v>
      </c>
      <c r="D972" s="38" t="s">
        <v>477</v>
      </c>
      <c r="E972" s="39" t="s">
        <v>478</v>
      </c>
      <c r="F972" s="3" t="e" vm="58">
        <v>#VALUE!</v>
      </c>
      <c r="G972" s="39" t="s">
        <v>479</v>
      </c>
      <c r="H972" s="39" t="str">
        <f t="shared" si="64"/>
        <v>DC104</v>
      </c>
      <c r="I972" s="39" t="str">
        <f t="shared" si="65"/>
        <v>M</v>
      </c>
      <c r="J972" s="45"/>
      <c r="K972" s="38"/>
      <c r="L972" s="12">
        <f>IF(COUNTIFS($E$3:E1454,E972)=1, K972, 0)</f>
        <v>0</v>
      </c>
    </row>
    <row r="973" spans="2:12" ht="39.75" customHeight="1">
      <c r="B973" s="39" t="s">
        <v>424</v>
      </c>
      <c r="C973" s="39" t="s">
        <v>476</v>
      </c>
      <c r="D973" s="38" t="s">
        <v>477</v>
      </c>
      <c r="E973" s="39" t="s">
        <v>478</v>
      </c>
      <c r="F973" s="3" t="e" vm="56">
        <v>#VALUE!</v>
      </c>
      <c r="G973" s="39" t="s">
        <v>71</v>
      </c>
      <c r="H973" s="39" t="str">
        <f t="shared" si="64"/>
        <v>HM420</v>
      </c>
      <c r="I973" s="39" t="str">
        <f t="shared" si="65"/>
        <v>M</v>
      </c>
      <c r="J973" s="45" t="s">
        <v>474</v>
      </c>
      <c r="K973" s="38"/>
      <c r="L973" s="12">
        <f>IF(COUNTIFS($E$3:E1454,E973)=1, K973, 0)</f>
        <v>0</v>
      </c>
    </row>
    <row r="974" spans="2:12" ht="39.75" customHeight="1">
      <c r="B974" s="39" t="s">
        <v>424</v>
      </c>
      <c r="C974" s="39" t="s">
        <v>476</v>
      </c>
      <c r="D974" s="38" t="s">
        <v>477</v>
      </c>
      <c r="E974" s="39" t="s">
        <v>478</v>
      </c>
      <c r="F974" s="73" t="e" vm="59">
        <v>#VALUE!</v>
      </c>
      <c r="G974" s="41" t="s">
        <v>111</v>
      </c>
      <c r="H974" s="39" t="str">
        <f t="shared" si="64"/>
        <v>CL413</v>
      </c>
      <c r="I974" s="39" t="str">
        <f t="shared" si="65"/>
        <v>Non-M</v>
      </c>
      <c r="J974" s="45"/>
      <c r="K974" s="38"/>
      <c r="L974" s="12">
        <f>IF(COUNTIFS($E$3:E1454,E974)=1, K974, 0)</f>
        <v>0</v>
      </c>
    </row>
    <row r="975" spans="2:12" ht="39.75" customHeight="1">
      <c r="B975" s="39" t="s">
        <v>424</v>
      </c>
      <c r="C975" s="39" t="s">
        <v>476</v>
      </c>
      <c r="D975" s="38" t="s">
        <v>477</v>
      </c>
      <c r="E975" s="39" t="s">
        <v>478</v>
      </c>
      <c r="F975" s="73" t="e" vm="30">
        <v>#VALUE!</v>
      </c>
      <c r="G975" s="39" t="s">
        <v>82</v>
      </c>
      <c r="H975" s="39" t="str">
        <f t="shared" si="64"/>
        <v>ZP106</v>
      </c>
      <c r="I975" s="39" t="str">
        <f t="shared" si="65"/>
        <v>M</v>
      </c>
      <c r="J975" s="50" t="s">
        <v>480</v>
      </c>
      <c r="K975" s="38"/>
      <c r="L975" s="12">
        <f>IF(COUNTIFS($E$3:E1454,E975)=1, K975, 0)</f>
        <v>0</v>
      </c>
    </row>
    <row r="976" spans="2:12" ht="39.75" customHeight="1">
      <c r="B976" s="39" t="s">
        <v>424</v>
      </c>
      <c r="C976" s="39" t="s">
        <v>476</v>
      </c>
      <c r="D976" s="38" t="s">
        <v>477</v>
      </c>
      <c r="E976" s="39" t="s">
        <v>478</v>
      </c>
      <c r="F976" s="73" t="e" vm="60">
        <v>#VALUE!</v>
      </c>
      <c r="G976" s="39" t="s">
        <v>481</v>
      </c>
      <c r="H976" s="39" t="str">
        <f t="shared" si="64"/>
        <v>PK210</v>
      </c>
      <c r="I976" s="39" t="str">
        <f t="shared" si="65"/>
        <v>Non-M</v>
      </c>
      <c r="J976" s="45"/>
      <c r="K976" s="38"/>
      <c r="L976" s="12">
        <f>IF(COUNTIFS($E$3:E1454,E976)=1, K976, 0)</f>
        <v>0</v>
      </c>
    </row>
    <row r="977" spans="2:12" ht="39.75" customHeight="1">
      <c r="B977" s="39" t="s">
        <v>424</v>
      </c>
      <c r="C977" s="39" t="s">
        <v>476</v>
      </c>
      <c r="D977" s="38" t="s">
        <v>477</v>
      </c>
      <c r="E977" s="39" t="s">
        <v>478</v>
      </c>
      <c r="F977" s="73" t="e" vm="61">
        <v>#VALUE!</v>
      </c>
      <c r="G977" s="39" t="s">
        <v>110</v>
      </c>
      <c r="H977" s="39" t="str">
        <f t="shared" si="64"/>
        <v>PB201</v>
      </c>
      <c r="I977" s="39" t="str">
        <f t="shared" si="65"/>
        <v>Non-M</v>
      </c>
      <c r="J977" s="45"/>
      <c r="K977" s="38"/>
      <c r="L977" s="12">
        <f>IF(COUNTIFS($E$3:E1454,E977)=1, K977, 0)</f>
        <v>0</v>
      </c>
    </row>
    <row r="978" spans="2:12" ht="39.75" customHeight="1">
      <c r="B978" s="39" t="s">
        <v>424</v>
      </c>
      <c r="C978" s="39" t="s">
        <v>476</v>
      </c>
      <c r="D978" s="38" t="s">
        <v>477</v>
      </c>
      <c r="E978" s="39" t="s">
        <v>478</v>
      </c>
      <c r="F978" s="73" t="e" vm="24">
        <v>#VALUE!</v>
      </c>
      <c r="G978" s="39" t="s">
        <v>456</v>
      </c>
      <c r="H978" s="39" t="str">
        <f>IF(RIGHT(G978,1)="M", LEFT(G978,LEN(G978)-1), G978)</f>
        <v>JS105</v>
      </c>
      <c r="I978" s="39" t="str">
        <f>IF(RIGHT(G978,1)="M","M","Non-M")</f>
        <v>Non-M</v>
      </c>
      <c r="J978" s="45"/>
      <c r="K978" s="38"/>
      <c r="L978" s="12">
        <f>IF(COUNTIFS($E$3:E978,E978)=1, K978, 0)</f>
        <v>0</v>
      </c>
    </row>
    <row r="979" spans="2:12" ht="39.75" customHeight="1">
      <c r="B979" s="39" t="s">
        <v>424</v>
      </c>
      <c r="C979" s="39" t="s">
        <v>476</v>
      </c>
      <c r="D979" s="38" t="s">
        <v>477</v>
      </c>
      <c r="E979" s="39" t="s">
        <v>478</v>
      </c>
      <c r="F979" s="73" t="e" vm="25">
        <v>#VALUE!</v>
      </c>
      <c r="G979" s="39" t="s">
        <v>65</v>
      </c>
      <c r="H979" s="39" t="str">
        <f>IF(RIGHT(G979,1)="M", LEFT(G979,LEN(G979)-1), G979)</f>
        <v>JS124</v>
      </c>
      <c r="I979" s="39" t="str">
        <f>IF(RIGHT(G979,1)="M","M","Non-M")</f>
        <v>Non-M</v>
      </c>
      <c r="J979" s="45"/>
      <c r="K979" s="38"/>
      <c r="L979" s="12">
        <f>IF(COUNTIFS($E$3:E979,E979)=1, K979, 0)</f>
        <v>0</v>
      </c>
    </row>
    <row r="980" spans="2:12" ht="39.75" customHeight="1">
      <c r="B980" s="39" t="s">
        <v>424</v>
      </c>
      <c r="C980" s="39" t="s">
        <v>476</v>
      </c>
      <c r="D980" s="38" t="s">
        <v>477</v>
      </c>
      <c r="E980" s="39" t="s">
        <v>478</v>
      </c>
      <c r="F980" s="73" t="e" vm="62">
        <v>#VALUE!</v>
      </c>
      <c r="G980" s="39" t="s">
        <v>192</v>
      </c>
      <c r="H980" s="39" t="str">
        <f>IF(RIGHT(G980,1)="M", LEFT(G980,LEN(G980)-1), G980)</f>
        <v>LP100</v>
      </c>
      <c r="I980" s="39" t="str">
        <f>IF(RIGHT(G980,1)="M","M","Non-M")</f>
        <v>Non-M</v>
      </c>
      <c r="J980" s="45"/>
      <c r="K980" s="38"/>
      <c r="L980" s="12">
        <f>IF(COUNTIFS($E$3:E980,E980)=1, K980, 0)</f>
        <v>0</v>
      </c>
    </row>
    <row r="981" spans="2:12" ht="39.75" customHeight="1">
      <c r="B981" s="39" t="s">
        <v>424</v>
      </c>
      <c r="C981" s="39" t="s">
        <v>476</v>
      </c>
      <c r="D981" s="38" t="s">
        <v>477</v>
      </c>
      <c r="E981" s="39" t="s">
        <v>478</v>
      </c>
      <c r="F981" s="73" t="e" vm="63">
        <v>#VALUE!</v>
      </c>
      <c r="G981" s="39" t="s">
        <v>482</v>
      </c>
      <c r="H981" s="39" t="str">
        <f>IF(RIGHT(G981,1)="M", LEFT(G981,LEN(G981)-1), G981)</f>
        <v>JS401</v>
      </c>
      <c r="I981" s="39" t="str">
        <f>IF(RIGHT(G981,1)="M","M","Non-M")</f>
        <v>Non-M</v>
      </c>
      <c r="J981" s="45"/>
      <c r="K981" s="38"/>
      <c r="L981" s="12">
        <f>IF(COUNTIFS($E$3:E981,E981)=1, K981, 0)</f>
        <v>0</v>
      </c>
    </row>
    <row r="982" spans="2:12" ht="39.75" customHeight="1">
      <c r="B982" s="39" t="s">
        <v>424</v>
      </c>
      <c r="C982" s="39" t="s">
        <v>324</v>
      </c>
      <c r="D982" s="38" t="s">
        <v>477</v>
      </c>
      <c r="E982" s="39" t="s">
        <v>483</v>
      </c>
      <c r="F982" s="3" t="e" vm="20">
        <v>#VALUE!</v>
      </c>
      <c r="G982" s="39" t="s">
        <v>427</v>
      </c>
      <c r="H982" s="39" t="str">
        <f t="shared" si="64"/>
        <v>WB504</v>
      </c>
      <c r="I982" s="39" t="str">
        <f t="shared" si="65"/>
        <v>Non-M</v>
      </c>
      <c r="J982" s="45"/>
      <c r="K982" s="38"/>
      <c r="L982" s="12">
        <f>IF(COUNTIFS($E$3:E1454,E982)=1, K982, 0)</f>
        <v>0</v>
      </c>
    </row>
    <row r="983" spans="2:12" ht="39.75" customHeight="1">
      <c r="B983" s="39" t="s">
        <v>424</v>
      </c>
      <c r="C983" s="39" t="s">
        <v>324</v>
      </c>
      <c r="D983" s="38" t="s">
        <v>477</v>
      </c>
      <c r="E983" s="39" t="s">
        <v>483</v>
      </c>
      <c r="F983" s="40" t="e" vm="1">
        <v>#VALUE!</v>
      </c>
      <c r="G983" s="39" t="s">
        <v>37</v>
      </c>
      <c r="H983" s="39" t="str">
        <f t="shared" ref="H983:H989" si="68">IF(RIGHT(G983,1)="M", LEFT(G983,LEN(G983)-1), G983)</f>
        <v>DC101</v>
      </c>
      <c r="I983" s="39" t="str">
        <f t="shared" ref="I983:I989" si="69">IF(RIGHT(G983,1)="M","M","Non-M")</f>
        <v>Non-M</v>
      </c>
      <c r="J983" s="45"/>
      <c r="K983" s="38"/>
      <c r="L983" s="12">
        <f>IF(COUNTIFS($E$3:E983,E983)=1, K983, 0)</f>
        <v>0</v>
      </c>
    </row>
    <row r="984" spans="2:12" ht="39.75" customHeight="1">
      <c r="B984" s="39" t="s">
        <v>424</v>
      </c>
      <c r="C984" s="39" t="s">
        <v>324</v>
      </c>
      <c r="D984" s="38" t="s">
        <v>477</v>
      </c>
      <c r="E984" s="39" t="s">
        <v>483</v>
      </c>
      <c r="F984" s="3" t="e" vm="39">
        <v>#VALUE!</v>
      </c>
      <c r="G984" s="39" t="s">
        <v>54</v>
      </c>
      <c r="H984" s="39" t="str">
        <f t="shared" si="68"/>
        <v>DC300</v>
      </c>
      <c r="I984" s="39" t="str">
        <f t="shared" si="69"/>
        <v>Non-M</v>
      </c>
      <c r="J984" s="45"/>
      <c r="K984" s="38"/>
      <c r="L984" s="12">
        <f>IF(COUNTIFS($E$3:E984,E984)=1, K984, 0)</f>
        <v>0</v>
      </c>
    </row>
    <row r="985" spans="2:12" ht="39.75" customHeight="1">
      <c r="B985" s="39" t="s">
        <v>424</v>
      </c>
      <c r="C985" s="39" t="s">
        <v>324</v>
      </c>
      <c r="D985" s="38" t="s">
        <v>477</v>
      </c>
      <c r="E985" s="39" t="s">
        <v>483</v>
      </c>
      <c r="F985" s="3" t="e" vm="40">
        <v>#VALUE!</v>
      </c>
      <c r="G985" s="39" t="s">
        <v>78</v>
      </c>
      <c r="H985" s="39" t="str">
        <f t="shared" si="68"/>
        <v>DC400</v>
      </c>
      <c r="I985" s="39" t="str">
        <f t="shared" si="69"/>
        <v>Non-M</v>
      </c>
      <c r="J985" s="45"/>
      <c r="K985" s="38"/>
      <c r="L985" s="12">
        <f>IF(COUNTIFS($E$3:E985,E985)=1, K985, 0)</f>
        <v>0</v>
      </c>
    </row>
    <row r="986" spans="2:12" ht="39.75" customHeight="1">
      <c r="B986" s="39" t="s">
        <v>424</v>
      </c>
      <c r="C986" s="39" t="s">
        <v>324</v>
      </c>
      <c r="D986" s="38" t="s">
        <v>477</v>
      </c>
      <c r="E986" s="39" t="s">
        <v>483</v>
      </c>
      <c r="F986" s="3" t="e" vm="51">
        <v>#VALUE!</v>
      </c>
      <c r="G986" s="39" t="s">
        <v>225</v>
      </c>
      <c r="H986" s="39" t="str">
        <f>IF(RIGHT(G986,1)="M", LEFT(G986,LEN(G986)-1), G986)</f>
        <v>PK200</v>
      </c>
      <c r="I986" s="39" t="str">
        <f>IF(RIGHT(G986,1)="M","M","Non-M")</f>
        <v>Non-M</v>
      </c>
      <c r="J986" s="45"/>
      <c r="K986" s="38"/>
      <c r="L986" s="12">
        <f>IF(COUNTIFS($E$3:E986,E986)=1, K986, 0)</f>
        <v>0</v>
      </c>
    </row>
    <row r="987" spans="2:12" ht="39.75" customHeight="1">
      <c r="B987" s="39" t="s">
        <v>424</v>
      </c>
      <c r="C987" s="39" t="s">
        <v>324</v>
      </c>
      <c r="D987" s="38" t="s">
        <v>477</v>
      </c>
      <c r="E987" s="39" t="s">
        <v>483</v>
      </c>
      <c r="F987" s="3"/>
      <c r="G987" s="39" t="s">
        <v>72</v>
      </c>
      <c r="H987" s="39" t="str">
        <f>IF(RIGHT(G987,1)="M", LEFT(G987,LEN(G987)-1), G987)</f>
        <v>DC200</v>
      </c>
      <c r="I987" s="39" t="str">
        <f>IF(RIGHT(G987,1)="M","M","Non-M")</f>
        <v>Non-M</v>
      </c>
      <c r="J987" s="45"/>
      <c r="K987" s="38"/>
      <c r="L987" s="12">
        <f>IF(COUNTIFS($E$3:E987,E987)=1, K987, 0)</f>
        <v>0</v>
      </c>
    </row>
    <row r="988" spans="2:12" ht="39.75" customHeight="1">
      <c r="B988" s="39" t="s">
        <v>424</v>
      </c>
      <c r="C988" s="39" t="s">
        <v>324</v>
      </c>
      <c r="D988" s="38" t="s">
        <v>477</v>
      </c>
      <c r="E988" s="39" t="s">
        <v>483</v>
      </c>
      <c r="F988" s="3"/>
      <c r="G988" s="39" t="s">
        <v>226</v>
      </c>
      <c r="H988" s="39" t="str">
        <f>IF(RIGHT(G988,1)="M", LEFT(G988,LEN(G988)-1), G988)</f>
        <v>PK102</v>
      </c>
      <c r="I988" s="39" t="str">
        <f>IF(RIGHT(G988,1)="M","M","Non-M")</f>
        <v>M</v>
      </c>
      <c r="J988" s="50"/>
      <c r="K988" s="38"/>
      <c r="L988" s="12">
        <f>IF(COUNTIFS($E$3:E988,E988)=1, K988, 0)</f>
        <v>0</v>
      </c>
    </row>
    <row r="989" spans="2:12" ht="39.75" customHeight="1">
      <c r="B989" s="39" t="s">
        <v>424</v>
      </c>
      <c r="C989" s="39" t="s">
        <v>324</v>
      </c>
      <c r="D989" s="38" t="s">
        <v>477</v>
      </c>
      <c r="E989" s="39" t="s">
        <v>483</v>
      </c>
      <c r="F989" s="3"/>
      <c r="G989" s="39" t="s">
        <v>227</v>
      </c>
      <c r="H989" s="39" t="str">
        <f t="shared" si="68"/>
        <v>PB105</v>
      </c>
      <c r="I989" s="39" t="str">
        <f t="shared" si="69"/>
        <v>M</v>
      </c>
      <c r="J989" s="45"/>
      <c r="K989" s="38"/>
      <c r="L989" s="12">
        <f>IF(COUNTIFS($E$3:E1454,E989)=1, K989, 0)</f>
        <v>0</v>
      </c>
    </row>
    <row r="990" spans="2:12" ht="39.75" customHeight="1">
      <c r="B990" s="39" t="s">
        <v>424</v>
      </c>
      <c r="C990" s="39" t="s">
        <v>324</v>
      </c>
      <c r="D990" s="38" t="s">
        <v>477</v>
      </c>
      <c r="E990" s="39" t="s">
        <v>483</v>
      </c>
      <c r="F990" s="40" t="e" vm="15">
        <v>#VALUE!</v>
      </c>
      <c r="G990" s="39" t="s">
        <v>79</v>
      </c>
      <c r="H990" s="39" t="str">
        <f>IF(RIGHT(G990,1)="M", LEFT(G990,LEN(G990)-1), G990)</f>
        <v>PB204</v>
      </c>
      <c r="I990" s="39" t="str">
        <f>IF(RIGHT(G990,1)="M","M","Non-M")</f>
        <v>Non-M</v>
      </c>
      <c r="J990" s="45"/>
      <c r="K990" s="38"/>
      <c r="L990" s="12">
        <f>IF(COUNTIFS($E$3:E990,E990)=1, K990, 0)</f>
        <v>0</v>
      </c>
    </row>
    <row r="991" spans="2:12" ht="39.75" customHeight="1">
      <c r="B991" s="39" t="s">
        <v>424</v>
      </c>
      <c r="C991" s="39" t="s">
        <v>324</v>
      </c>
      <c r="D991" s="38" t="s">
        <v>477</v>
      </c>
      <c r="E991" s="39" t="s">
        <v>483</v>
      </c>
      <c r="F991" s="3"/>
      <c r="G991" s="39" t="s">
        <v>42</v>
      </c>
      <c r="H991" s="39" t="str">
        <f t="shared" ref="H991:H994" si="70">IF(RIGHT(G991,1)="M", LEFT(G991,LEN(G991)-1), G991)</f>
        <v>HM500</v>
      </c>
      <c r="I991" s="39" t="str">
        <f t="shared" ref="I991:I994" si="71">IF(RIGHT(G991,1)="M","M","Non-M")</f>
        <v>Non-M</v>
      </c>
      <c r="J991" s="45"/>
      <c r="K991" s="38"/>
      <c r="L991" s="12">
        <f>IF(COUNTIFS($E$3:E991,E991)=1, K991, 0)</f>
        <v>0</v>
      </c>
    </row>
    <row r="992" spans="2:12" ht="39.75" customHeight="1">
      <c r="B992" s="39" t="s">
        <v>424</v>
      </c>
      <c r="C992" s="39" t="s">
        <v>324</v>
      </c>
      <c r="D992" s="38" t="s">
        <v>477</v>
      </c>
      <c r="E992" s="39" t="s">
        <v>483</v>
      </c>
      <c r="F992" s="3"/>
      <c r="G992" s="39" t="s">
        <v>364</v>
      </c>
      <c r="H992" s="39" t="str">
        <f t="shared" si="70"/>
        <v>HM803</v>
      </c>
      <c r="I992" s="39" t="str">
        <f t="shared" si="71"/>
        <v>Non-M</v>
      </c>
      <c r="J992" s="45"/>
      <c r="K992" s="38"/>
      <c r="L992" s="12">
        <f>IF(COUNTIFS($E$3:E992,E992)=1, K992, 0)</f>
        <v>0</v>
      </c>
    </row>
    <row r="993" spans="2:12" ht="39.75" customHeight="1">
      <c r="B993" s="39" t="s">
        <v>424</v>
      </c>
      <c r="C993" s="39" t="s">
        <v>324</v>
      </c>
      <c r="D993" s="38" t="s">
        <v>477</v>
      </c>
      <c r="E993" s="39" t="s">
        <v>483</v>
      </c>
      <c r="F993" s="3" t="e" vm="24">
        <v>#VALUE!</v>
      </c>
      <c r="G993" s="39" t="s">
        <v>456</v>
      </c>
      <c r="H993" s="39" t="str">
        <f t="shared" si="70"/>
        <v>JS105</v>
      </c>
      <c r="I993" s="39" t="str">
        <f t="shared" si="71"/>
        <v>Non-M</v>
      </c>
      <c r="J993" s="45" t="s">
        <v>439</v>
      </c>
      <c r="K993" s="38"/>
      <c r="L993" s="12">
        <f>IF(COUNTIFS($E$3:E993,E993)=1, K993, 0)</f>
        <v>0</v>
      </c>
    </row>
    <row r="994" spans="2:12" ht="39.75" customHeight="1">
      <c r="B994" s="39" t="s">
        <v>424</v>
      </c>
      <c r="C994" s="39" t="s">
        <v>324</v>
      </c>
      <c r="D994" s="38" t="s">
        <v>477</v>
      </c>
      <c r="E994" s="39" t="s">
        <v>483</v>
      </c>
      <c r="F994" s="3" t="e" vm="57">
        <v>#VALUE!</v>
      </c>
      <c r="G994" s="39" t="s">
        <v>475</v>
      </c>
      <c r="H994" s="39" t="str">
        <f t="shared" si="70"/>
        <v>JS103</v>
      </c>
      <c r="I994" s="39" t="str">
        <f t="shared" si="71"/>
        <v>Non-M</v>
      </c>
      <c r="J994" s="45" t="s">
        <v>439</v>
      </c>
      <c r="K994" s="38"/>
      <c r="L994" s="12">
        <f>IF(COUNTIFS($E$3:E1454,E994)=1, K994, 0)</f>
        <v>0</v>
      </c>
    </row>
    <row r="995" spans="2:12" ht="39.75" customHeight="1">
      <c r="B995" s="39" t="s">
        <v>424</v>
      </c>
      <c r="C995" s="39" t="s">
        <v>324</v>
      </c>
      <c r="D995" s="38" t="s">
        <v>477</v>
      </c>
      <c r="E995" s="39" t="s">
        <v>484</v>
      </c>
      <c r="F995" s="3"/>
      <c r="G995" s="39" t="s">
        <v>485</v>
      </c>
      <c r="H995" s="39" t="str">
        <f>IF(RIGHT(G995,1)="M", LEFT(G995,LEN(G995)-1), G995)</f>
        <v>LP101</v>
      </c>
      <c r="I995" s="39" t="str">
        <f>IF(RIGHT(G995,1)="M","M","Non-M")</f>
        <v>Non-M</v>
      </c>
      <c r="J995" s="45"/>
      <c r="K995" s="38"/>
      <c r="L995" s="12">
        <f>IF(COUNTIFS($E$3:E1454,E995)=1, K995, 0)</f>
        <v>0</v>
      </c>
    </row>
    <row r="996" spans="2:12" ht="39.75" customHeight="1">
      <c r="B996" s="39" t="s">
        <v>424</v>
      </c>
      <c r="C996" s="39" t="s">
        <v>324</v>
      </c>
      <c r="D996" s="38" t="s">
        <v>477</v>
      </c>
      <c r="E996" s="39" t="s">
        <v>484</v>
      </c>
      <c r="F996" s="3"/>
      <c r="G996" s="39" t="s">
        <v>486</v>
      </c>
      <c r="H996" s="39" t="str">
        <f t="shared" ref="H996:H999" si="72">IF(RIGHT(G996,1)="M", LEFT(G996,LEN(G996)-1), G996)</f>
        <v>PK601</v>
      </c>
      <c r="I996" s="39" t="str">
        <f t="shared" ref="I996:I999" si="73">IF(RIGHT(G996,1)="M","M","Non-M")</f>
        <v>M</v>
      </c>
      <c r="J996" s="45" t="s">
        <v>487</v>
      </c>
      <c r="K996" s="38"/>
      <c r="L996" s="12">
        <f>IF(COUNTIFS($E$3:E996,E996)=1, K996, 0)</f>
        <v>0</v>
      </c>
    </row>
    <row r="997" spans="2:12" ht="39.75" customHeight="1">
      <c r="B997" s="39" t="s">
        <v>424</v>
      </c>
      <c r="C997" s="39" t="s">
        <v>324</v>
      </c>
      <c r="D997" s="38" t="s">
        <v>477</v>
      </c>
      <c r="E997" s="39" t="s">
        <v>484</v>
      </c>
      <c r="F997" s="3"/>
      <c r="G997" s="39" t="s">
        <v>488</v>
      </c>
      <c r="H997" s="39" t="str">
        <f t="shared" si="72"/>
        <v>HM208</v>
      </c>
      <c r="I997" s="39" t="str">
        <f t="shared" si="73"/>
        <v>M</v>
      </c>
      <c r="J997" s="45" t="s">
        <v>489</v>
      </c>
      <c r="K997" s="38"/>
      <c r="L997" s="12">
        <f>IF(COUNTIFS($E$3:E997,E997)=1, K997, 0)</f>
        <v>0</v>
      </c>
    </row>
    <row r="998" spans="2:12" ht="39.75" customHeight="1">
      <c r="B998" s="39" t="s">
        <v>424</v>
      </c>
      <c r="C998" s="39" t="s">
        <v>324</v>
      </c>
      <c r="D998" s="38" t="s">
        <v>477</v>
      </c>
      <c r="E998" s="39" t="s">
        <v>484</v>
      </c>
      <c r="F998" s="3"/>
      <c r="G998" s="39" t="s">
        <v>490</v>
      </c>
      <c r="H998" s="39" t="str">
        <f t="shared" si="72"/>
        <v>LP104</v>
      </c>
      <c r="I998" s="39" t="str">
        <f t="shared" si="73"/>
        <v>M</v>
      </c>
      <c r="J998" s="45"/>
      <c r="K998" s="38"/>
      <c r="L998" s="12">
        <f>IF(COUNTIFS($E$3:E998,E998)=1, K998, 0)</f>
        <v>0</v>
      </c>
    </row>
    <row r="999" spans="2:12" ht="39.75" customHeight="1">
      <c r="B999" s="39" t="s">
        <v>424</v>
      </c>
      <c r="C999" s="39" t="s">
        <v>324</v>
      </c>
      <c r="D999" s="38" t="s">
        <v>477</v>
      </c>
      <c r="E999" s="39" t="s">
        <v>484</v>
      </c>
      <c r="F999" s="3"/>
      <c r="G999" s="39" t="s">
        <v>491</v>
      </c>
      <c r="H999" s="39" t="str">
        <f t="shared" si="72"/>
        <v>ZP108</v>
      </c>
      <c r="I999" s="39" t="str">
        <f t="shared" si="73"/>
        <v>M</v>
      </c>
      <c r="J999" s="45"/>
      <c r="K999" s="38"/>
      <c r="L999" s="12">
        <f>IF(COUNTIFS($E$3:E999,E999)=1, K999, 0)</f>
        <v>0</v>
      </c>
    </row>
    <row r="1000" spans="2:12" ht="39.75" customHeight="1">
      <c r="B1000" s="39" t="s">
        <v>424</v>
      </c>
      <c r="C1000" s="39" t="s">
        <v>324</v>
      </c>
      <c r="D1000" s="38" t="s">
        <v>492</v>
      </c>
      <c r="E1000" s="39" t="s">
        <v>493</v>
      </c>
      <c r="F1000" s="3"/>
      <c r="G1000" s="39" t="s">
        <v>356</v>
      </c>
      <c r="H1000" s="39" t="str">
        <f>IF(RIGHT(G1000,1)="M", LEFT(G1000,LEN(G1000)-1), G1000)</f>
        <v>NK107</v>
      </c>
      <c r="I1000" s="39" t="str">
        <f>IF(RIGHT(G1000,1)="M","M","Non-M")</f>
        <v>M</v>
      </c>
      <c r="J1000" s="45"/>
      <c r="K1000" s="38"/>
      <c r="L1000" s="12">
        <f>IF(COUNTIFS($E$3:E1454,E1000)=1, K1000, 0)</f>
        <v>0</v>
      </c>
    </row>
    <row r="1001" spans="2:12" ht="39.75" customHeight="1">
      <c r="B1001" s="39" t="s">
        <v>424</v>
      </c>
      <c r="C1001" s="39" t="s">
        <v>324</v>
      </c>
      <c r="D1001" s="38" t="s">
        <v>492</v>
      </c>
      <c r="E1001" s="39" t="s">
        <v>493</v>
      </c>
      <c r="F1001" s="3" t="e" vm="24">
        <v>#VALUE!</v>
      </c>
      <c r="G1001" s="39" t="s">
        <v>494</v>
      </c>
      <c r="H1001" s="39" t="str">
        <f t="shared" ref="H1001:H1005" si="74">IF(RIGHT(G1001,1)="M", LEFT(G1001,LEN(G1001)-1), G1001)</f>
        <v xml:space="preserve">JS105M </v>
      </c>
      <c r="I1001" s="39" t="str">
        <f t="shared" ref="I1001:I1005" si="75">IF(RIGHT(G1001,1)="M","M","Non-M")</f>
        <v>Non-M</v>
      </c>
      <c r="J1001" s="45" t="s">
        <v>439</v>
      </c>
      <c r="K1001" s="38"/>
      <c r="L1001" s="12">
        <f>IF(COUNTIFS($E$3:E1001,E1001)=1, K1001, 0)</f>
        <v>0</v>
      </c>
    </row>
    <row r="1002" spans="2:12" ht="39.75" customHeight="1">
      <c r="B1002" s="39" t="s">
        <v>424</v>
      </c>
      <c r="C1002" s="39" t="s">
        <v>324</v>
      </c>
      <c r="D1002" s="38" t="s">
        <v>492</v>
      </c>
      <c r="E1002" s="39" t="s">
        <v>493</v>
      </c>
      <c r="F1002" s="3"/>
      <c r="G1002" s="39" t="s">
        <v>495</v>
      </c>
      <c r="H1002" s="39" t="str">
        <f t="shared" si="74"/>
        <v>JS108</v>
      </c>
      <c r="I1002" s="39" t="str">
        <f t="shared" si="75"/>
        <v>M</v>
      </c>
      <c r="J1002" s="45" t="s">
        <v>439</v>
      </c>
      <c r="K1002" s="38"/>
      <c r="L1002" s="12">
        <f>IF(COUNTIFS($E$3:E1002,E1002)=1, K1002, 0)</f>
        <v>0</v>
      </c>
    </row>
    <row r="1003" spans="2:12" ht="39.75" customHeight="1">
      <c r="B1003" s="39" t="s">
        <v>424</v>
      </c>
      <c r="C1003" s="39" t="s">
        <v>324</v>
      </c>
      <c r="D1003" s="38" t="s">
        <v>492</v>
      </c>
      <c r="E1003" s="39" t="s">
        <v>493</v>
      </c>
      <c r="F1003" s="3"/>
      <c r="G1003" s="39" t="s">
        <v>19</v>
      </c>
      <c r="H1003" s="39" t="str">
        <f t="shared" si="74"/>
        <v>PK207</v>
      </c>
      <c r="I1003" s="39" t="str">
        <f t="shared" si="75"/>
        <v>Non-M</v>
      </c>
      <c r="J1003" s="45"/>
      <c r="K1003" s="38"/>
      <c r="L1003" s="12">
        <f>IF(COUNTIFS($E$3:E1003,E1003)=1, K1003, 0)</f>
        <v>0</v>
      </c>
    </row>
    <row r="1004" spans="2:12" ht="39.75" customHeight="1">
      <c r="B1004" s="39" t="s">
        <v>424</v>
      </c>
      <c r="C1004" s="39" t="s">
        <v>324</v>
      </c>
      <c r="D1004" s="38" t="s">
        <v>492</v>
      </c>
      <c r="E1004" s="39" t="s">
        <v>493</v>
      </c>
      <c r="F1004" s="3"/>
      <c r="G1004" s="39" t="s">
        <v>496</v>
      </c>
      <c r="H1004" s="39" t="str">
        <f t="shared" si="74"/>
        <v>PB202</v>
      </c>
      <c r="I1004" s="39" t="str">
        <f t="shared" si="75"/>
        <v>Non-M</v>
      </c>
      <c r="J1004" s="45"/>
      <c r="K1004" s="38"/>
      <c r="L1004" s="12">
        <f>IF(COUNTIFS($E$3:E1004,E1004)=1, K1004, 0)</f>
        <v>0</v>
      </c>
    </row>
    <row r="1005" spans="2:12" ht="39.75" customHeight="1">
      <c r="B1005" s="39" t="s">
        <v>424</v>
      </c>
      <c r="C1005" s="39" t="s">
        <v>324</v>
      </c>
      <c r="D1005" s="38" t="s">
        <v>492</v>
      </c>
      <c r="E1005" s="39" t="s">
        <v>493</v>
      </c>
      <c r="F1005" s="3"/>
      <c r="G1005" s="39" t="s">
        <v>80</v>
      </c>
      <c r="H1005" s="39" t="str">
        <f t="shared" si="74"/>
        <v>HM504</v>
      </c>
      <c r="I1005" s="39" t="str">
        <f t="shared" si="75"/>
        <v>Non-M</v>
      </c>
      <c r="J1005" s="45"/>
      <c r="K1005" s="38"/>
      <c r="L1005" s="12">
        <f>IF(COUNTIFS($E$3:E1454,E1005)=1, K1005, 0)</f>
        <v>0</v>
      </c>
    </row>
    <row r="1006" spans="2:12" ht="39.75" customHeight="1">
      <c r="B1006" s="39" t="s">
        <v>424</v>
      </c>
      <c r="C1006" s="39" t="s">
        <v>497</v>
      </c>
      <c r="D1006" s="38" t="s">
        <v>461</v>
      </c>
      <c r="E1006" s="39" t="s">
        <v>498</v>
      </c>
      <c r="F1006" s="3" t="e" vm="36">
        <v>#VALUE!</v>
      </c>
      <c r="G1006" s="39" t="s">
        <v>74</v>
      </c>
      <c r="H1006" s="39" t="str">
        <f>IF(RIGHT(G1006,1)="M", LEFT(G1006,LEN(G1006)-1), G1006)</f>
        <v>WB406</v>
      </c>
      <c r="I1006" s="39" t="str">
        <f>IF(RIGHT(G1006,1)="M","M","Non-M")</f>
        <v>M</v>
      </c>
      <c r="J1006" s="45"/>
      <c r="K1006" s="38"/>
      <c r="L1006" s="12">
        <f>IF(COUNTIFS($E$3:E1454,E1006)=1, K1006, 0)</f>
        <v>0</v>
      </c>
    </row>
    <row r="1007" spans="2:12" ht="39.75" customHeight="1">
      <c r="B1007" s="39" t="s">
        <v>424</v>
      </c>
      <c r="C1007" s="39" t="s">
        <v>497</v>
      </c>
      <c r="D1007" s="38" t="s">
        <v>461</v>
      </c>
      <c r="E1007" s="39" t="s">
        <v>498</v>
      </c>
      <c r="F1007" s="40" t="e" vm="1">
        <v>#VALUE!</v>
      </c>
      <c r="G1007" s="39" t="s">
        <v>37</v>
      </c>
      <c r="H1007" s="39" t="str">
        <f t="shared" ref="H1007:H1016" si="76">IF(RIGHT(G1007,1)="M", LEFT(G1007,LEN(G1007)-1), G1007)</f>
        <v>DC101</v>
      </c>
      <c r="I1007" s="39" t="str">
        <f t="shared" ref="I1007:I1016" si="77">IF(RIGHT(G1007,1)="M","M","Non-M")</f>
        <v>Non-M</v>
      </c>
      <c r="J1007" s="45"/>
      <c r="K1007" s="38"/>
      <c r="L1007" s="12">
        <f>IF(COUNTIFS($E$3:E1007,E1007)=1, K1007, 0)</f>
        <v>0</v>
      </c>
    </row>
    <row r="1008" spans="2:12" ht="39.75" customHeight="1">
      <c r="B1008" s="39" t="s">
        <v>424</v>
      </c>
      <c r="C1008" s="39" t="s">
        <v>497</v>
      </c>
      <c r="D1008" s="38" t="s">
        <v>461</v>
      </c>
      <c r="E1008" s="39" t="s">
        <v>498</v>
      </c>
      <c r="F1008" s="3" t="e" vm="39">
        <v>#VALUE!</v>
      </c>
      <c r="G1008" s="39" t="s">
        <v>54</v>
      </c>
      <c r="H1008" s="39" t="str">
        <f t="shared" si="76"/>
        <v>DC300</v>
      </c>
      <c r="I1008" s="39" t="str">
        <f t="shared" si="77"/>
        <v>Non-M</v>
      </c>
      <c r="J1008" s="45"/>
      <c r="K1008" s="38"/>
      <c r="L1008" s="12">
        <f>IF(COUNTIFS($E$3:E1008,E1008)=1, K1008, 0)</f>
        <v>0</v>
      </c>
    </row>
    <row r="1009" spans="2:12" ht="39.75" customHeight="1">
      <c r="B1009" s="39" t="s">
        <v>424</v>
      </c>
      <c r="C1009" s="39" t="s">
        <v>497</v>
      </c>
      <c r="D1009" s="38" t="s">
        <v>461</v>
      </c>
      <c r="E1009" s="39" t="s">
        <v>498</v>
      </c>
      <c r="F1009" s="3" t="e" vm="40">
        <v>#VALUE!</v>
      </c>
      <c r="G1009" s="39" t="s">
        <v>78</v>
      </c>
      <c r="H1009" s="39" t="str">
        <f t="shared" si="76"/>
        <v>DC400</v>
      </c>
      <c r="I1009" s="39" t="str">
        <f t="shared" si="77"/>
        <v>Non-M</v>
      </c>
      <c r="J1009" s="45"/>
      <c r="K1009" s="38"/>
      <c r="L1009" s="12">
        <f>IF(COUNTIFS($E$3:E1009,E1009)=1, K1009, 0)</f>
        <v>0</v>
      </c>
    </row>
    <row r="1010" spans="2:12" ht="39.75" customHeight="1">
      <c r="B1010" s="39" t="s">
        <v>424</v>
      </c>
      <c r="C1010" s="39" t="s">
        <v>497</v>
      </c>
      <c r="D1010" s="38" t="s">
        <v>461</v>
      </c>
      <c r="E1010" s="39" t="s">
        <v>498</v>
      </c>
      <c r="F1010" s="3"/>
      <c r="G1010" s="39" t="s">
        <v>72</v>
      </c>
      <c r="H1010" s="39" t="str">
        <f t="shared" si="76"/>
        <v>DC200</v>
      </c>
      <c r="I1010" s="39" t="str">
        <f t="shared" si="77"/>
        <v>Non-M</v>
      </c>
      <c r="J1010" s="45"/>
      <c r="K1010" s="38"/>
      <c r="L1010" s="12">
        <f>IF(COUNTIFS($E$3:E1010,E1010)=1, K1010, 0)</f>
        <v>0</v>
      </c>
    </row>
    <row r="1011" spans="2:12" ht="39.75" customHeight="1">
      <c r="B1011" s="39" t="s">
        <v>424</v>
      </c>
      <c r="C1011" s="39" t="s">
        <v>497</v>
      </c>
      <c r="D1011" s="38" t="s">
        <v>461</v>
      </c>
      <c r="E1011" s="39" t="s">
        <v>498</v>
      </c>
      <c r="F1011" s="3"/>
      <c r="G1011" s="39" t="s">
        <v>55</v>
      </c>
      <c r="H1011" s="39" t="str">
        <f t="shared" si="76"/>
        <v>PK201</v>
      </c>
      <c r="I1011" s="39" t="str">
        <f t="shared" si="77"/>
        <v>Non-M</v>
      </c>
      <c r="J1011" s="45"/>
      <c r="K1011" s="38"/>
      <c r="L1011" s="12">
        <f>IF(COUNTIFS($E$3:E1011,E1011)=1, K1011, 0)</f>
        <v>0</v>
      </c>
    </row>
    <row r="1012" spans="2:12" ht="39.75" customHeight="1">
      <c r="B1012" s="39" t="s">
        <v>424</v>
      </c>
      <c r="C1012" s="39" t="s">
        <v>497</v>
      </c>
      <c r="D1012" s="38" t="s">
        <v>461</v>
      </c>
      <c r="E1012" s="39" t="s">
        <v>498</v>
      </c>
      <c r="F1012" s="3" t="e" vm="52">
        <v>#VALUE!</v>
      </c>
      <c r="G1012" s="39" t="s">
        <v>467</v>
      </c>
      <c r="H1012" s="39" t="str">
        <f t="shared" si="76"/>
        <v>PB214</v>
      </c>
      <c r="I1012" s="39" t="str">
        <f t="shared" si="77"/>
        <v>Non-M</v>
      </c>
      <c r="J1012" s="45"/>
      <c r="K1012" s="38"/>
      <c r="L1012" s="12">
        <f>IF(COUNTIFS($E$3:E1012,E1012)=1, K1012, 0)</f>
        <v>0</v>
      </c>
    </row>
    <row r="1013" spans="2:12" ht="39.75" customHeight="1">
      <c r="B1013" s="39" t="s">
        <v>424</v>
      </c>
      <c r="C1013" s="39" t="s">
        <v>497</v>
      </c>
      <c r="D1013" s="38" t="s">
        <v>461</v>
      </c>
      <c r="E1013" s="39" t="s">
        <v>498</v>
      </c>
      <c r="F1013" s="3"/>
      <c r="G1013" s="39" t="s">
        <v>499</v>
      </c>
      <c r="H1013" s="39" t="str">
        <f t="shared" si="76"/>
        <v>HM506</v>
      </c>
      <c r="I1013" s="39" t="str">
        <f t="shared" si="77"/>
        <v>Non-M</v>
      </c>
      <c r="J1013" s="45"/>
      <c r="K1013" s="38"/>
      <c r="L1013" s="12">
        <f>IF(COUNTIFS($E$3:E1013,E1013)=1, K1013, 0)</f>
        <v>0</v>
      </c>
    </row>
    <row r="1014" spans="2:12" ht="39.75" customHeight="1">
      <c r="B1014" s="39" t="s">
        <v>424</v>
      </c>
      <c r="C1014" s="39" t="s">
        <v>497</v>
      </c>
      <c r="D1014" s="38" t="s">
        <v>461</v>
      </c>
      <c r="E1014" s="39" t="s">
        <v>498</v>
      </c>
      <c r="F1014" s="3" t="e" vm="24">
        <v>#VALUE!</v>
      </c>
      <c r="G1014" s="39" t="s">
        <v>409</v>
      </c>
      <c r="H1014" s="39" t="str">
        <f t="shared" si="76"/>
        <v>JS105</v>
      </c>
      <c r="I1014" s="39" t="str">
        <f t="shared" si="77"/>
        <v>M</v>
      </c>
      <c r="J1014" s="45" t="s">
        <v>439</v>
      </c>
      <c r="K1014" s="38"/>
      <c r="L1014" s="12">
        <f>IF(COUNTIFS($E$3:E1014,E1014)=1, K1014, 0)</f>
        <v>0</v>
      </c>
    </row>
    <row r="1015" spans="2:12" ht="39.75" customHeight="1">
      <c r="B1015" s="39" t="s">
        <v>424</v>
      </c>
      <c r="C1015" s="39" t="s">
        <v>497</v>
      </c>
      <c r="D1015" s="38" t="s">
        <v>461</v>
      </c>
      <c r="E1015" s="39" t="s">
        <v>498</v>
      </c>
      <c r="F1015" s="3" t="e" vm="25">
        <v>#VALUE!</v>
      </c>
      <c r="G1015" s="39" t="s">
        <v>500</v>
      </c>
      <c r="H1015" s="39" t="str">
        <f t="shared" si="76"/>
        <v>JS124</v>
      </c>
      <c r="I1015" s="39" t="str">
        <f t="shared" si="77"/>
        <v>M</v>
      </c>
      <c r="J1015" s="45" t="s">
        <v>439</v>
      </c>
      <c r="K1015" s="38"/>
      <c r="L1015" s="12">
        <f>IF(COUNTIFS($E$3:E1015,E1015)=1, K1015, 0)</f>
        <v>0</v>
      </c>
    </row>
    <row r="1016" spans="2:12" ht="39.75" customHeight="1">
      <c r="B1016" s="39" t="s">
        <v>424</v>
      </c>
      <c r="C1016" s="39" t="s">
        <v>497</v>
      </c>
      <c r="D1016" s="38" t="s">
        <v>461</v>
      </c>
      <c r="E1016" s="39" t="s">
        <v>498</v>
      </c>
      <c r="F1016" s="3" t="e" vm="43">
        <v>#VALUE!</v>
      </c>
      <c r="G1016" s="39" t="s">
        <v>460</v>
      </c>
      <c r="H1016" s="39" t="str">
        <f t="shared" si="76"/>
        <v>JS400</v>
      </c>
      <c r="I1016" s="39" t="str">
        <f t="shared" si="77"/>
        <v>Non-M</v>
      </c>
      <c r="J1016" s="45"/>
      <c r="K1016" s="38"/>
      <c r="L1016" s="12">
        <f>IF(COUNTIFS($E$3:E1454,E1016)=1, K1016, 0)</f>
        <v>0</v>
      </c>
    </row>
    <row r="1017" spans="2:12" ht="39.75" customHeight="1">
      <c r="B1017" s="39" t="s">
        <v>424</v>
      </c>
      <c r="C1017" s="39" t="s">
        <v>501</v>
      </c>
      <c r="D1017" s="38" t="s">
        <v>477</v>
      </c>
      <c r="E1017" s="39" t="s">
        <v>502</v>
      </c>
      <c r="F1017" s="3"/>
      <c r="G1017" s="39" t="s">
        <v>503</v>
      </c>
      <c r="H1017" s="39" t="str">
        <f t="shared" ref="H1017:H1025" si="78">IF(RIGHT(G1017,1)="M", LEFT(G1017,LEN(G1017)-1), G1017)</f>
        <v>WB211</v>
      </c>
      <c r="I1017" s="39" t="str">
        <f t="shared" ref="I1017:I1025" si="79">IF(RIGHT(G1017,1)="M","M","Non-M")</f>
        <v>M</v>
      </c>
      <c r="J1017" s="45"/>
      <c r="K1017" s="38"/>
      <c r="L1017" s="12">
        <f>IF(COUNTIFS($E$3:E1454,E1017)=1, K1017, 0)</f>
        <v>0</v>
      </c>
    </row>
    <row r="1018" spans="2:12" ht="39.75" customHeight="1">
      <c r="B1018" s="39" t="s">
        <v>424</v>
      </c>
      <c r="C1018" s="39" t="s">
        <v>501</v>
      </c>
      <c r="D1018" s="38" t="s">
        <v>477</v>
      </c>
      <c r="E1018" s="39" t="s">
        <v>502</v>
      </c>
      <c r="F1018" s="40" t="e" vm="1">
        <v>#VALUE!</v>
      </c>
      <c r="G1018" s="39" t="s">
        <v>37</v>
      </c>
      <c r="H1018" s="39" t="str">
        <f t="shared" si="78"/>
        <v>DC101</v>
      </c>
      <c r="I1018" s="39" t="str">
        <f t="shared" si="79"/>
        <v>Non-M</v>
      </c>
      <c r="J1018" s="45"/>
      <c r="K1018" s="38"/>
      <c r="L1018" s="12">
        <f>IF(COUNTIFS($E$3:E1454,E1018)=1, K1018, 0)</f>
        <v>0</v>
      </c>
    </row>
    <row r="1019" spans="2:12" ht="39.75" customHeight="1">
      <c r="B1019" s="39" t="s">
        <v>424</v>
      </c>
      <c r="C1019" s="39" t="s">
        <v>501</v>
      </c>
      <c r="D1019" s="38" t="s">
        <v>477</v>
      </c>
      <c r="E1019" s="39" t="s">
        <v>502</v>
      </c>
      <c r="F1019" s="3" t="e" vm="40">
        <v>#VALUE!</v>
      </c>
      <c r="G1019" s="39" t="s">
        <v>78</v>
      </c>
      <c r="H1019" s="39" t="str">
        <f t="shared" si="78"/>
        <v>DC400</v>
      </c>
      <c r="I1019" s="39" t="str">
        <f t="shared" si="79"/>
        <v>Non-M</v>
      </c>
      <c r="J1019" s="45"/>
      <c r="K1019" s="38"/>
      <c r="L1019" s="12">
        <f>IF(COUNTIFS($E$3:E1454,E1019)=1, K1019, 0)</f>
        <v>0</v>
      </c>
    </row>
    <row r="1020" spans="2:12" ht="39.75" customHeight="1">
      <c r="B1020" s="39" t="s">
        <v>424</v>
      </c>
      <c r="C1020" s="39" t="s">
        <v>501</v>
      </c>
      <c r="D1020" s="38" t="s">
        <v>477</v>
      </c>
      <c r="E1020" s="39" t="s">
        <v>502</v>
      </c>
      <c r="F1020" s="3" t="e" vm="23">
        <v>#VALUE!</v>
      </c>
      <c r="G1020" s="39" t="s">
        <v>53</v>
      </c>
      <c r="H1020" s="39" t="str">
        <f t="shared" si="78"/>
        <v>DC202</v>
      </c>
      <c r="I1020" s="39" t="str">
        <f t="shared" si="79"/>
        <v>Non-M</v>
      </c>
      <c r="J1020" s="45"/>
      <c r="K1020" s="38"/>
      <c r="L1020" s="12">
        <f>IF(COUNTIFS($E$3:E1454,E1020)=1, K1020, 0)</f>
        <v>0</v>
      </c>
    </row>
    <row r="1021" spans="2:12" ht="39.75" customHeight="1">
      <c r="B1021" s="39" t="s">
        <v>424</v>
      </c>
      <c r="C1021" s="39" t="s">
        <v>501</v>
      </c>
      <c r="D1021" s="38" t="s">
        <v>477</v>
      </c>
      <c r="E1021" s="39" t="s">
        <v>502</v>
      </c>
      <c r="F1021" s="3" t="e" vm="21">
        <v>#VALUE!</v>
      </c>
      <c r="G1021" s="39" t="s">
        <v>139</v>
      </c>
      <c r="H1021" s="39" t="str">
        <f t="shared" si="78"/>
        <v>PK301</v>
      </c>
      <c r="I1021" s="39" t="str">
        <f t="shared" si="79"/>
        <v>Non-M</v>
      </c>
      <c r="J1021" s="45"/>
      <c r="K1021" s="38"/>
      <c r="L1021" s="12">
        <f>IF(COUNTIFS($E$3:E1454,E1021)=1, K1021, 0)</f>
        <v>0</v>
      </c>
    </row>
    <row r="1022" spans="2:12" ht="39.75" customHeight="1">
      <c r="B1022" s="39" t="s">
        <v>424</v>
      </c>
      <c r="C1022" s="39" t="s">
        <v>501</v>
      </c>
      <c r="D1022" s="38" t="s">
        <v>477</v>
      </c>
      <c r="E1022" s="39" t="s">
        <v>502</v>
      </c>
      <c r="F1022" s="3"/>
      <c r="G1022" s="39" t="s">
        <v>129</v>
      </c>
      <c r="H1022" s="39" t="str">
        <f t="shared" si="78"/>
        <v>PB301</v>
      </c>
      <c r="I1022" s="39" t="str">
        <f t="shared" si="79"/>
        <v>Non-M</v>
      </c>
      <c r="J1022" s="45"/>
      <c r="K1022" s="38"/>
      <c r="L1022" s="12">
        <f>IF(COUNTIFS($E$3:E1454,E1022)=1, K1022, 0)</f>
        <v>0</v>
      </c>
    </row>
    <row r="1023" spans="2:12" ht="39.75" customHeight="1">
      <c r="B1023" s="39" t="s">
        <v>424</v>
      </c>
      <c r="C1023" s="39" t="s">
        <v>501</v>
      </c>
      <c r="D1023" s="38" t="s">
        <v>477</v>
      </c>
      <c r="E1023" s="39" t="s">
        <v>502</v>
      </c>
      <c r="F1023" s="3"/>
      <c r="G1023" s="39" t="s">
        <v>369</v>
      </c>
      <c r="H1023" s="39" t="str">
        <f t="shared" si="78"/>
        <v>VT301</v>
      </c>
      <c r="I1023" s="39" t="str">
        <f t="shared" si="79"/>
        <v>M</v>
      </c>
      <c r="J1023" s="45"/>
      <c r="K1023" s="38"/>
      <c r="L1023" s="12">
        <f>IF(COUNTIFS($E$3:E1454,E1023)=1, K1023, 0)</f>
        <v>0</v>
      </c>
    </row>
    <row r="1024" spans="2:12" ht="39.75" customHeight="1">
      <c r="B1024" s="39" t="s">
        <v>424</v>
      </c>
      <c r="C1024" s="39" t="s">
        <v>501</v>
      </c>
      <c r="D1024" s="38" t="s">
        <v>477</v>
      </c>
      <c r="E1024" s="39" t="s">
        <v>502</v>
      </c>
      <c r="F1024" s="3" t="e" vm="54">
        <v>#VALUE!</v>
      </c>
      <c r="G1024" s="39" t="s">
        <v>470</v>
      </c>
      <c r="H1024" s="39" t="str">
        <f t="shared" si="78"/>
        <v>HM404</v>
      </c>
      <c r="I1024" s="39" t="str">
        <f t="shared" si="79"/>
        <v>Non-M</v>
      </c>
      <c r="J1024" s="45"/>
      <c r="K1024" s="38"/>
      <c r="L1024" s="12">
        <f>IF(COUNTIFS($E$3:E1454,E1024)=1, K1024, 0)</f>
        <v>0</v>
      </c>
    </row>
    <row r="1025" spans="2:12" ht="39.75" customHeight="1">
      <c r="B1025" s="39" t="s">
        <v>424</v>
      </c>
      <c r="C1025" s="39" t="s">
        <v>501</v>
      </c>
      <c r="D1025" s="38" t="s">
        <v>477</v>
      </c>
      <c r="E1025" s="39" t="s">
        <v>502</v>
      </c>
      <c r="F1025" s="3" t="e" vm="24">
        <v>#VALUE!</v>
      </c>
      <c r="G1025" s="39" t="s">
        <v>456</v>
      </c>
      <c r="H1025" s="39" t="str">
        <f t="shared" si="78"/>
        <v>JS105</v>
      </c>
      <c r="I1025" s="39" t="str">
        <f t="shared" si="79"/>
        <v>Non-M</v>
      </c>
      <c r="J1025" s="45"/>
      <c r="K1025" s="38"/>
      <c r="L1025" s="12">
        <f>IF(COUNTIFS($E$3:E1454,E1025)=1, K1025, 0)</f>
        <v>0</v>
      </c>
    </row>
    <row r="1026" spans="2:12" ht="39.75" customHeight="1">
      <c r="B1026" s="67" t="s">
        <v>371</v>
      </c>
      <c r="C1026" s="68" t="s">
        <v>324</v>
      </c>
      <c r="D1026" s="69" t="s">
        <v>504</v>
      </c>
      <c r="E1026" s="68" t="s">
        <v>505</v>
      </c>
      <c r="F1026" s="70"/>
      <c r="G1026" s="71" t="s">
        <v>248</v>
      </c>
      <c r="H1026" s="61" t="str">
        <f t="shared" ref="H1026:H1045" si="80">IF(RIGHT(G1026,1)="M", LEFT(G1026,LEN(G1026)-1), G1026)</f>
        <v>HD104</v>
      </c>
      <c r="I1026" s="61" t="str">
        <f t="shared" ref="I1026:I1045" si="81">IF(RIGHT(G1026,1)="M","M","Non-M")</f>
        <v>Non-M</v>
      </c>
      <c r="J1026" s="62"/>
      <c r="K1026" s="56"/>
      <c r="L1026" s="12">
        <f>IF(COUNTIFS($E$3:E1454,E1026)=1, K1026, 0)</f>
        <v>0</v>
      </c>
    </row>
    <row r="1027" spans="2:12" ht="39.75" customHeight="1">
      <c r="B1027" s="67" t="s">
        <v>371</v>
      </c>
      <c r="C1027" s="68" t="s">
        <v>324</v>
      </c>
      <c r="D1027" s="69" t="s">
        <v>504</v>
      </c>
      <c r="E1027" s="68" t="s">
        <v>505</v>
      </c>
      <c r="F1027" s="70"/>
      <c r="G1027" s="71" t="s">
        <v>482</v>
      </c>
      <c r="H1027" s="61" t="str">
        <f>IF(RIGHT(G1027,1)="M", LEFT(G1027,LEN(G1027)-1), G1027)</f>
        <v>JS401</v>
      </c>
      <c r="I1027" s="61" t="str">
        <f>IF(RIGHT(G1027,1)="M","M","Non-M")</f>
        <v>Non-M</v>
      </c>
      <c r="J1027" s="62"/>
      <c r="K1027" s="56"/>
      <c r="L1027" s="12">
        <f>IF(COUNTIFS($E$3:E1027,E1027)=1, K1027, 0)</f>
        <v>0</v>
      </c>
    </row>
    <row r="1028" spans="2:12" ht="39.75" customHeight="1">
      <c r="B1028" s="67" t="s">
        <v>371</v>
      </c>
      <c r="C1028" s="58" t="s">
        <v>324</v>
      </c>
      <c r="D1028" s="69" t="s">
        <v>504</v>
      </c>
      <c r="E1028" s="58" t="s">
        <v>505</v>
      </c>
      <c r="F1028" s="59"/>
      <c r="G1028" s="60" t="s">
        <v>506</v>
      </c>
      <c r="H1028" s="61" t="str">
        <f t="shared" si="80"/>
        <v>JS402</v>
      </c>
      <c r="I1028" s="61" t="str">
        <f t="shared" si="81"/>
        <v>Non-M</v>
      </c>
      <c r="J1028" s="62"/>
      <c r="K1028" s="56"/>
      <c r="L1028" s="12">
        <f>IF(COUNTIFS($E$3:E1454,E1028)=1, K1028, 0)</f>
        <v>0</v>
      </c>
    </row>
    <row r="1029" spans="2:12" ht="39.75" customHeight="1">
      <c r="B1029" s="67" t="s">
        <v>371</v>
      </c>
      <c r="C1029" s="58" t="s">
        <v>324</v>
      </c>
      <c r="D1029" s="69" t="s">
        <v>504</v>
      </c>
      <c r="E1029" s="58" t="s">
        <v>505</v>
      </c>
      <c r="F1029" s="59"/>
      <c r="G1029" s="60" t="s">
        <v>33</v>
      </c>
      <c r="H1029" s="61" t="str">
        <f t="shared" si="80"/>
        <v>HD602</v>
      </c>
      <c r="I1029" s="61" t="str">
        <f t="shared" si="81"/>
        <v>Non-M</v>
      </c>
      <c r="J1029" s="72" t="s">
        <v>480</v>
      </c>
      <c r="K1029" s="56"/>
      <c r="L1029" s="12">
        <f>IF(COUNTIFS($E$3:E1454,E1029)=1, K1029, 0)</f>
        <v>0</v>
      </c>
    </row>
    <row r="1030" spans="2:12" ht="39.75" customHeight="1">
      <c r="B1030" s="67" t="s">
        <v>371</v>
      </c>
      <c r="C1030" s="58" t="s">
        <v>324</v>
      </c>
      <c r="D1030" s="69" t="s">
        <v>504</v>
      </c>
      <c r="E1030" s="58" t="s">
        <v>505</v>
      </c>
      <c r="F1030" s="59"/>
      <c r="G1030" s="60" t="s">
        <v>108</v>
      </c>
      <c r="H1030" s="61" t="str">
        <f t="shared" si="80"/>
        <v>ZP106</v>
      </c>
      <c r="I1030" s="61" t="str">
        <f t="shared" si="81"/>
        <v>Non-M</v>
      </c>
      <c r="J1030" s="62"/>
      <c r="K1030" s="56"/>
      <c r="L1030" s="12">
        <f>IF(COUNTIFS($E$3:E1454,E1030)=1, K1030, 0)</f>
        <v>0</v>
      </c>
    </row>
    <row r="1031" spans="2:12" ht="39.75" customHeight="1">
      <c r="B1031" s="67" t="s">
        <v>371</v>
      </c>
      <c r="C1031" s="58" t="s">
        <v>324</v>
      </c>
      <c r="D1031" s="69" t="s">
        <v>504</v>
      </c>
      <c r="E1031" s="58" t="s">
        <v>505</v>
      </c>
      <c r="F1031" s="59"/>
      <c r="G1031" s="60" t="s">
        <v>388</v>
      </c>
      <c r="H1031" s="61" t="str">
        <f t="shared" si="80"/>
        <v>PK111</v>
      </c>
      <c r="I1031" s="61" t="str">
        <f t="shared" si="81"/>
        <v>Non-M</v>
      </c>
      <c r="J1031" s="62"/>
      <c r="K1031" s="56"/>
      <c r="L1031" s="12">
        <f>IF(COUNTIFS($E$3:E1454,E1031)=1, K1031, 0)</f>
        <v>0</v>
      </c>
    </row>
    <row r="1032" spans="2:12" ht="39.75" customHeight="1">
      <c r="B1032" s="67" t="s">
        <v>371</v>
      </c>
      <c r="C1032" s="58" t="s">
        <v>324</v>
      </c>
      <c r="D1032" s="69" t="s">
        <v>504</v>
      </c>
      <c r="E1032" s="58" t="s">
        <v>505</v>
      </c>
      <c r="F1032" s="59"/>
      <c r="G1032" s="60" t="s">
        <v>507</v>
      </c>
      <c r="H1032" s="61" t="str">
        <f t="shared" si="80"/>
        <v>PB101</v>
      </c>
      <c r="I1032" s="61" t="str">
        <f t="shared" si="81"/>
        <v>Non-M</v>
      </c>
      <c r="J1032" s="62"/>
      <c r="K1032" s="56"/>
      <c r="L1032" s="12">
        <f>IF(COUNTIFS($E$3:E1454,E1032)=1, K1032, 0)</f>
        <v>0</v>
      </c>
    </row>
    <row r="1033" spans="2:12" ht="39.75" customHeight="1">
      <c r="B1033" s="67" t="s">
        <v>371</v>
      </c>
      <c r="C1033" s="58" t="s">
        <v>324</v>
      </c>
      <c r="D1033" s="69" t="s">
        <v>504</v>
      </c>
      <c r="E1033" s="58" t="s">
        <v>505</v>
      </c>
      <c r="F1033" s="59"/>
      <c r="G1033" s="60" t="s">
        <v>456</v>
      </c>
      <c r="H1033" s="61" t="str">
        <f t="shared" si="80"/>
        <v>JS105</v>
      </c>
      <c r="I1033" s="61" t="str">
        <f t="shared" si="81"/>
        <v>Non-M</v>
      </c>
      <c r="J1033" s="62"/>
      <c r="K1033" s="56"/>
      <c r="L1033" s="12">
        <f>IF(COUNTIFS($E$3:E1454,E1033)=1, K1033, 0)</f>
        <v>0</v>
      </c>
    </row>
    <row r="1034" spans="2:12" ht="39.75" customHeight="1">
      <c r="B1034" s="67" t="s">
        <v>371</v>
      </c>
      <c r="C1034" s="58" t="s">
        <v>324</v>
      </c>
      <c r="D1034" s="69" t="s">
        <v>504</v>
      </c>
      <c r="E1034" s="58" t="s">
        <v>505</v>
      </c>
      <c r="F1034" s="59"/>
      <c r="G1034" s="60" t="s">
        <v>65</v>
      </c>
      <c r="H1034" s="61" t="str">
        <f t="shared" si="80"/>
        <v>JS124</v>
      </c>
      <c r="I1034" s="61" t="str">
        <f t="shared" si="81"/>
        <v>Non-M</v>
      </c>
      <c r="J1034" s="62"/>
      <c r="K1034" s="56"/>
      <c r="L1034" s="12">
        <f>IF(COUNTIFS($E$3:E1454,E1034)=1, K1034, 0)</f>
        <v>0</v>
      </c>
    </row>
    <row r="1035" spans="2:12" ht="39.75" customHeight="1">
      <c r="B1035" s="67" t="s">
        <v>371</v>
      </c>
      <c r="C1035" s="58" t="s">
        <v>324</v>
      </c>
      <c r="D1035" s="69" t="s">
        <v>504</v>
      </c>
      <c r="E1035" s="58" t="s">
        <v>505</v>
      </c>
      <c r="F1035" s="59"/>
      <c r="G1035" s="60" t="s">
        <v>71</v>
      </c>
      <c r="H1035" s="61" t="str">
        <f t="shared" si="80"/>
        <v>HM420</v>
      </c>
      <c r="I1035" s="61" t="str">
        <f t="shared" si="81"/>
        <v>M</v>
      </c>
      <c r="J1035" s="62"/>
      <c r="K1035" s="56"/>
      <c r="L1035" s="12">
        <f>IF(COUNTIFS($E$3:E1454,E1035)=1, K1035, 0)</f>
        <v>0</v>
      </c>
    </row>
    <row r="1036" spans="2:12" ht="39.75" customHeight="1">
      <c r="B1036" s="67" t="s">
        <v>371</v>
      </c>
      <c r="C1036" s="58" t="s">
        <v>324</v>
      </c>
      <c r="D1036" s="69" t="s">
        <v>504</v>
      </c>
      <c r="E1036" s="58" t="s">
        <v>505</v>
      </c>
      <c r="F1036" s="59"/>
      <c r="G1036" s="60" t="s">
        <v>71</v>
      </c>
      <c r="H1036" s="61" t="str">
        <f t="shared" si="80"/>
        <v>HM420</v>
      </c>
      <c r="I1036" s="61" t="str">
        <f t="shared" si="81"/>
        <v>M</v>
      </c>
      <c r="J1036" s="62" t="s">
        <v>508</v>
      </c>
      <c r="K1036" s="56"/>
      <c r="L1036" s="12">
        <f>IF(COUNTIFS($E$3:E1454,E1036)=1, K1036, 0)</f>
        <v>0</v>
      </c>
    </row>
    <row r="1037" spans="2:12" ht="39.75" customHeight="1">
      <c r="B1037" s="39" t="s">
        <v>424</v>
      </c>
      <c r="C1037" s="58" t="s">
        <v>410</v>
      </c>
      <c r="D1037" s="56" t="s">
        <v>373</v>
      </c>
      <c r="E1037" s="58" t="s">
        <v>509</v>
      </c>
      <c r="F1037" s="59"/>
      <c r="G1037" s="60" t="s">
        <v>510</v>
      </c>
      <c r="H1037" s="61" t="str">
        <f t="shared" si="80"/>
        <v>HD100</v>
      </c>
      <c r="I1037" s="61" t="str">
        <f t="shared" si="81"/>
        <v>M</v>
      </c>
      <c r="J1037" s="62"/>
      <c r="K1037" s="56"/>
      <c r="L1037" s="12">
        <f>IF(COUNTIFS($E$3:E1454,E1037)=1, K1037, 0)</f>
        <v>0</v>
      </c>
    </row>
    <row r="1038" spans="2:12" ht="39.75" customHeight="1">
      <c r="B1038" s="39" t="s">
        <v>424</v>
      </c>
      <c r="C1038" s="58" t="s">
        <v>410</v>
      </c>
      <c r="D1038" s="56" t="s">
        <v>373</v>
      </c>
      <c r="E1038" s="58" t="s">
        <v>509</v>
      </c>
      <c r="F1038" s="59"/>
      <c r="G1038" s="60" t="s">
        <v>192</v>
      </c>
      <c r="H1038" s="61" t="str">
        <f t="shared" si="80"/>
        <v>LP100</v>
      </c>
      <c r="I1038" s="61" t="str">
        <f t="shared" si="81"/>
        <v>Non-M</v>
      </c>
      <c r="J1038" s="62"/>
      <c r="K1038" s="56"/>
      <c r="L1038" s="12">
        <f>IF(COUNTIFS($E$3:E1454,E1038)=1, K1038, 0)</f>
        <v>0</v>
      </c>
    </row>
    <row r="1039" spans="2:12" ht="39.75" customHeight="1">
      <c r="B1039" s="39" t="s">
        <v>424</v>
      </c>
      <c r="C1039" s="58" t="s">
        <v>410</v>
      </c>
      <c r="D1039" s="56" t="s">
        <v>373</v>
      </c>
      <c r="E1039" s="58" t="s">
        <v>509</v>
      </c>
      <c r="F1039" s="59"/>
      <c r="G1039" s="60" t="s">
        <v>133</v>
      </c>
      <c r="H1039" s="61" t="str">
        <f t="shared" si="80"/>
        <v>ZP101</v>
      </c>
      <c r="I1039" s="61" t="str">
        <f t="shared" si="81"/>
        <v>Non-M</v>
      </c>
      <c r="J1039" s="62"/>
      <c r="K1039" s="56"/>
      <c r="L1039" s="12">
        <f>IF(COUNTIFS($E$3:E1454,E1039)=1, K1039, 0)</f>
        <v>0</v>
      </c>
    </row>
    <row r="1040" spans="2:12" ht="39.75" customHeight="1">
      <c r="B1040" s="39" t="s">
        <v>424</v>
      </c>
      <c r="C1040" s="58" t="s">
        <v>410</v>
      </c>
      <c r="D1040" s="56" t="s">
        <v>373</v>
      </c>
      <c r="E1040" s="58" t="s">
        <v>509</v>
      </c>
      <c r="F1040" s="59"/>
      <c r="G1040" s="60" t="s">
        <v>250</v>
      </c>
      <c r="H1040" s="61" t="str">
        <f t="shared" si="80"/>
        <v>PK602</v>
      </c>
      <c r="I1040" s="61" t="str">
        <f t="shared" si="81"/>
        <v>Non-M</v>
      </c>
      <c r="J1040" s="62" t="s">
        <v>458</v>
      </c>
      <c r="K1040" s="56"/>
      <c r="L1040" s="12">
        <f>IF(COUNTIFS($E$3:E1454,E1040)=1, K1040, 0)</f>
        <v>0</v>
      </c>
    </row>
    <row r="1041" spans="2:12" ht="39.75" customHeight="1">
      <c r="B1041" s="39" t="s">
        <v>424</v>
      </c>
      <c r="C1041" s="58" t="s">
        <v>410</v>
      </c>
      <c r="D1041" s="56" t="s">
        <v>373</v>
      </c>
      <c r="E1041" s="58" t="s">
        <v>509</v>
      </c>
      <c r="F1041" s="59"/>
      <c r="G1041" s="60" t="s">
        <v>511</v>
      </c>
      <c r="H1041" s="61" t="str">
        <f t="shared" si="80"/>
        <v>PB207</v>
      </c>
      <c r="I1041" s="61" t="str">
        <f t="shared" si="81"/>
        <v>Non-M</v>
      </c>
      <c r="J1041" s="62" t="s">
        <v>512</v>
      </c>
      <c r="K1041" s="56"/>
      <c r="L1041" s="12">
        <f>IF(COUNTIFS($E$3:E1454,E1041)=1, K1041, 0)</f>
        <v>0</v>
      </c>
    </row>
    <row r="1042" spans="2:12" ht="39.75" customHeight="1">
      <c r="B1042" s="39" t="s">
        <v>424</v>
      </c>
      <c r="C1042" s="58" t="s">
        <v>410</v>
      </c>
      <c r="D1042" s="56" t="s">
        <v>373</v>
      </c>
      <c r="E1042" s="58" t="s">
        <v>509</v>
      </c>
      <c r="F1042" s="59"/>
      <c r="G1042" s="60" t="s">
        <v>456</v>
      </c>
      <c r="H1042" s="61" t="str">
        <f>IF(RIGHT(G1042,1)="M", LEFT(G1042,LEN(G1042)-1), G1042)</f>
        <v>JS105</v>
      </c>
      <c r="I1042" s="61" t="str">
        <f>IF(RIGHT(G1042,1)="M","M","Non-M")</f>
        <v>Non-M</v>
      </c>
      <c r="J1042" s="62" t="s">
        <v>439</v>
      </c>
      <c r="K1042" s="56"/>
      <c r="L1042" s="12">
        <f>IF(COUNTIFS($E$3:E1042,E1042)=1, K1042, 0)</f>
        <v>0</v>
      </c>
    </row>
    <row r="1043" spans="2:12" ht="39.75" customHeight="1">
      <c r="B1043" s="39" t="s">
        <v>424</v>
      </c>
      <c r="C1043" s="58" t="s">
        <v>410</v>
      </c>
      <c r="D1043" s="56" t="s">
        <v>373</v>
      </c>
      <c r="E1043" s="58" t="s">
        <v>509</v>
      </c>
      <c r="F1043" s="59"/>
      <c r="G1043" s="60" t="s">
        <v>378</v>
      </c>
      <c r="H1043" s="61" t="str">
        <f>IF(RIGHT(G1043,1)="M", LEFT(G1043,LEN(G1043)-1), G1043)</f>
        <v>JS111</v>
      </c>
      <c r="I1043" s="61" t="str">
        <f>IF(RIGHT(G1043,1)="M","M","Non-M")</f>
        <v>Non-M</v>
      </c>
      <c r="J1043" s="62"/>
      <c r="K1043" s="56"/>
      <c r="L1043" s="12">
        <f>IF(COUNTIFS($E$3:E1043,E1043)=1, K1043, 0)</f>
        <v>0</v>
      </c>
    </row>
    <row r="1044" spans="2:12" ht="39.75" customHeight="1">
      <c r="B1044" s="39" t="s">
        <v>424</v>
      </c>
      <c r="C1044" s="58" t="s">
        <v>410</v>
      </c>
      <c r="D1044" s="56" t="s">
        <v>373</v>
      </c>
      <c r="E1044" s="58" t="s">
        <v>509</v>
      </c>
      <c r="F1044" s="59"/>
      <c r="G1044" s="60" t="s">
        <v>65</v>
      </c>
      <c r="H1044" s="61" t="str">
        <f t="shared" si="80"/>
        <v>JS124</v>
      </c>
      <c r="I1044" s="61" t="str">
        <f t="shared" si="81"/>
        <v>Non-M</v>
      </c>
      <c r="J1044" s="62"/>
      <c r="K1044" s="56"/>
      <c r="L1044" s="12">
        <f>IF(COUNTIFS($E$3:E1454,E1044)=1, K1044, 0)</f>
        <v>0</v>
      </c>
    </row>
    <row r="1045" spans="2:12" ht="39.75" customHeight="1">
      <c r="B1045" s="39" t="s">
        <v>424</v>
      </c>
      <c r="C1045" s="58" t="s">
        <v>410</v>
      </c>
      <c r="D1045" s="56" t="s">
        <v>373</v>
      </c>
      <c r="E1045" s="58" t="s">
        <v>509</v>
      </c>
      <c r="F1045" s="59"/>
      <c r="G1045" s="60" t="s">
        <v>80</v>
      </c>
      <c r="H1045" s="61" t="str">
        <f t="shared" si="80"/>
        <v>HM504</v>
      </c>
      <c r="I1045" s="61" t="str">
        <f t="shared" si="81"/>
        <v>Non-M</v>
      </c>
      <c r="J1045" s="62"/>
      <c r="K1045" s="56"/>
      <c r="L1045" s="12">
        <f>IF(COUNTIFS($E$3:E1454,E1045)=1, K1045, 0)</f>
        <v>0</v>
      </c>
    </row>
    <row r="1046" spans="2:12" ht="39.75" customHeight="1">
      <c r="B1046" s="57" t="s">
        <v>445</v>
      </c>
      <c r="C1046" s="58" t="s">
        <v>309</v>
      </c>
      <c r="D1046" s="56" t="s">
        <v>373</v>
      </c>
      <c r="E1046" s="58" t="s">
        <v>513</v>
      </c>
      <c r="F1046" s="59"/>
      <c r="G1046" s="60" t="s">
        <v>111</v>
      </c>
      <c r="H1046" s="61" t="str">
        <f>IF(RIGHT(G1046,1)="M", LEFT(G1046,LEN(G1046)-1), G1046)</f>
        <v>CL413</v>
      </c>
      <c r="I1046" s="61" t="str">
        <f>IF(RIGHT(G1046,1)="M","M","Non-M")</f>
        <v>Non-M</v>
      </c>
      <c r="J1046" s="62"/>
      <c r="K1046" s="56"/>
      <c r="L1046" s="12">
        <f>IF(COUNTIFS($E$3:E1454,E1046)=1, K1046, 0)</f>
        <v>0</v>
      </c>
    </row>
    <row r="1047" spans="2:12" ht="39.75" customHeight="1">
      <c r="B1047" s="57" t="s">
        <v>445</v>
      </c>
      <c r="C1047" s="39" t="s">
        <v>309</v>
      </c>
      <c r="D1047" s="56" t="s">
        <v>373</v>
      </c>
      <c r="E1047" s="39" t="s">
        <v>513</v>
      </c>
      <c r="F1047" s="63"/>
      <c r="G1047" s="64" t="s">
        <v>82</v>
      </c>
      <c r="H1047" s="61" t="str">
        <f t="shared" ref="H1047:H1051" si="82">IF(RIGHT(G1047,1)="M", LEFT(G1047,LEN(G1047)-1), G1047)</f>
        <v>ZP106</v>
      </c>
      <c r="I1047" s="61" t="str">
        <f t="shared" ref="I1047:I1051" si="83">IF(RIGHT(G1047,1)="M","M","Non-M")</f>
        <v>M</v>
      </c>
      <c r="J1047" s="65"/>
      <c r="K1047" s="66"/>
      <c r="L1047" s="12">
        <f>IF(COUNTIFS($E$3:E1047,E1047)=1, K1047, 0)</f>
        <v>0</v>
      </c>
    </row>
    <row r="1048" spans="2:12" ht="39.75" customHeight="1">
      <c r="B1048" s="57" t="s">
        <v>445</v>
      </c>
      <c r="C1048" s="39" t="s">
        <v>309</v>
      </c>
      <c r="D1048" s="56" t="s">
        <v>373</v>
      </c>
      <c r="E1048" s="39" t="s">
        <v>513</v>
      </c>
      <c r="F1048" s="63"/>
      <c r="G1048" s="64" t="s">
        <v>170</v>
      </c>
      <c r="H1048" s="61" t="str">
        <f t="shared" si="82"/>
        <v>PK205</v>
      </c>
      <c r="I1048" s="61" t="str">
        <f t="shared" si="83"/>
        <v>Non-M</v>
      </c>
      <c r="J1048" s="65"/>
      <c r="K1048" s="66"/>
      <c r="L1048" s="12">
        <f>IF(COUNTIFS($E$3:E1048,E1048)=1, K1048, 0)</f>
        <v>0</v>
      </c>
    </row>
    <row r="1049" spans="2:12" ht="39.75" customHeight="1">
      <c r="B1049" s="57" t="s">
        <v>445</v>
      </c>
      <c r="C1049" s="39" t="s">
        <v>309</v>
      </c>
      <c r="D1049" s="56" t="s">
        <v>373</v>
      </c>
      <c r="E1049" s="39" t="s">
        <v>513</v>
      </c>
      <c r="F1049" s="63"/>
      <c r="G1049" s="64" t="s">
        <v>110</v>
      </c>
      <c r="H1049" s="61" t="str">
        <f t="shared" si="82"/>
        <v>PB201</v>
      </c>
      <c r="I1049" s="61" t="str">
        <f t="shared" si="83"/>
        <v>Non-M</v>
      </c>
      <c r="J1049" s="65"/>
      <c r="K1049" s="66"/>
      <c r="L1049" s="12">
        <f>IF(COUNTIFS($E$3:E1049,E1049)=1, K1049, 0)</f>
        <v>0</v>
      </c>
    </row>
    <row r="1050" spans="2:12" ht="39.75" customHeight="1">
      <c r="B1050" s="57" t="s">
        <v>445</v>
      </c>
      <c r="C1050" s="39" t="s">
        <v>309</v>
      </c>
      <c r="D1050" s="56" t="s">
        <v>373</v>
      </c>
      <c r="E1050" s="39" t="s">
        <v>513</v>
      </c>
      <c r="F1050" s="63"/>
      <c r="G1050" s="64" t="s">
        <v>86</v>
      </c>
      <c r="H1050" s="61" t="str">
        <f t="shared" si="82"/>
        <v>HM315</v>
      </c>
      <c r="I1050" s="61" t="str">
        <f t="shared" si="83"/>
        <v>Non-M</v>
      </c>
      <c r="J1050" s="65"/>
      <c r="K1050" s="66"/>
      <c r="L1050" s="12">
        <f>IF(COUNTIFS($E$3:E1050,E1050)=1, K1050, 0)</f>
        <v>0</v>
      </c>
    </row>
    <row r="1051" spans="2:12" ht="39.75" customHeight="1">
      <c r="B1051" s="57" t="s">
        <v>445</v>
      </c>
      <c r="C1051" s="58" t="s">
        <v>309</v>
      </c>
      <c r="D1051" s="56" t="s">
        <v>373</v>
      </c>
      <c r="E1051" s="58" t="s">
        <v>513</v>
      </c>
      <c r="F1051" s="59"/>
      <c r="G1051" s="60" t="s">
        <v>71</v>
      </c>
      <c r="H1051" s="61" t="str">
        <f t="shared" si="82"/>
        <v>HM420</v>
      </c>
      <c r="I1051" s="61" t="str">
        <f t="shared" si="83"/>
        <v>M</v>
      </c>
      <c r="J1051" s="65" t="s">
        <v>508</v>
      </c>
      <c r="K1051" s="56"/>
      <c r="L1051" s="12">
        <f>IF(COUNTIFS($E$3:E1454,E1051)=1, K1051, 0)</f>
        <v>0</v>
      </c>
    </row>
    <row r="1052" spans="2:12" ht="39.75" customHeight="1">
      <c r="B1052" s="57" t="s">
        <v>445</v>
      </c>
      <c r="C1052" s="58" t="s">
        <v>309</v>
      </c>
      <c r="D1052" s="56" t="s">
        <v>373</v>
      </c>
      <c r="E1052" s="58" t="s">
        <v>513</v>
      </c>
      <c r="F1052" s="59"/>
      <c r="G1052" s="60" t="s">
        <v>192</v>
      </c>
      <c r="H1052" s="61" t="str">
        <f t="shared" ref="H1052:H1057" si="84">IF(RIGHT(G1052,1)="M", LEFT(G1052,LEN(G1052)-1), G1052)</f>
        <v>LP100</v>
      </c>
      <c r="I1052" s="61" t="str">
        <f t="shared" ref="I1052:I1057" si="85">IF(RIGHT(G1052,1)="M","M","Non-M")</f>
        <v>Non-M</v>
      </c>
      <c r="J1052" s="62"/>
      <c r="K1052" s="56"/>
      <c r="L1052" s="12">
        <f>IF(COUNTIFS($E$3:E1454,E1052)=1, K1052, 0)</f>
        <v>0</v>
      </c>
    </row>
    <row r="1053" spans="2:12" ht="39.75" customHeight="1">
      <c r="B1053" s="57" t="s">
        <v>445</v>
      </c>
      <c r="C1053" s="58" t="s">
        <v>309</v>
      </c>
      <c r="D1053" s="56" t="s">
        <v>373</v>
      </c>
      <c r="E1053" s="58" t="s">
        <v>513</v>
      </c>
      <c r="F1053" s="59"/>
      <c r="G1053" s="60" t="s">
        <v>479</v>
      </c>
      <c r="H1053" s="61" t="str">
        <f t="shared" si="84"/>
        <v>DC104</v>
      </c>
      <c r="I1053" s="61" t="str">
        <f t="shared" si="85"/>
        <v>M</v>
      </c>
      <c r="J1053" s="62"/>
      <c r="K1053" s="56"/>
      <c r="L1053" s="12">
        <f>IF(COUNTIFS($E$3:E1454,E1053)=1, K1053, 0)</f>
        <v>0</v>
      </c>
    </row>
    <row r="1054" spans="2:12" ht="39.75" customHeight="1">
      <c r="B1054" s="57" t="s">
        <v>445</v>
      </c>
      <c r="C1054" s="58" t="s">
        <v>309</v>
      </c>
      <c r="D1054" s="56" t="s">
        <v>373</v>
      </c>
      <c r="E1054" s="58" t="s">
        <v>513</v>
      </c>
      <c r="F1054" s="59"/>
      <c r="G1054" s="60" t="s">
        <v>456</v>
      </c>
      <c r="H1054" s="61" t="str">
        <f t="shared" si="84"/>
        <v>JS105</v>
      </c>
      <c r="I1054" s="61" t="str">
        <f t="shared" si="85"/>
        <v>Non-M</v>
      </c>
      <c r="J1054" s="62"/>
      <c r="K1054" s="56"/>
      <c r="L1054" s="12">
        <f>IF(COUNTIFS($E$3:E1054,E1054)=1, K1054, 0)</f>
        <v>0</v>
      </c>
    </row>
    <row r="1055" spans="2:12" ht="39.75" customHeight="1">
      <c r="B1055" s="57" t="s">
        <v>445</v>
      </c>
      <c r="C1055" s="58" t="s">
        <v>309</v>
      </c>
      <c r="D1055" s="56" t="s">
        <v>373</v>
      </c>
      <c r="E1055" s="58" t="s">
        <v>513</v>
      </c>
      <c r="F1055" s="59"/>
      <c r="G1055" s="60" t="s">
        <v>482</v>
      </c>
      <c r="H1055" s="61" t="str">
        <f t="shared" si="84"/>
        <v>JS401</v>
      </c>
      <c r="I1055" s="61" t="str">
        <f t="shared" si="85"/>
        <v>Non-M</v>
      </c>
      <c r="J1055" s="62"/>
      <c r="K1055" s="56"/>
      <c r="L1055" s="12">
        <f>IF(COUNTIFS($E$3:E1055,E1055)=1, K1055, 0)</f>
        <v>0</v>
      </c>
    </row>
    <row r="1056" spans="2:12" ht="39.75" customHeight="1">
      <c r="B1056" s="57" t="s">
        <v>445</v>
      </c>
      <c r="C1056" s="58" t="s">
        <v>309</v>
      </c>
      <c r="D1056" s="56" t="s">
        <v>373</v>
      </c>
      <c r="E1056" s="58" t="s">
        <v>513</v>
      </c>
      <c r="F1056" s="59"/>
      <c r="G1056" s="60" t="s">
        <v>65</v>
      </c>
      <c r="H1056" s="61" t="str">
        <f t="shared" si="84"/>
        <v>JS124</v>
      </c>
      <c r="I1056" s="61" t="str">
        <f t="shared" si="85"/>
        <v>Non-M</v>
      </c>
      <c r="J1056" s="62"/>
      <c r="K1056" s="56"/>
      <c r="L1056" s="12">
        <f>IF(COUNTIFS($E$3:E1454,E1056)=1, K1056, 0)</f>
        <v>0</v>
      </c>
    </row>
    <row r="1057" spans="2:12" ht="39.75" customHeight="1">
      <c r="B1057" s="39" t="s">
        <v>424</v>
      </c>
      <c r="C1057" s="58" t="s">
        <v>136</v>
      </c>
      <c r="D1057" s="56" t="s">
        <v>477</v>
      </c>
      <c r="E1057" s="58" t="s">
        <v>514</v>
      </c>
      <c r="F1057" s="59"/>
      <c r="G1057" s="60" t="s">
        <v>327</v>
      </c>
      <c r="H1057" s="61" t="str">
        <f t="shared" si="84"/>
        <v>WB501</v>
      </c>
      <c r="I1057" s="61" t="str">
        <f t="shared" si="85"/>
        <v>Non-M</v>
      </c>
      <c r="J1057" s="62"/>
      <c r="K1057" s="56"/>
      <c r="L1057" s="12">
        <f>IF(COUNTIFS($E$3:E1454,E1057)=1, K1057, 0)</f>
        <v>0</v>
      </c>
    </row>
    <row r="1058" spans="2:12" ht="39.75" customHeight="1">
      <c r="B1058" s="39" t="s">
        <v>424</v>
      </c>
      <c r="C1058" s="39" t="s">
        <v>136</v>
      </c>
      <c r="D1058" s="56" t="s">
        <v>477</v>
      </c>
      <c r="E1058" s="39" t="s">
        <v>514</v>
      </c>
      <c r="F1058" s="63"/>
      <c r="G1058" s="64" t="s">
        <v>37</v>
      </c>
      <c r="H1058" s="61" t="str">
        <f t="shared" ref="H1058:H1061" si="86">IF(RIGHT(G1058,1)="M", LEFT(G1058,LEN(G1058)-1), G1058)</f>
        <v>DC101</v>
      </c>
      <c r="I1058" s="61" t="str">
        <f t="shared" ref="I1058:I1061" si="87">IF(RIGHT(G1058,1)="M","M","Non-M")</f>
        <v>Non-M</v>
      </c>
      <c r="J1058" s="65"/>
      <c r="K1058" s="66"/>
      <c r="L1058" s="12">
        <f>IF(COUNTIFS($E$3:E1058,E1058)=1, K1058, 0)</f>
        <v>0</v>
      </c>
    </row>
    <row r="1059" spans="2:12" ht="39.75" customHeight="1">
      <c r="B1059" s="39" t="s">
        <v>424</v>
      </c>
      <c r="C1059" s="39" t="s">
        <v>136</v>
      </c>
      <c r="D1059" s="56" t="s">
        <v>477</v>
      </c>
      <c r="E1059" s="39" t="s">
        <v>514</v>
      </c>
      <c r="F1059" s="63"/>
      <c r="G1059" s="64" t="s">
        <v>54</v>
      </c>
      <c r="H1059" s="61" t="str">
        <f t="shared" si="86"/>
        <v>DC300</v>
      </c>
      <c r="I1059" s="61" t="str">
        <f t="shared" si="87"/>
        <v>Non-M</v>
      </c>
      <c r="J1059" s="65"/>
      <c r="K1059" s="66"/>
      <c r="L1059" s="12">
        <f>IF(COUNTIFS($E$3:E1059,E1059)=1, K1059, 0)</f>
        <v>0</v>
      </c>
    </row>
    <row r="1060" spans="2:12" ht="39.75" customHeight="1">
      <c r="B1060" s="39" t="s">
        <v>424</v>
      </c>
      <c r="C1060" s="39" t="s">
        <v>136</v>
      </c>
      <c r="D1060" s="56" t="s">
        <v>477</v>
      </c>
      <c r="E1060" s="39" t="s">
        <v>514</v>
      </c>
      <c r="F1060" s="63"/>
      <c r="G1060" s="64" t="s">
        <v>78</v>
      </c>
      <c r="H1060" s="61" t="str">
        <f t="shared" si="86"/>
        <v>DC400</v>
      </c>
      <c r="I1060" s="61" t="str">
        <f t="shared" si="87"/>
        <v>Non-M</v>
      </c>
      <c r="J1060" s="65"/>
      <c r="K1060" s="66"/>
      <c r="L1060" s="12">
        <f>IF(COUNTIFS($E$3:E1060,E1060)=1, K1060, 0)</f>
        <v>0</v>
      </c>
    </row>
    <row r="1061" spans="2:12" ht="39.75" customHeight="1">
      <c r="B1061" s="39" t="s">
        <v>424</v>
      </c>
      <c r="C1061" s="58" t="s">
        <v>136</v>
      </c>
      <c r="D1061" s="56" t="s">
        <v>477</v>
      </c>
      <c r="E1061" s="58" t="s">
        <v>514</v>
      </c>
      <c r="F1061" s="59"/>
      <c r="G1061" s="60" t="s">
        <v>72</v>
      </c>
      <c r="H1061" s="61" t="str">
        <f t="shared" si="86"/>
        <v>DC200</v>
      </c>
      <c r="I1061" s="61" t="str">
        <f t="shared" si="87"/>
        <v>Non-M</v>
      </c>
      <c r="J1061" s="62"/>
      <c r="K1061" s="56"/>
      <c r="L1061" s="12">
        <f>IF(COUNTIFS($E$3:E1454,E1061)=1, K1061, 0)</f>
        <v>0</v>
      </c>
    </row>
    <row r="1062" spans="2:12" ht="39.75" customHeight="1">
      <c r="B1062" s="39" t="s">
        <v>424</v>
      </c>
      <c r="C1062" s="58" t="s">
        <v>136</v>
      </c>
      <c r="D1062" s="56" t="s">
        <v>477</v>
      </c>
      <c r="E1062" s="58" t="s">
        <v>514</v>
      </c>
      <c r="F1062" s="59"/>
      <c r="G1062" s="60" t="s">
        <v>139</v>
      </c>
      <c r="H1062" s="61" t="str">
        <f t="shared" ref="H1062:H1068" si="88">IF(RIGHT(G1062,1)="M", LEFT(G1062,LEN(G1062)-1), G1062)</f>
        <v>PK301</v>
      </c>
      <c r="I1062" s="61" t="str">
        <f t="shared" ref="I1062:I1068" si="89">IF(RIGHT(G1062,1)="M","M","Non-M")</f>
        <v>Non-M</v>
      </c>
      <c r="J1062" s="62"/>
      <c r="K1062" s="56"/>
      <c r="L1062" s="12">
        <f>IF(COUNTIFS($E$3:E1454,E1062)=1, K1062, 0)</f>
        <v>0</v>
      </c>
    </row>
    <row r="1063" spans="2:12" ht="39.75" customHeight="1">
      <c r="B1063" s="39" t="s">
        <v>424</v>
      </c>
      <c r="C1063" s="58" t="s">
        <v>136</v>
      </c>
      <c r="D1063" s="56" t="s">
        <v>477</v>
      </c>
      <c r="E1063" s="58" t="s">
        <v>514</v>
      </c>
      <c r="F1063" s="59"/>
      <c r="G1063" s="60" t="s">
        <v>515</v>
      </c>
      <c r="H1063" s="61" t="str">
        <f t="shared" si="88"/>
        <v>PB305</v>
      </c>
      <c r="I1063" s="61" t="str">
        <f t="shared" si="89"/>
        <v>Non-M</v>
      </c>
      <c r="J1063" s="62"/>
      <c r="K1063" s="56"/>
      <c r="L1063" s="12">
        <f>IF(COUNTIFS($E$3:E1454,E1063)=1, K1063, 0)</f>
        <v>0</v>
      </c>
    </row>
    <row r="1064" spans="2:12" ht="39.75" customHeight="1">
      <c r="B1064" s="39" t="s">
        <v>424</v>
      </c>
      <c r="C1064" s="58" t="s">
        <v>136</v>
      </c>
      <c r="D1064" s="56" t="s">
        <v>477</v>
      </c>
      <c r="E1064" s="58" t="s">
        <v>514</v>
      </c>
      <c r="F1064" s="59"/>
      <c r="G1064" s="60" t="s">
        <v>516</v>
      </c>
      <c r="H1064" s="61" t="str">
        <f t="shared" si="88"/>
        <v>LP103</v>
      </c>
      <c r="I1064" s="61" t="str">
        <f t="shared" si="89"/>
        <v>M</v>
      </c>
      <c r="J1064" s="62"/>
      <c r="K1064" s="56"/>
      <c r="L1064" s="12">
        <f>IF(COUNTIFS($E$3:E1454,E1064)=1, K1064, 0)</f>
        <v>0</v>
      </c>
    </row>
    <row r="1065" spans="2:12" ht="39.75" customHeight="1">
      <c r="B1065" s="39" t="s">
        <v>424</v>
      </c>
      <c r="C1065" s="58" t="s">
        <v>136</v>
      </c>
      <c r="D1065" s="56" t="s">
        <v>477</v>
      </c>
      <c r="E1065" s="58" t="s">
        <v>514</v>
      </c>
      <c r="F1065" s="59"/>
      <c r="G1065" s="60" t="s">
        <v>42</v>
      </c>
      <c r="H1065" s="61" t="str">
        <f t="shared" si="88"/>
        <v>HM500</v>
      </c>
      <c r="I1065" s="61" t="str">
        <f t="shared" si="89"/>
        <v>Non-M</v>
      </c>
      <c r="J1065" s="62"/>
      <c r="K1065" s="56"/>
      <c r="L1065" s="12">
        <f>IF(COUNTIFS($E$3:E1454,E1065)=1, K1065, 0)</f>
        <v>0</v>
      </c>
    </row>
    <row r="1066" spans="2:12" ht="39.75" customHeight="1">
      <c r="B1066" s="39" t="s">
        <v>424</v>
      </c>
      <c r="C1066" s="58" t="s">
        <v>136</v>
      </c>
      <c r="D1066" s="56" t="s">
        <v>477</v>
      </c>
      <c r="E1066" s="58" t="s">
        <v>514</v>
      </c>
      <c r="F1066" s="59"/>
      <c r="G1066" s="60" t="s">
        <v>456</v>
      </c>
      <c r="H1066" s="61" t="str">
        <f t="shared" si="88"/>
        <v>JS105</v>
      </c>
      <c r="I1066" s="61" t="str">
        <f t="shared" si="89"/>
        <v>Non-M</v>
      </c>
      <c r="J1066" s="62" t="s">
        <v>439</v>
      </c>
      <c r="K1066" s="56"/>
      <c r="L1066" s="12">
        <f>IF(COUNTIFS($E$3:E1454,E1066)=1, K1066, 0)</f>
        <v>0</v>
      </c>
    </row>
    <row r="1067" spans="2:12" ht="39.75" customHeight="1">
      <c r="B1067" s="39" t="s">
        <v>424</v>
      </c>
      <c r="C1067" s="58" t="s">
        <v>136</v>
      </c>
      <c r="D1067" s="56" t="s">
        <v>477</v>
      </c>
      <c r="E1067" s="58" t="s">
        <v>514</v>
      </c>
      <c r="F1067" s="59"/>
      <c r="G1067" s="60" t="s">
        <v>65</v>
      </c>
      <c r="H1067" s="61" t="str">
        <f t="shared" si="88"/>
        <v>JS124</v>
      </c>
      <c r="I1067" s="61" t="str">
        <f t="shared" si="89"/>
        <v>Non-M</v>
      </c>
      <c r="J1067" s="62" t="s">
        <v>439</v>
      </c>
      <c r="K1067" s="56"/>
      <c r="L1067" s="12">
        <f>IF(COUNTIFS($E$3:E1454,E1067)=1, K1067, 0)</f>
        <v>0</v>
      </c>
    </row>
    <row r="1068" spans="2:12" ht="39.75" customHeight="1">
      <c r="B1068" s="57" t="s">
        <v>445</v>
      </c>
      <c r="C1068" s="58" t="s">
        <v>309</v>
      </c>
      <c r="D1068" s="56" t="s">
        <v>373</v>
      </c>
      <c r="E1068" s="58" t="s">
        <v>517</v>
      </c>
      <c r="F1068" s="59"/>
      <c r="G1068" s="60" t="s">
        <v>111</v>
      </c>
      <c r="H1068" s="61" t="str">
        <f t="shared" si="88"/>
        <v>CL413</v>
      </c>
      <c r="I1068" s="61" t="str">
        <f t="shared" si="89"/>
        <v>Non-M</v>
      </c>
      <c r="J1068" s="62"/>
      <c r="K1068" s="56"/>
      <c r="L1068" s="12">
        <f>IF(COUNTIFS($E$3:E1454,E1068)=1, K1068, 0)</f>
        <v>0</v>
      </c>
    </row>
    <row r="1069" spans="2:12" ht="39.75" customHeight="1">
      <c r="B1069" s="57" t="s">
        <v>445</v>
      </c>
      <c r="C1069" s="39" t="s">
        <v>309</v>
      </c>
      <c r="D1069" s="56" t="s">
        <v>373</v>
      </c>
      <c r="E1069" s="39" t="s">
        <v>517</v>
      </c>
      <c r="F1069" s="63"/>
      <c r="G1069" s="64" t="s">
        <v>192</v>
      </c>
      <c r="H1069" s="61" t="str">
        <f t="shared" ref="H1069:H1074" si="90">IF(RIGHT(G1069,1)="M", LEFT(G1069,LEN(G1069)-1), G1069)</f>
        <v>LP100</v>
      </c>
      <c r="I1069" s="61" t="str">
        <f t="shared" ref="I1069:I1074" si="91">IF(RIGHT(G1069,1)="M","M","Non-M")</f>
        <v>Non-M</v>
      </c>
      <c r="J1069" s="65"/>
      <c r="K1069" s="66"/>
      <c r="L1069" s="12">
        <f>IF(COUNTIFS($E$3:E1069,E1069)=1, K1069, 0)</f>
        <v>0</v>
      </c>
    </row>
    <row r="1070" spans="2:12" ht="39.75" customHeight="1">
      <c r="B1070" s="57" t="s">
        <v>445</v>
      </c>
      <c r="C1070" s="39" t="s">
        <v>309</v>
      </c>
      <c r="D1070" s="56" t="s">
        <v>373</v>
      </c>
      <c r="E1070" s="39" t="s">
        <v>517</v>
      </c>
      <c r="F1070" s="63"/>
      <c r="G1070" s="64" t="s">
        <v>82</v>
      </c>
      <c r="H1070" s="61" t="str">
        <f t="shared" si="90"/>
        <v>ZP106</v>
      </c>
      <c r="I1070" s="61" t="str">
        <f t="shared" si="91"/>
        <v>M</v>
      </c>
      <c r="J1070" s="65"/>
      <c r="K1070" s="66"/>
      <c r="L1070" s="12">
        <f>IF(COUNTIFS($E$3:E1070,E1070)=1, K1070, 0)</f>
        <v>0</v>
      </c>
    </row>
    <row r="1071" spans="2:12" ht="39.75" customHeight="1">
      <c r="B1071" s="57" t="s">
        <v>445</v>
      </c>
      <c r="C1071" s="39" t="s">
        <v>309</v>
      </c>
      <c r="D1071" s="56" t="s">
        <v>373</v>
      </c>
      <c r="E1071" s="39" t="s">
        <v>517</v>
      </c>
      <c r="F1071" s="63"/>
      <c r="G1071" s="64" t="s">
        <v>170</v>
      </c>
      <c r="H1071" s="61" t="str">
        <f t="shared" si="90"/>
        <v>PK205</v>
      </c>
      <c r="I1071" s="61" t="str">
        <f t="shared" si="91"/>
        <v>Non-M</v>
      </c>
      <c r="J1071" s="65"/>
      <c r="K1071" s="66"/>
      <c r="L1071" s="12">
        <f>IF(COUNTIFS($E$3:E1071,E1071)=1, K1071, 0)</f>
        <v>0</v>
      </c>
    </row>
    <row r="1072" spans="2:12" ht="39.75" customHeight="1">
      <c r="B1072" s="57" t="s">
        <v>445</v>
      </c>
      <c r="C1072" s="39" t="s">
        <v>309</v>
      </c>
      <c r="D1072" s="56" t="s">
        <v>373</v>
      </c>
      <c r="E1072" s="39" t="s">
        <v>517</v>
      </c>
      <c r="F1072" s="63"/>
      <c r="G1072" s="64" t="s">
        <v>110</v>
      </c>
      <c r="H1072" s="61" t="str">
        <f t="shared" si="90"/>
        <v>PB201</v>
      </c>
      <c r="I1072" s="61" t="str">
        <f t="shared" si="91"/>
        <v>Non-M</v>
      </c>
      <c r="J1072" s="65"/>
      <c r="K1072" s="66"/>
      <c r="L1072" s="12">
        <f>IF(COUNTIFS($E$3:E1072,E1072)=1, K1072, 0)</f>
        <v>0</v>
      </c>
    </row>
    <row r="1073" spans="2:12" ht="39.75" customHeight="1">
      <c r="B1073" s="57" t="s">
        <v>445</v>
      </c>
      <c r="C1073" s="39" t="s">
        <v>309</v>
      </c>
      <c r="D1073" s="56" t="s">
        <v>373</v>
      </c>
      <c r="E1073" s="39" t="s">
        <v>517</v>
      </c>
      <c r="F1073" s="63"/>
      <c r="G1073" s="64" t="s">
        <v>71</v>
      </c>
      <c r="H1073" s="61" t="str">
        <f t="shared" si="90"/>
        <v>HM420</v>
      </c>
      <c r="I1073" s="61" t="str">
        <f t="shared" si="91"/>
        <v>M</v>
      </c>
      <c r="J1073" s="65" t="s">
        <v>508</v>
      </c>
      <c r="K1073" s="66"/>
      <c r="L1073" s="12">
        <f>IF(COUNTIFS($E$3:E1073,E1073)=1, K1073, 0)</f>
        <v>0</v>
      </c>
    </row>
    <row r="1074" spans="2:12" ht="39.75" customHeight="1">
      <c r="B1074" s="57" t="s">
        <v>445</v>
      </c>
      <c r="C1074" s="58" t="s">
        <v>309</v>
      </c>
      <c r="D1074" s="56" t="s">
        <v>373</v>
      </c>
      <c r="E1074" s="58" t="s">
        <v>517</v>
      </c>
      <c r="F1074" s="59"/>
      <c r="G1074" s="60" t="s">
        <v>235</v>
      </c>
      <c r="H1074" s="61" t="str">
        <f t="shared" si="90"/>
        <v>HM315</v>
      </c>
      <c r="I1074" s="61" t="str">
        <f t="shared" si="91"/>
        <v>M</v>
      </c>
      <c r="J1074" s="65" t="s">
        <v>508</v>
      </c>
      <c r="K1074" s="56"/>
      <c r="L1074" s="12">
        <f>IF(COUNTIFS($E$3:E1454,E1074)=1, K1074, 0)</f>
        <v>0</v>
      </c>
    </row>
    <row r="1075" spans="2:12" ht="39.75" customHeight="1">
      <c r="B1075" s="57" t="s">
        <v>445</v>
      </c>
      <c r="C1075" s="58" t="s">
        <v>309</v>
      </c>
      <c r="D1075" s="56" t="s">
        <v>373</v>
      </c>
      <c r="E1075" s="58" t="s">
        <v>517</v>
      </c>
      <c r="F1075" s="59"/>
      <c r="G1075" s="60" t="s">
        <v>479</v>
      </c>
      <c r="H1075" s="61" t="str">
        <f>IF(RIGHT(G1075,1)="M", LEFT(G1075,LEN(G1075)-1), G1075)</f>
        <v>DC104</v>
      </c>
      <c r="I1075" s="61" t="str">
        <f>IF(RIGHT(G1075,1)="M","M","Non-M")</f>
        <v>M</v>
      </c>
      <c r="J1075" s="62"/>
      <c r="K1075" s="56"/>
      <c r="L1075" s="12">
        <f>IF(COUNTIFS($E$3:E1454,E1075)=1, K1075, 0)</f>
        <v>0</v>
      </c>
    </row>
    <row r="1076" spans="2:12" ht="39.75" customHeight="1">
      <c r="B1076" s="57" t="s">
        <v>445</v>
      </c>
      <c r="C1076" s="58" t="s">
        <v>309</v>
      </c>
      <c r="D1076" s="56" t="s">
        <v>373</v>
      </c>
      <c r="E1076" s="58" t="s">
        <v>517</v>
      </c>
      <c r="F1076" s="59"/>
      <c r="G1076" s="60" t="s">
        <v>456</v>
      </c>
      <c r="H1076" s="61" t="str">
        <f>IF(RIGHT(G1076,1)="M", LEFT(G1076,LEN(G1076)-1), G1076)</f>
        <v>JS105</v>
      </c>
      <c r="I1076" s="61" t="str">
        <f>IF(RIGHT(G1076,1)="M","M","Non-M")</f>
        <v>Non-M</v>
      </c>
      <c r="J1076" s="62"/>
      <c r="K1076" s="56"/>
      <c r="L1076" s="12">
        <f>IF(COUNTIFS($E$3:E1454,E1076)=1, K1076, 0)</f>
        <v>0</v>
      </c>
    </row>
    <row r="1077" spans="2:12" ht="39.75" customHeight="1">
      <c r="B1077" s="57" t="s">
        <v>445</v>
      </c>
      <c r="C1077" s="58" t="s">
        <v>309</v>
      </c>
      <c r="D1077" s="56" t="s">
        <v>373</v>
      </c>
      <c r="E1077" s="58" t="s">
        <v>517</v>
      </c>
      <c r="F1077" s="59"/>
      <c r="G1077" s="60" t="s">
        <v>482</v>
      </c>
      <c r="H1077" s="61" t="str">
        <f>IF(RIGHT(G1077,1)="M", LEFT(G1077,LEN(G1077)-1), G1077)</f>
        <v>JS401</v>
      </c>
      <c r="I1077" s="61" t="str">
        <f>IF(RIGHT(G1077,1)="M","M","Non-M")</f>
        <v>Non-M</v>
      </c>
      <c r="J1077" s="62"/>
      <c r="K1077" s="56"/>
      <c r="L1077" s="12">
        <f>IF(COUNTIFS($E$3:E1077,E1077)=1, K1077, 0)</f>
        <v>0</v>
      </c>
    </row>
    <row r="1078" spans="2:12" ht="41.25" customHeight="1">
      <c r="B1078" s="57" t="s">
        <v>445</v>
      </c>
      <c r="C1078" s="58" t="s">
        <v>309</v>
      </c>
      <c r="D1078" s="56" t="s">
        <v>373</v>
      </c>
      <c r="E1078" s="58" t="s">
        <v>517</v>
      </c>
      <c r="F1078" s="59"/>
      <c r="G1078" s="60" t="s">
        <v>65</v>
      </c>
      <c r="H1078" s="61" t="str">
        <f>IF(RIGHT(G1078,1)="M", LEFT(G1078,LEN(G1078)-1), G1078)</f>
        <v>JS124</v>
      </c>
      <c r="I1078" s="61" t="str">
        <f>IF(RIGHT(G1078,1)="M","M","Non-M")</f>
        <v>Non-M</v>
      </c>
      <c r="J1078" s="62"/>
      <c r="K1078" s="56"/>
      <c r="L1078" s="12">
        <f>IF(COUNTIFS($E$3:E1454,E1078)=1, K1078, 0)</f>
        <v>0</v>
      </c>
    </row>
    <row r="1079" spans="2:12" ht="41.25" customHeight="1">
      <c r="B1079" s="39" t="s">
        <v>424</v>
      </c>
      <c r="C1079" s="58" t="s">
        <v>324</v>
      </c>
      <c r="D1079" s="56" t="s">
        <v>461</v>
      </c>
      <c r="E1079" s="58" t="s">
        <v>484</v>
      </c>
      <c r="F1079" s="59"/>
      <c r="G1079" s="60" t="s">
        <v>518</v>
      </c>
      <c r="H1079" s="61" t="str">
        <f>IF(RIGHT(G1079,1)="M", LEFT(G1079,LEN(G1079)-1), G1079)</f>
        <v>LP104</v>
      </c>
      <c r="I1079" s="61" t="str">
        <f>IF(RIGHT(G1079,1)="M","M","Non-M")</f>
        <v>Non-M</v>
      </c>
      <c r="J1079" s="62"/>
      <c r="K1079" s="56"/>
      <c r="L1079" s="12">
        <f>IF(COUNTIFS($E$3:E1454,E1079)=1, K1079, 0)</f>
        <v>0</v>
      </c>
    </row>
    <row r="1080" spans="2:12" ht="41.25" customHeight="1">
      <c r="B1080" s="39" t="s">
        <v>424</v>
      </c>
      <c r="C1080" s="39" t="s">
        <v>324</v>
      </c>
      <c r="D1080" s="56" t="s">
        <v>461</v>
      </c>
      <c r="E1080" s="39" t="s">
        <v>484</v>
      </c>
      <c r="F1080" s="63"/>
      <c r="G1080" s="64" t="s">
        <v>486</v>
      </c>
      <c r="H1080" s="61" t="str">
        <f t="shared" ref="H1080:H1088" si="92">IF(RIGHT(G1080,1)="M", LEFT(G1080,LEN(G1080)-1), G1080)</f>
        <v>PK601</v>
      </c>
      <c r="I1080" s="61" t="str">
        <f t="shared" ref="I1080:I1088" si="93">IF(RIGHT(G1080,1)="M","M","Non-M")</f>
        <v>M</v>
      </c>
      <c r="J1080" s="65" t="s">
        <v>487</v>
      </c>
      <c r="K1080" s="66"/>
      <c r="L1080" s="12">
        <f>IF(COUNTIFS($E$3:E1080,E1080)=1, K1080, 0)</f>
        <v>0</v>
      </c>
    </row>
    <row r="1081" spans="2:12" ht="41.25" customHeight="1">
      <c r="B1081" s="39" t="s">
        <v>424</v>
      </c>
      <c r="C1081" s="39" t="s">
        <v>324</v>
      </c>
      <c r="D1081" s="56" t="s">
        <v>461</v>
      </c>
      <c r="E1081" s="39" t="s">
        <v>484</v>
      </c>
      <c r="F1081" s="63"/>
      <c r="G1081" s="60" t="s">
        <v>488</v>
      </c>
      <c r="H1081" s="60" t="str">
        <f t="shared" si="92"/>
        <v>HM208</v>
      </c>
      <c r="I1081" s="60" t="str">
        <f t="shared" si="93"/>
        <v>M</v>
      </c>
      <c r="J1081" s="60" t="s">
        <v>489</v>
      </c>
      <c r="K1081" s="66"/>
      <c r="L1081" s="12">
        <f>IF(COUNTIFS($E$3:E1081,E1081)=1, K1081, 0)</f>
        <v>0</v>
      </c>
    </row>
    <row r="1082" spans="2:12" ht="41.25" customHeight="1">
      <c r="B1082" s="39" t="s">
        <v>424</v>
      </c>
      <c r="C1082" s="39" t="s">
        <v>324</v>
      </c>
      <c r="D1082" s="56" t="s">
        <v>461</v>
      </c>
      <c r="E1082" s="39" t="s">
        <v>484</v>
      </c>
      <c r="F1082" s="63"/>
      <c r="G1082" s="64" t="s">
        <v>491</v>
      </c>
      <c r="H1082" s="61" t="str">
        <f t="shared" si="92"/>
        <v>ZP108</v>
      </c>
      <c r="I1082" s="61" t="str">
        <f t="shared" si="93"/>
        <v>M</v>
      </c>
      <c r="J1082" s="65"/>
      <c r="K1082" s="66"/>
      <c r="L1082" s="12">
        <f>IF(COUNTIFS($E$3:E1082,E1082)=1, K1082, 0)</f>
        <v>0</v>
      </c>
    </row>
    <row r="1083" spans="2:12" ht="41.25" customHeight="1">
      <c r="B1083" s="39" t="s">
        <v>424</v>
      </c>
      <c r="C1083" s="39" t="s">
        <v>410</v>
      </c>
      <c r="D1083" s="56" t="s">
        <v>477</v>
      </c>
      <c r="E1083" s="39" t="s">
        <v>519</v>
      </c>
      <c r="F1083" s="63"/>
      <c r="G1083" s="64" t="s">
        <v>520</v>
      </c>
      <c r="H1083" s="61" t="str">
        <f t="shared" si="92"/>
        <v>WB306</v>
      </c>
      <c r="I1083" s="61" t="str">
        <f t="shared" si="93"/>
        <v>M</v>
      </c>
      <c r="J1083" s="65"/>
      <c r="K1083" s="66"/>
      <c r="L1083" s="12">
        <f>IF(COUNTIFS($E$3:E1083,E1083)=1, K1083, 0)</f>
        <v>0</v>
      </c>
    </row>
    <row r="1084" spans="2:12" ht="41.25" customHeight="1">
      <c r="B1084" s="39" t="s">
        <v>424</v>
      </c>
      <c r="C1084" s="39" t="s">
        <v>410</v>
      </c>
      <c r="D1084" s="56" t="s">
        <v>477</v>
      </c>
      <c r="E1084" s="39" t="s">
        <v>519</v>
      </c>
      <c r="F1084" s="63"/>
      <c r="G1084" s="64" t="s">
        <v>55</v>
      </c>
      <c r="H1084" s="61" t="str">
        <f t="shared" si="92"/>
        <v>PK201</v>
      </c>
      <c r="I1084" s="61" t="str">
        <f t="shared" si="93"/>
        <v>Non-M</v>
      </c>
      <c r="J1084" s="65"/>
      <c r="K1084" s="66"/>
      <c r="L1084" s="12">
        <f>IF(COUNTIFS($E$3:E1084,E1084)=1, K1084, 0)</f>
        <v>0</v>
      </c>
    </row>
    <row r="1085" spans="2:12" ht="41.25" customHeight="1">
      <c r="B1085" s="39" t="s">
        <v>424</v>
      </c>
      <c r="C1085" s="39" t="s">
        <v>410</v>
      </c>
      <c r="D1085" s="56" t="s">
        <v>477</v>
      </c>
      <c r="E1085" s="39" t="s">
        <v>519</v>
      </c>
      <c r="F1085" s="63"/>
      <c r="G1085" s="64" t="s">
        <v>79</v>
      </c>
      <c r="H1085" s="61" t="str">
        <f t="shared" si="92"/>
        <v>PB204</v>
      </c>
      <c r="I1085" s="61" t="str">
        <f t="shared" si="93"/>
        <v>Non-M</v>
      </c>
      <c r="J1085" s="65"/>
      <c r="K1085" s="66"/>
      <c r="L1085" s="12">
        <f>IF(COUNTIFS($E$3:E1085,E1085)=1, K1085, 0)</f>
        <v>0</v>
      </c>
    </row>
    <row r="1086" spans="2:12" ht="41.25" customHeight="1">
      <c r="B1086" s="39" t="s">
        <v>424</v>
      </c>
      <c r="C1086" s="39" t="s">
        <v>410</v>
      </c>
      <c r="D1086" s="56" t="s">
        <v>477</v>
      </c>
      <c r="E1086" s="39" t="s">
        <v>519</v>
      </c>
      <c r="F1086" s="63"/>
      <c r="G1086" s="64" t="s">
        <v>341</v>
      </c>
      <c r="H1086" s="61" t="str">
        <f t="shared" si="92"/>
        <v>VT102</v>
      </c>
      <c r="I1086" s="61" t="str">
        <f t="shared" si="93"/>
        <v>Non-M</v>
      </c>
      <c r="J1086" s="65"/>
      <c r="K1086" s="66"/>
      <c r="L1086" s="12">
        <f>IF(COUNTIFS($E$3:E1086,E1086)=1, K1086, 0)</f>
        <v>0</v>
      </c>
    </row>
    <row r="1087" spans="2:12" ht="41.25" customHeight="1">
      <c r="B1087" s="39" t="s">
        <v>424</v>
      </c>
      <c r="C1087" s="39" t="s">
        <v>410</v>
      </c>
      <c r="D1087" s="56" t="s">
        <v>477</v>
      </c>
      <c r="E1087" s="39" t="s">
        <v>519</v>
      </c>
      <c r="F1087" s="63"/>
      <c r="G1087" s="64" t="s">
        <v>229</v>
      </c>
      <c r="H1087" s="61" t="str">
        <f t="shared" si="92"/>
        <v>HM502</v>
      </c>
      <c r="I1087" s="61" t="str">
        <f t="shared" si="93"/>
        <v>Non-M</v>
      </c>
      <c r="J1087" s="65"/>
      <c r="K1087" s="66"/>
      <c r="L1087" s="12">
        <f>IF(COUNTIFS($E$3:E1087,E1087)=1, K1087, 0)</f>
        <v>0</v>
      </c>
    </row>
    <row r="1088" spans="2:12" ht="41.25" customHeight="1">
      <c r="B1088" s="39" t="s">
        <v>424</v>
      </c>
      <c r="C1088" s="39" t="s">
        <v>410</v>
      </c>
      <c r="D1088" s="56" t="s">
        <v>477</v>
      </c>
      <c r="E1088" s="39" t="s">
        <v>519</v>
      </c>
      <c r="F1088" s="59"/>
      <c r="G1088" s="60" t="s">
        <v>409</v>
      </c>
      <c r="H1088" s="61" t="str">
        <f t="shared" si="92"/>
        <v>JS105</v>
      </c>
      <c r="I1088" s="61" t="str">
        <f t="shared" si="93"/>
        <v>M</v>
      </c>
      <c r="J1088" s="62" t="s">
        <v>439</v>
      </c>
      <c r="K1088" s="56"/>
      <c r="L1088" s="12">
        <f>IF(COUNTIFS($E$3:E1454,E1088)=1, K1088, 0)</f>
        <v>0</v>
      </c>
    </row>
    <row r="1089" spans="2:12" ht="41.25" customHeight="1">
      <c r="B1089" s="39" t="s">
        <v>424</v>
      </c>
      <c r="C1089" s="39" t="s">
        <v>410</v>
      </c>
      <c r="D1089" s="56" t="s">
        <v>477</v>
      </c>
      <c r="E1089" s="39" t="s">
        <v>519</v>
      </c>
      <c r="F1089" s="59"/>
      <c r="G1089" s="60" t="s">
        <v>120</v>
      </c>
      <c r="H1089" s="61" t="str">
        <f t="shared" ref="H1089:H1101" si="94">IF(RIGHT(G1089,1)="M", LEFT(G1089,LEN(G1089)-1), G1089)</f>
        <v>JS200</v>
      </c>
      <c r="I1089" s="61" t="str">
        <f t="shared" ref="I1089:I1101" si="95">IF(RIGHT(G1089,1)="M","M","Non-M")</f>
        <v>M</v>
      </c>
      <c r="J1089" s="62" t="s">
        <v>521</v>
      </c>
      <c r="K1089" s="56"/>
      <c r="L1089" s="12">
        <f>IF(COUNTIFS($E$3:E1454,E1089)=1, K1089, 0)</f>
        <v>0</v>
      </c>
    </row>
    <row r="1090" spans="2:12" ht="41.25" customHeight="1">
      <c r="B1090" s="39" t="s">
        <v>424</v>
      </c>
      <c r="C1090" s="58" t="s">
        <v>522</v>
      </c>
      <c r="D1090" s="56" t="s">
        <v>461</v>
      </c>
      <c r="E1090" s="58" t="s">
        <v>523</v>
      </c>
      <c r="F1090" s="59"/>
      <c r="G1090" s="60" t="s">
        <v>524</v>
      </c>
      <c r="H1090" s="61" t="str">
        <f t="shared" si="94"/>
        <v>WB303</v>
      </c>
      <c r="I1090" s="61" t="str">
        <f t="shared" si="95"/>
        <v>Non-M</v>
      </c>
      <c r="J1090" s="62"/>
      <c r="K1090" s="56"/>
      <c r="L1090" s="12">
        <f>IF(COUNTIFS($E$3:E1454,E1090)=1, K1090, 0)</f>
        <v>0</v>
      </c>
    </row>
    <row r="1091" spans="2:12" ht="41.25" customHeight="1">
      <c r="B1091" s="39" t="s">
        <v>424</v>
      </c>
      <c r="C1091" s="58" t="s">
        <v>522</v>
      </c>
      <c r="D1091" s="56" t="s">
        <v>461</v>
      </c>
      <c r="E1091" s="58" t="s">
        <v>523</v>
      </c>
      <c r="F1091" s="59"/>
      <c r="G1091" s="60" t="s">
        <v>162</v>
      </c>
      <c r="H1091" s="61" t="str">
        <f t="shared" si="94"/>
        <v>DC100</v>
      </c>
      <c r="I1091" s="61" t="str">
        <f t="shared" si="95"/>
        <v>Non-M</v>
      </c>
      <c r="J1091" s="62"/>
      <c r="K1091" s="56"/>
      <c r="L1091" s="12">
        <f>IF(COUNTIFS($E$3:E1454,E1091)=1, K1091, 0)</f>
        <v>0</v>
      </c>
    </row>
    <row r="1092" spans="2:12" ht="41.25" customHeight="1">
      <c r="B1092" s="39" t="s">
        <v>424</v>
      </c>
      <c r="C1092" s="58" t="s">
        <v>522</v>
      </c>
      <c r="D1092" s="56" t="s">
        <v>461</v>
      </c>
      <c r="E1092" s="58" t="s">
        <v>523</v>
      </c>
      <c r="F1092" s="59"/>
      <c r="G1092" s="60" t="s">
        <v>54</v>
      </c>
      <c r="H1092" s="61" t="str">
        <f t="shared" si="94"/>
        <v>DC300</v>
      </c>
      <c r="I1092" s="61" t="str">
        <f t="shared" si="95"/>
        <v>Non-M</v>
      </c>
      <c r="J1092" s="62"/>
      <c r="K1092" s="56"/>
      <c r="L1092" s="12">
        <f>IF(COUNTIFS($E$3:E1454,E1092)=1, K1092, 0)</f>
        <v>0</v>
      </c>
    </row>
    <row r="1093" spans="2:12" ht="41.25" customHeight="1">
      <c r="B1093" s="39" t="s">
        <v>424</v>
      </c>
      <c r="C1093" s="58" t="s">
        <v>522</v>
      </c>
      <c r="D1093" s="56" t="s">
        <v>461</v>
      </c>
      <c r="E1093" s="58" t="s">
        <v>523</v>
      </c>
      <c r="F1093" s="59"/>
      <c r="G1093" s="60" t="s">
        <v>78</v>
      </c>
      <c r="H1093" s="61" t="str">
        <f t="shared" si="94"/>
        <v>DC400</v>
      </c>
      <c r="I1093" s="61" t="str">
        <f t="shared" si="95"/>
        <v>Non-M</v>
      </c>
      <c r="J1093" s="62"/>
      <c r="K1093" s="56"/>
      <c r="L1093" s="12">
        <f>IF(COUNTIFS($E$3:E1454,E1093)=1, K1093, 0)</f>
        <v>0</v>
      </c>
    </row>
    <row r="1094" spans="2:12" ht="41.25" customHeight="1">
      <c r="B1094" s="39" t="s">
        <v>424</v>
      </c>
      <c r="C1094" s="58" t="s">
        <v>522</v>
      </c>
      <c r="D1094" s="56" t="s">
        <v>461</v>
      </c>
      <c r="E1094" s="58" t="s">
        <v>523</v>
      </c>
      <c r="F1094" s="59"/>
      <c r="G1094" s="60" t="s">
        <v>72</v>
      </c>
      <c r="H1094" s="61" t="str">
        <f t="shared" si="94"/>
        <v>DC200</v>
      </c>
      <c r="I1094" s="61" t="str">
        <f t="shared" si="95"/>
        <v>Non-M</v>
      </c>
      <c r="J1094" s="62"/>
      <c r="K1094" s="56"/>
      <c r="L1094" s="12">
        <f>IF(COUNTIFS($E$3:E1454,E1094)=1, K1094, 0)</f>
        <v>0</v>
      </c>
    </row>
    <row r="1095" spans="2:12" ht="41.25" customHeight="1">
      <c r="B1095" s="39" t="s">
        <v>424</v>
      </c>
      <c r="C1095" s="58" t="s">
        <v>522</v>
      </c>
      <c r="D1095" s="56" t="s">
        <v>461</v>
      </c>
      <c r="E1095" s="58" t="s">
        <v>523</v>
      </c>
      <c r="F1095" s="59"/>
      <c r="G1095" s="60" t="s">
        <v>256</v>
      </c>
      <c r="H1095" s="61" t="str">
        <f t="shared" si="94"/>
        <v>PK100</v>
      </c>
      <c r="I1095" s="61" t="str">
        <f t="shared" si="95"/>
        <v>Non-M</v>
      </c>
      <c r="J1095" s="62"/>
      <c r="K1095" s="56"/>
      <c r="L1095" s="12">
        <f>IF(COUNTIFS($E$3:E1454,E1095)=1, K1095, 0)</f>
        <v>0</v>
      </c>
    </row>
    <row r="1096" spans="2:12" ht="41.25" customHeight="1">
      <c r="B1096" s="39" t="s">
        <v>424</v>
      </c>
      <c r="C1096" s="58" t="s">
        <v>522</v>
      </c>
      <c r="D1096" s="56" t="s">
        <v>461</v>
      </c>
      <c r="E1096" s="58" t="s">
        <v>523</v>
      </c>
      <c r="F1096" s="59"/>
      <c r="G1096" s="60" t="s">
        <v>525</v>
      </c>
      <c r="H1096" s="61" t="str">
        <f t="shared" si="94"/>
        <v>PB108</v>
      </c>
      <c r="I1096" s="61" t="str">
        <f t="shared" si="95"/>
        <v>Non-M</v>
      </c>
      <c r="J1096" s="62"/>
      <c r="K1096" s="56"/>
      <c r="L1096" s="12">
        <f>IF(COUNTIFS($E$3:E1454,E1096)=1, K1096, 0)</f>
        <v>0</v>
      </c>
    </row>
    <row r="1097" spans="2:12" ht="41.25" customHeight="1">
      <c r="B1097" s="39" t="s">
        <v>424</v>
      </c>
      <c r="C1097" s="58" t="s">
        <v>522</v>
      </c>
      <c r="D1097" s="56" t="s">
        <v>461</v>
      </c>
      <c r="E1097" s="58" t="s">
        <v>523</v>
      </c>
      <c r="F1097" s="59"/>
      <c r="G1097" s="60" t="s">
        <v>42</v>
      </c>
      <c r="H1097" s="61" t="str">
        <f t="shared" si="94"/>
        <v>HM500</v>
      </c>
      <c r="I1097" s="61" t="str">
        <f t="shared" si="95"/>
        <v>Non-M</v>
      </c>
      <c r="J1097" s="62"/>
      <c r="K1097" s="56"/>
      <c r="L1097" s="12">
        <f>IF(COUNTIFS($E$3:E1454,E1097)=1, K1097, 0)</f>
        <v>0</v>
      </c>
    </row>
    <row r="1098" spans="2:12" ht="41.25" customHeight="1">
      <c r="B1098" s="39" t="s">
        <v>424</v>
      </c>
      <c r="C1098" s="58" t="s">
        <v>522</v>
      </c>
      <c r="D1098" s="56" t="s">
        <v>461</v>
      </c>
      <c r="E1098" s="58" t="s">
        <v>523</v>
      </c>
      <c r="F1098" s="59"/>
      <c r="G1098" s="60" t="s">
        <v>526</v>
      </c>
      <c r="H1098" s="61" t="str">
        <f t="shared" si="94"/>
        <v>HM803</v>
      </c>
      <c r="I1098" s="61" t="str">
        <f t="shared" si="95"/>
        <v>M</v>
      </c>
      <c r="J1098" s="62"/>
      <c r="K1098" s="56"/>
      <c r="L1098" s="12">
        <f>IF(COUNTIFS($E$3:E1454,E1098)=1, K1098, 0)</f>
        <v>0</v>
      </c>
    </row>
    <row r="1099" spans="2:12" ht="41.25" customHeight="1">
      <c r="B1099" s="39" t="s">
        <v>424</v>
      </c>
      <c r="C1099" s="58" t="s">
        <v>522</v>
      </c>
      <c r="D1099" s="56" t="s">
        <v>461</v>
      </c>
      <c r="E1099" s="58" t="s">
        <v>523</v>
      </c>
      <c r="F1099" s="59"/>
      <c r="G1099" s="60" t="s">
        <v>527</v>
      </c>
      <c r="H1099" s="61" t="str">
        <f t="shared" si="94"/>
        <v>GT207</v>
      </c>
      <c r="I1099" s="61" t="str">
        <f t="shared" si="95"/>
        <v>M</v>
      </c>
      <c r="J1099" s="62"/>
      <c r="K1099" s="56"/>
      <c r="L1099" s="12">
        <f>IF(COUNTIFS($E$3:E1454,E1099)=1, K1099, 0)</f>
        <v>0</v>
      </c>
    </row>
    <row r="1100" spans="2:12" ht="41.25" customHeight="1">
      <c r="B1100" s="39" t="s">
        <v>424</v>
      </c>
      <c r="C1100" s="58" t="s">
        <v>522</v>
      </c>
      <c r="D1100" s="56" t="s">
        <v>461</v>
      </c>
      <c r="E1100" s="58" t="s">
        <v>523</v>
      </c>
      <c r="F1100" s="59"/>
      <c r="G1100" s="60" t="s">
        <v>528</v>
      </c>
      <c r="H1100" s="61" t="str">
        <f t="shared" si="94"/>
        <v>JS120</v>
      </c>
      <c r="I1100" s="61" t="str">
        <f t="shared" si="95"/>
        <v>Non-M</v>
      </c>
      <c r="J1100" s="62"/>
      <c r="K1100" s="56"/>
      <c r="L1100" s="12">
        <f>IF(COUNTIFS($E$3:E1454,E1100)=1, K1100, 0)</f>
        <v>0</v>
      </c>
    </row>
    <row r="1101" spans="2:12" ht="41.25" customHeight="1">
      <c r="B1101" s="57" t="s">
        <v>445</v>
      </c>
      <c r="C1101" s="58" t="s">
        <v>497</v>
      </c>
      <c r="D1101" s="56" t="s">
        <v>446</v>
      </c>
      <c r="E1101" s="58" t="s">
        <v>529</v>
      </c>
      <c r="F1101" s="59"/>
      <c r="G1101" s="60" t="s">
        <v>345</v>
      </c>
      <c r="H1101" s="61" t="str">
        <f t="shared" si="94"/>
        <v>WB202</v>
      </c>
      <c r="I1101" s="61" t="str">
        <f t="shared" si="95"/>
        <v>Non-M</v>
      </c>
      <c r="J1101" s="62"/>
      <c r="K1101" s="56"/>
      <c r="L1101" s="12">
        <f>IF(COUNTIFS($E$3:E1454,E1101)=1, K1101, 0)</f>
        <v>0</v>
      </c>
    </row>
    <row r="1102" spans="2:12" ht="41.25" customHeight="1">
      <c r="B1102" s="57" t="s">
        <v>445</v>
      </c>
      <c r="C1102" s="39" t="s">
        <v>497</v>
      </c>
      <c r="D1102" s="56" t="s">
        <v>446</v>
      </c>
      <c r="E1102" s="39" t="s">
        <v>529</v>
      </c>
      <c r="F1102" s="63"/>
      <c r="G1102" s="64" t="s">
        <v>37</v>
      </c>
      <c r="H1102" s="61" t="str">
        <f t="shared" ref="H1102:H1108" si="96">IF(RIGHT(G1102,1)="M", LEFT(G1102,LEN(G1102)-1), G1102)</f>
        <v>DC101</v>
      </c>
      <c r="I1102" s="61" t="str">
        <f t="shared" ref="I1102:I1108" si="97">IF(RIGHT(G1102,1)="M","M","Non-M")</f>
        <v>Non-M</v>
      </c>
      <c r="J1102" s="65"/>
      <c r="K1102" s="66"/>
      <c r="L1102" s="12">
        <f>IF(COUNTIFS($E$3:E1102,E1102)=1, K1102, 0)</f>
        <v>0</v>
      </c>
    </row>
    <row r="1103" spans="2:12" ht="41.25" customHeight="1">
      <c r="B1103" s="57" t="s">
        <v>445</v>
      </c>
      <c r="C1103" s="39" t="s">
        <v>497</v>
      </c>
      <c r="D1103" s="56" t="s">
        <v>446</v>
      </c>
      <c r="E1103" s="39" t="s">
        <v>529</v>
      </c>
      <c r="F1103" s="63"/>
      <c r="G1103" s="64" t="s">
        <v>54</v>
      </c>
      <c r="H1103" s="61" t="str">
        <f t="shared" si="96"/>
        <v>DC300</v>
      </c>
      <c r="I1103" s="61" t="str">
        <f t="shared" si="97"/>
        <v>Non-M</v>
      </c>
      <c r="J1103" s="65"/>
      <c r="K1103" s="66"/>
      <c r="L1103" s="12">
        <f>IF(COUNTIFS($E$3:E1103,E1103)=1, K1103, 0)</f>
        <v>0</v>
      </c>
    </row>
    <row r="1104" spans="2:12" ht="41.25" customHeight="1">
      <c r="B1104" s="57" t="s">
        <v>445</v>
      </c>
      <c r="C1104" s="39" t="s">
        <v>497</v>
      </c>
      <c r="D1104" s="56" t="s">
        <v>446</v>
      </c>
      <c r="E1104" s="39" t="s">
        <v>529</v>
      </c>
      <c r="F1104" s="63"/>
      <c r="G1104" s="64" t="s">
        <v>78</v>
      </c>
      <c r="H1104" s="61" t="str">
        <f t="shared" si="96"/>
        <v>DC400</v>
      </c>
      <c r="I1104" s="61" t="str">
        <f t="shared" si="97"/>
        <v>Non-M</v>
      </c>
      <c r="J1104" s="65"/>
      <c r="K1104" s="66"/>
      <c r="L1104" s="12">
        <f>IF(COUNTIFS($E$3:E1104,E1104)=1, K1104, 0)</f>
        <v>0</v>
      </c>
    </row>
    <row r="1105" spans="2:12" ht="41.25" customHeight="1">
      <c r="B1105" s="57" t="s">
        <v>445</v>
      </c>
      <c r="C1105" s="39" t="s">
        <v>497</v>
      </c>
      <c r="D1105" s="56" t="s">
        <v>446</v>
      </c>
      <c r="E1105" s="39" t="s">
        <v>529</v>
      </c>
      <c r="F1105" s="63"/>
      <c r="G1105" s="64" t="s">
        <v>72</v>
      </c>
      <c r="H1105" s="61" t="str">
        <f t="shared" si="96"/>
        <v>DC200</v>
      </c>
      <c r="I1105" s="61" t="str">
        <f t="shared" si="97"/>
        <v>Non-M</v>
      </c>
      <c r="J1105" s="65"/>
      <c r="K1105" s="66"/>
      <c r="L1105" s="12">
        <f>IF(COUNTIFS($E$3:E1105,E1105)=1, K1105, 0)</f>
        <v>0</v>
      </c>
    </row>
    <row r="1106" spans="2:12" ht="41.25" customHeight="1">
      <c r="B1106" s="57" t="s">
        <v>445</v>
      </c>
      <c r="C1106" s="39" t="s">
        <v>497</v>
      </c>
      <c r="D1106" s="56" t="s">
        <v>446</v>
      </c>
      <c r="E1106" s="39" t="s">
        <v>529</v>
      </c>
      <c r="F1106" s="63"/>
      <c r="G1106" s="64" t="s">
        <v>19</v>
      </c>
      <c r="H1106" s="61" t="str">
        <f t="shared" si="96"/>
        <v>PK207</v>
      </c>
      <c r="I1106" s="61" t="str">
        <f t="shared" si="97"/>
        <v>Non-M</v>
      </c>
      <c r="J1106" s="65"/>
      <c r="K1106" s="66"/>
      <c r="L1106" s="12">
        <f>IF(COUNTIFS($E$3:E1106,E1106)=1, K1106, 0)</f>
        <v>0</v>
      </c>
    </row>
    <row r="1107" spans="2:12" ht="41.25" customHeight="1">
      <c r="B1107" s="57" t="s">
        <v>445</v>
      </c>
      <c r="C1107" s="39" t="s">
        <v>497</v>
      </c>
      <c r="D1107" s="56" t="s">
        <v>446</v>
      </c>
      <c r="E1107" s="39" t="s">
        <v>529</v>
      </c>
      <c r="F1107" s="63"/>
      <c r="G1107" s="64" t="s">
        <v>79</v>
      </c>
      <c r="H1107" s="61" t="str">
        <f t="shared" si="96"/>
        <v>PB204</v>
      </c>
      <c r="I1107" s="61" t="str">
        <f t="shared" si="97"/>
        <v>Non-M</v>
      </c>
      <c r="J1107" s="65"/>
      <c r="K1107" s="66"/>
      <c r="L1107" s="12">
        <f>IF(COUNTIFS($E$3:E1107,E1107)=1, K1107, 0)</f>
        <v>0</v>
      </c>
    </row>
    <row r="1108" spans="2:12" ht="41.25" customHeight="1">
      <c r="B1108" s="57" t="s">
        <v>445</v>
      </c>
      <c r="C1108" s="58" t="s">
        <v>497</v>
      </c>
      <c r="D1108" s="56" t="s">
        <v>446</v>
      </c>
      <c r="E1108" s="58" t="s">
        <v>529</v>
      </c>
      <c r="F1108" s="59"/>
      <c r="G1108" s="60" t="s">
        <v>65</v>
      </c>
      <c r="H1108" s="61" t="str">
        <f t="shared" si="96"/>
        <v>JS124</v>
      </c>
      <c r="I1108" s="61" t="str">
        <f t="shared" si="97"/>
        <v>Non-M</v>
      </c>
      <c r="J1108" s="62"/>
      <c r="K1108" s="56"/>
      <c r="L1108" s="12">
        <f>IF(COUNTIFS($E$3:E1454,E1108)=1, K1108, 0)</f>
        <v>0</v>
      </c>
    </row>
    <row r="1109" spans="2:12" ht="41.25" customHeight="1">
      <c r="B1109" s="57" t="s">
        <v>445</v>
      </c>
      <c r="C1109" s="58" t="s">
        <v>497</v>
      </c>
      <c r="D1109" s="56" t="s">
        <v>446</v>
      </c>
      <c r="E1109" s="58" t="s">
        <v>529</v>
      </c>
      <c r="F1109" s="59"/>
      <c r="G1109" s="60" t="s">
        <v>456</v>
      </c>
      <c r="H1109" s="61" t="str">
        <f t="shared" ref="H1109:H1140" si="98">IF(RIGHT(G1109,1)="M", LEFT(G1109,LEN(G1109)-1), G1109)</f>
        <v>JS105</v>
      </c>
      <c r="I1109" s="61" t="str">
        <f t="shared" ref="I1109:I1140" si="99">IF(RIGHT(G1109,1)="M","M","Non-M")</f>
        <v>Non-M</v>
      </c>
      <c r="J1109" s="62"/>
      <c r="K1109" s="56"/>
      <c r="L1109" s="12">
        <f>IF(COUNTIFS($E$3:E1454,E1109)=1, K1109, 0)</f>
        <v>0</v>
      </c>
    </row>
    <row r="1110" spans="2:12" ht="41.25" customHeight="1">
      <c r="B1110" s="57" t="s">
        <v>445</v>
      </c>
      <c r="C1110" s="58" t="s">
        <v>497</v>
      </c>
      <c r="D1110" s="56" t="s">
        <v>446</v>
      </c>
      <c r="E1110" s="58" t="s">
        <v>529</v>
      </c>
      <c r="F1110" s="59"/>
      <c r="G1110" s="60" t="s">
        <v>530</v>
      </c>
      <c r="H1110" s="61" t="str">
        <f t="shared" si="98"/>
        <v>HM413</v>
      </c>
      <c r="I1110" s="61" t="str">
        <f t="shared" si="99"/>
        <v>M</v>
      </c>
      <c r="J1110" s="62"/>
      <c r="K1110" s="56"/>
      <c r="L1110" s="12">
        <f>IF(COUNTIFS($E$3:E1454,E1110)=1, K1110, 0)</f>
        <v>0</v>
      </c>
    </row>
    <row r="1111" spans="2:12" ht="41.25" customHeight="1">
      <c r="B1111" s="16" t="s">
        <v>424</v>
      </c>
      <c r="C1111" s="15" t="s">
        <v>309</v>
      </c>
      <c r="D1111" s="17" t="s">
        <v>531</v>
      </c>
      <c r="E1111" s="15" t="s">
        <v>532</v>
      </c>
      <c r="F1111" s="53"/>
      <c r="G1111" s="48" t="s">
        <v>533</v>
      </c>
      <c r="H1111" s="10" t="str">
        <f t="shared" si="98"/>
        <v>WB210&amp;WB406</v>
      </c>
      <c r="I1111" s="10" t="str">
        <f t="shared" si="99"/>
        <v>Non-M</v>
      </c>
      <c r="J1111" s="43"/>
      <c r="K1111" s="17"/>
      <c r="L1111" s="12">
        <f>IF(COUNTIFS($E$3:E1454,E1111)=1, K1111, 0)</f>
        <v>0</v>
      </c>
    </row>
    <row r="1112" spans="2:12" ht="41.25" customHeight="1">
      <c r="B1112" s="16" t="s">
        <v>424</v>
      </c>
      <c r="C1112" s="15" t="s">
        <v>309</v>
      </c>
      <c r="D1112" s="17" t="s">
        <v>531</v>
      </c>
      <c r="E1112" s="15" t="s">
        <v>532</v>
      </c>
      <c r="F1112" s="53"/>
      <c r="G1112" s="14" t="s">
        <v>37</v>
      </c>
      <c r="H1112" s="10" t="str">
        <f t="shared" si="98"/>
        <v>DC101</v>
      </c>
      <c r="I1112" s="10" t="str">
        <f t="shared" si="99"/>
        <v>Non-M</v>
      </c>
      <c r="J1112" s="43"/>
      <c r="K1112" s="17"/>
      <c r="L1112" s="12">
        <f>IF(COUNTIFS($E$3:E1454,E1112)=1, K1112, 0)</f>
        <v>0</v>
      </c>
    </row>
    <row r="1113" spans="2:12" ht="41.25" customHeight="1">
      <c r="B1113" s="16" t="s">
        <v>424</v>
      </c>
      <c r="C1113" s="15" t="s">
        <v>309</v>
      </c>
      <c r="D1113" s="17" t="s">
        <v>531</v>
      </c>
      <c r="E1113" s="15" t="s">
        <v>532</v>
      </c>
      <c r="F1113" s="53"/>
      <c r="G1113" s="14" t="s">
        <v>54</v>
      </c>
      <c r="H1113" s="10" t="str">
        <f t="shared" si="98"/>
        <v>DC300</v>
      </c>
      <c r="I1113" s="10" t="str">
        <f t="shared" si="99"/>
        <v>Non-M</v>
      </c>
      <c r="J1113" s="43"/>
      <c r="K1113" s="17"/>
      <c r="L1113" s="12">
        <f>IF(COUNTIFS($E$3:E1454,E1113)=1, K1113, 0)</f>
        <v>0</v>
      </c>
    </row>
    <row r="1114" spans="2:12" ht="41.25" customHeight="1">
      <c r="B1114" s="16" t="s">
        <v>424</v>
      </c>
      <c r="C1114" s="15" t="s">
        <v>309</v>
      </c>
      <c r="D1114" s="17" t="s">
        <v>531</v>
      </c>
      <c r="E1114" s="15" t="s">
        <v>532</v>
      </c>
      <c r="F1114" s="53"/>
      <c r="G1114" s="14" t="s">
        <v>72</v>
      </c>
      <c r="H1114" s="10" t="str">
        <f t="shared" si="98"/>
        <v>DC200</v>
      </c>
      <c r="I1114" s="10" t="str">
        <f t="shared" si="99"/>
        <v>Non-M</v>
      </c>
      <c r="J1114" s="43"/>
      <c r="K1114" s="17"/>
      <c r="L1114" s="12">
        <f>IF(COUNTIFS($E$3:E1454,E1114)=1, K1114, 0)</f>
        <v>0</v>
      </c>
    </row>
    <row r="1115" spans="2:12" ht="41.25" customHeight="1">
      <c r="B1115" s="16" t="s">
        <v>424</v>
      </c>
      <c r="C1115" s="15" t="s">
        <v>309</v>
      </c>
      <c r="D1115" s="17" t="s">
        <v>531</v>
      </c>
      <c r="E1115" s="15" t="s">
        <v>532</v>
      </c>
      <c r="F1115" s="53"/>
      <c r="G1115" s="14" t="s">
        <v>78</v>
      </c>
      <c r="H1115" s="10" t="str">
        <f t="shared" si="98"/>
        <v>DC400</v>
      </c>
      <c r="I1115" s="10" t="str">
        <f t="shared" si="99"/>
        <v>Non-M</v>
      </c>
      <c r="J1115" s="43"/>
      <c r="K1115" s="17"/>
      <c r="L1115" s="12">
        <f>IF(COUNTIFS($E$3:E1454,E1115)=1, K1115, 0)</f>
        <v>0</v>
      </c>
    </row>
    <row r="1116" spans="2:12" ht="41.25" customHeight="1">
      <c r="B1116" s="16" t="s">
        <v>424</v>
      </c>
      <c r="C1116" s="15" t="s">
        <v>309</v>
      </c>
      <c r="D1116" s="17" t="s">
        <v>531</v>
      </c>
      <c r="E1116" s="15" t="s">
        <v>532</v>
      </c>
      <c r="F1116" s="53"/>
      <c r="G1116" s="14" t="s">
        <v>170</v>
      </c>
      <c r="H1116" s="10" t="str">
        <f t="shared" si="98"/>
        <v>PK205</v>
      </c>
      <c r="I1116" s="10" t="str">
        <f t="shared" si="99"/>
        <v>Non-M</v>
      </c>
      <c r="J1116" s="43"/>
      <c r="K1116" s="17"/>
      <c r="L1116" s="12">
        <f>IF(COUNTIFS($E$3:E1454,E1116)=1, K1116, 0)</f>
        <v>0</v>
      </c>
    </row>
    <row r="1117" spans="2:12" ht="41.25" customHeight="1">
      <c r="B1117" s="16" t="s">
        <v>424</v>
      </c>
      <c r="C1117" s="15" t="s">
        <v>309</v>
      </c>
      <c r="D1117" s="17" t="s">
        <v>531</v>
      </c>
      <c r="E1117" s="15" t="s">
        <v>532</v>
      </c>
      <c r="F1117" s="53"/>
      <c r="G1117" s="48" t="s">
        <v>534</v>
      </c>
      <c r="H1117" s="10" t="str">
        <f t="shared" si="98"/>
        <v>PB206&amp;PB204</v>
      </c>
      <c r="I1117" s="10" t="str">
        <f t="shared" si="99"/>
        <v>Non-M</v>
      </c>
      <c r="J1117" s="43"/>
      <c r="K1117" s="17"/>
      <c r="L1117" s="12">
        <f>IF(COUNTIFS($E$3:E1454,E1117)=1, K1117, 0)</f>
        <v>0</v>
      </c>
    </row>
    <row r="1118" spans="2:12" ht="41.25" customHeight="1">
      <c r="B1118" s="16" t="s">
        <v>424</v>
      </c>
      <c r="C1118" s="15" t="s">
        <v>309</v>
      </c>
      <c r="D1118" s="17" t="s">
        <v>531</v>
      </c>
      <c r="E1118" s="15" t="s">
        <v>532</v>
      </c>
      <c r="F1118" s="53"/>
      <c r="G1118" s="14" t="s">
        <v>499</v>
      </c>
      <c r="H1118" s="10" t="str">
        <f t="shared" si="98"/>
        <v>HM506</v>
      </c>
      <c r="I1118" s="10" t="str">
        <f t="shared" si="99"/>
        <v>Non-M</v>
      </c>
      <c r="J1118" s="43"/>
      <c r="K1118" s="17"/>
      <c r="L1118" s="12">
        <f>IF(COUNTIFS($E$3:E1454,E1118)=1, K1118, 0)</f>
        <v>0</v>
      </c>
    </row>
    <row r="1119" spans="2:12" ht="41.25" customHeight="1">
      <c r="B1119" s="16" t="s">
        <v>424</v>
      </c>
      <c r="C1119" s="15" t="s">
        <v>309</v>
      </c>
      <c r="D1119" s="17" t="s">
        <v>531</v>
      </c>
      <c r="E1119" s="15" t="s">
        <v>532</v>
      </c>
      <c r="F1119" s="53"/>
      <c r="G1119" s="48" t="s">
        <v>535</v>
      </c>
      <c r="H1119" s="10" t="str">
        <f t="shared" si="98"/>
        <v>HM701&amp;DC104</v>
      </c>
      <c r="I1119" s="10" t="str">
        <f t="shared" si="99"/>
        <v>Non-M</v>
      </c>
      <c r="J1119" s="43"/>
      <c r="K1119" s="17"/>
      <c r="L1119" s="12">
        <f>IF(COUNTIFS($E$3:E1454,E1119)=1, K1119, 0)</f>
        <v>0</v>
      </c>
    </row>
    <row r="1120" spans="2:12" ht="41.25" customHeight="1">
      <c r="B1120" s="16" t="s">
        <v>424</v>
      </c>
      <c r="C1120" s="15" t="s">
        <v>309</v>
      </c>
      <c r="D1120" s="17" t="s">
        <v>531</v>
      </c>
      <c r="E1120" s="15" t="s">
        <v>532</v>
      </c>
      <c r="F1120" s="53"/>
      <c r="G1120" s="14" t="s">
        <v>456</v>
      </c>
      <c r="H1120" s="10" t="str">
        <f t="shared" si="98"/>
        <v>JS105</v>
      </c>
      <c r="I1120" s="10" t="str">
        <f t="shared" si="99"/>
        <v>Non-M</v>
      </c>
      <c r="J1120" s="43"/>
      <c r="K1120" s="17"/>
      <c r="L1120" s="12">
        <f>IF(COUNTIFS($E$3:E1454,E1120)=1, K1120, 0)</f>
        <v>0</v>
      </c>
    </row>
    <row r="1121" spans="2:12" ht="41.25" customHeight="1">
      <c r="B1121" s="16" t="s">
        <v>424</v>
      </c>
      <c r="C1121" s="15" t="s">
        <v>309</v>
      </c>
      <c r="D1121" s="17" t="s">
        <v>531</v>
      </c>
      <c r="E1121" s="15" t="s">
        <v>532</v>
      </c>
      <c r="F1121" s="53"/>
      <c r="G1121" s="14" t="s">
        <v>65</v>
      </c>
      <c r="H1121" s="10" t="str">
        <f t="shared" si="98"/>
        <v>JS124</v>
      </c>
      <c r="I1121" s="10" t="str">
        <f t="shared" si="99"/>
        <v>Non-M</v>
      </c>
      <c r="J1121" s="43"/>
      <c r="K1121" s="17"/>
      <c r="L1121" s="12">
        <f>IF(COUNTIFS($E$3:E1454,E1121)=1, K1121, 0)</f>
        <v>0</v>
      </c>
    </row>
    <row r="1122" spans="2:12" ht="41.25" customHeight="1">
      <c r="B1122" s="16" t="s">
        <v>424</v>
      </c>
      <c r="C1122" s="15" t="s">
        <v>309</v>
      </c>
      <c r="D1122" s="17" t="s">
        <v>531</v>
      </c>
      <c r="E1122" s="15" t="s">
        <v>532</v>
      </c>
      <c r="F1122" s="53"/>
      <c r="G1122" s="48" t="s">
        <v>536</v>
      </c>
      <c r="H1122" s="10" t="str">
        <f t="shared" si="98"/>
        <v>JS117&amp;JS107</v>
      </c>
      <c r="I1122" s="10" t="str">
        <f t="shared" si="99"/>
        <v>Non-M</v>
      </c>
      <c r="J1122" s="43"/>
      <c r="K1122" s="17"/>
      <c r="L1122" s="12">
        <f>IF(COUNTIFS($E$3:E1454,E1122)=1, K1122, 0)</f>
        <v>0</v>
      </c>
    </row>
    <row r="1123" spans="2:12" ht="41.25" customHeight="1">
      <c r="B1123" s="16" t="s">
        <v>424</v>
      </c>
      <c r="C1123" s="15" t="s">
        <v>309</v>
      </c>
      <c r="D1123" s="17" t="s">
        <v>531</v>
      </c>
      <c r="E1123" s="15" t="s">
        <v>532</v>
      </c>
      <c r="F1123" s="53"/>
      <c r="G1123" s="14" t="s">
        <v>460</v>
      </c>
      <c r="H1123" s="10" t="str">
        <f t="shared" si="98"/>
        <v>JS400</v>
      </c>
      <c r="I1123" s="10" t="str">
        <f t="shared" si="99"/>
        <v>Non-M</v>
      </c>
      <c r="J1123" s="43"/>
      <c r="K1123" s="17"/>
      <c r="L1123" s="12">
        <f>IF(COUNTIFS($E$3:E1454,E1123)=1, K1123, 0)</f>
        <v>0</v>
      </c>
    </row>
    <row r="1124" spans="2:12" ht="41.25" customHeight="1">
      <c r="B1124" s="16" t="s">
        <v>424</v>
      </c>
      <c r="C1124" s="15" t="s">
        <v>522</v>
      </c>
      <c r="D1124" s="17" t="s">
        <v>537</v>
      </c>
      <c r="E1124" s="15" t="s">
        <v>538</v>
      </c>
      <c r="F1124" s="53"/>
      <c r="G1124" s="14" t="s">
        <v>145</v>
      </c>
      <c r="H1124" s="10" t="str">
        <f t="shared" si="98"/>
        <v>WB208</v>
      </c>
      <c r="I1124" s="10" t="str">
        <f t="shared" si="99"/>
        <v>M</v>
      </c>
      <c r="J1124" s="43"/>
      <c r="K1124" s="17"/>
      <c r="L1124" s="12">
        <f>IF(COUNTIFS($E$3:E1454,E1124)=1, K1124, 0)</f>
        <v>0</v>
      </c>
    </row>
    <row r="1125" spans="2:12" ht="41.25" customHeight="1">
      <c r="B1125" s="16" t="s">
        <v>424</v>
      </c>
      <c r="C1125" s="15" t="s">
        <v>522</v>
      </c>
      <c r="D1125" s="17" t="s">
        <v>537</v>
      </c>
      <c r="E1125" s="15" t="s">
        <v>538</v>
      </c>
      <c r="F1125" s="53"/>
      <c r="G1125" s="48" t="s">
        <v>539</v>
      </c>
      <c r="H1125" s="10" t="str">
        <f t="shared" si="98"/>
        <v>JS205</v>
      </c>
      <c r="I1125" s="10" t="str">
        <f t="shared" si="99"/>
        <v>M</v>
      </c>
      <c r="J1125" s="43"/>
      <c r="K1125" s="17"/>
      <c r="L1125" s="12">
        <f>IF(COUNTIFS($E$3:E1454,E1125)=1, K1125, 0)</f>
        <v>0</v>
      </c>
    </row>
    <row r="1126" spans="2:12" ht="41.25" customHeight="1">
      <c r="B1126" s="16" t="s">
        <v>424</v>
      </c>
      <c r="C1126" s="15" t="s">
        <v>522</v>
      </c>
      <c r="D1126" s="17" t="s">
        <v>537</v>
      </c>
      <c r="E1126" s="15" t="s">
        <v>538</v>
      </c>
      <c r="F1126" s="53"/>
      <c r="G1126" s="14" t="s">
        <v>37</v>
      </c>
      <c r="H1126" s="10" t="str">
        <f t="shared" si="98"/>
        <v>DC101</v>
      </c>
      <c r="I1126" s="10" t="str">
        <f t="shared" si="99"/>
        <v>Non-M</v>
      </c>
      <c r="J1126" s="43"/>
      <c r="K1126" s="17"/>
      <c r="L1126" s="12">
        <f>IF(COUNTIFS($E$3:E1454,E1126)=1, K1126, 0)</f>
        <v>0</v>
      </c>
    </row>
    <row r="1127" spans="2:12" ht="41.25" customHeight="1">
      <c r="B1127" s="16" t="s">
        <v>424</v>
      </c>
      <c r="C1127" s="15" t="s">
        <v>522</v>
      </c>
      <c r="D1127" s="17" t="s">
        <v>537</v>
      </c>
      <c r="E1127" s="15" t="s">
        <v>538</v>
      </c>
      <c r="F1127" s="53"/>
      <c r="G1127" s="14" t="s">
        <v>53</v>
      </c>
      <c r="H1127" s="10" t="str">
        <f t="shared" si="98"/>
        <v>DC202</v>
      </c>
      <c r="I1127" s="10" t="str">
        <f t="shared" si="99"/>
        <v>Non-M</v>
      </c>
      <c r="J1127" s="43"/>
      <c r="K1127" s="17"/>
      <c r="L1127" s="12">
        <f>IF(COUNTIFS($E$3:E1454,E1127)=1, K1127, 0)</f>
        <v>0</v>
      </c>
    </row>
    <row r="1128" spans="2:12" ht="41.25" customHeight="1">
      <c r="B1128" s="16" t="s">
        <v>424</v>
      </c>
      <c r="C1128" s="15" t="s">
        <v>522</v>
      </c>
      <c r="D1128" s="17" t="s">
        <v>537</v>
      </c>
      <c r="E1128" s="15" t="s">
        <v>538</v>
      </c>
      <c r="F1128" s="53"/>
      <c r="G1128" s="14" t="s">
        <v>54</v>
      </c>
      <c r="H1128" s="10" t="str">
        <f t="shared" si="98"/>
        <v>DC300</v>
      </c>
      <c r="I1128" s="10" t="str">
        <f t="shared" si="99"/>
        <v>Non-M</v>
      </c>
      <c r="J1128" s="43"/>
      <c r="K1128" s="17"/>
      <c r="L1128" s="12">
        <f>IF(COUNTIFS($E$3:E1454,E1128)=1, K1128, 0)</f>
        <v>0</v>
      </c>
    </row>
    <row r="1129" spans="2:12" ht="41.25" customHeight="1">
      <c r="B1129" s="16" t="s">
        <v>424</v>
      </c>
      <c r="C1129" s="15" t="s">
        <v>522</v>
      </c>
      <c r="D1129" s="17" t="s">
        <v>537</v>
      </c>
      <c r="E1129" s="15" t="s">
        <v>538</v>
      </c>
      <c r="F1129" s="53"/>
      <c r="G1129" s="48" t="s">
        <v>540</v>
      </c>
      <c r="H1129" s="10" t="str">
        <f t="shared" si="98"/>
        <v>PK206&amp;PK202</v>
      </c>
      <c r="I1129" s="10" t="str">
        <f t="shared" si="99"/>
        <v>Non-M</v>
      </c>
      <c r="J1129" s="43"/>
      <c r="K1129" s="17"/>
      <c r="L1129" s="12">
        <f>IF(COUNTIFS($E$3:E1454,E1129)=1, K1129, 0)</f>
        <v>0</v>
      </c>
    </row>
    <row r="1130" spans="2:12" ht="41.25" customHeight="1">
      <c r="B1130" s="16" t="s">
        <v>424</v>
      </c>
      <c r="C1130" s="15" t="s">
        <v>522</v>
      </c>
      <c r="D1130" s="17" t="s">
        <v>537</v>
      </c>
      <c r="E1130" s="15" t="s">
        <v>538</v>
      </c>
      <c r="F1130" s="53"/>
      <c r="G1130" s="14" t="s">
        <v>467</v>
      </c>
      <c r="H1130" s="10" t="str">
        <f t="shared" si="98"/>
        <v>PB214</v>
      </c>
      <c r="I1130" s="10" t="str">
        <f t="shared" si="99"/>
        <v>Non-M</v>
      </c>
      <c r="J1130" s="43"/>
      <c r="K1130" s="17"/>
      <c r="L1130" s="12">
        <f>IF(COUNTIFS($E$3:E1454,E1130)=1, K1130, 0)</f>
        <v>0</v>
      </c>
    </row>
    <row r="1131" spans="2:12" ht="41.25" customHeight="1">
      <c r="B1131" s="16" t="s">
        <v>424</v>
      </c>
      <c r="C1131" s="15" t="s">
        <v>522</v>
      </c>
      <c r="D1131" s="17" t="s">
        <v>537</v>
      </c>
      <c r="E1131" s="15" t="s">
        <v>538</v>
      </c>
      <c r="F1131" s="53"/>
      <c r="G1131" s="14" t="s">
        <v>471</v>
      </c>
      <c r="H1131" s="10" t="str">
        <f t="shared" si="98"/>
        <v>JS121</v>
      </c>
      <c r="I1131" s="10" t="str">
        <f t="shared" si="99"/>
        <v>Non-M</v>
      </c>
      <c r="J1131" s="43"/>
      <c r="K1131" s="17"/>
      <c r="L1131" s="12">
        <f>IF(COUNTIFS($E$3:E1454,E1131)=1, K1131, 0)</f>
        <v>0</v>
      </c>
    </row>
    <row r="1132" spans="2:12" ht="41.25" customHeight="1">
      <c r="B1132" s="16" t="s">
        <v>424</v>
      </c>
      <c r="C1132" s="15" t="s">
        <v>522</v>
      </c>
      <c r="D1132" s="17" t="s">
        <v>537</v>
      </c>
      <c r="E1132" s="15" t="s">
        <v>538</v>
      </c>
      <c r="F1132" s="53"/>
      <c r="G1132" s="14" t="s">
        <v>18</v>
      </c>
      <c r="H1132" s="10" t="str">
        <f t="shared" si="98"/>
        <v>HM309</v>
      </c>
      <c r="I1132" s="10" t="str">
        <f t="shared" si="99"/>
        <v>Non-M</v>
      </c>
      <c r="J1132" s="43"/>
      <c r="K1132" s="17"/>
      <c r="L1132" s="12">
        <f>IF(COUNTIFS($E$3:E1454,E1132)=1, K1132, 0)</f>
        <v>0</v>
      </c>
    </row>
    <row r="1133" spans="2:12" ht="41.25" customHeight="1">
      <c r="B1133" s="16" t="s">
        <v>424</v>
      </c>
      <c r="C1133" s="15" t="s">
        <v>522</v>
      </c>
      <c r="D1133" s="17" t="s">
        <v>537</v>
      </c>
      <c r="E1133" s="15" t="s">
        <v>538</v>
      </c>
      <c r="F1133" s="53"/>
      <c r="G1133" s="14" t="s">
        <v>328</v>
      </c>
      <c r="H1133" s="10" t="str">
        <f t="shared" si="98"/>
        <v>VT302</v>
      </c>
      <c r="I1133" s="10" t="str">
        <f t="shared" si="99"/>
        <v>M</v>
      </c>
      <c r="J1133" s="43"/>
      <c r="K1133" s="17"/>
      <c r="L1133" s="12">
        <f>IF(COUNTIFS($E$3:E1454,E1133)=1, K1133, 0)</f>
        <v>0</v>
      </c>
    </row>
    <row r="1134" spans="2:12" ht="41.25" customHeight="1">
      <c r="B1134" s="16" t="s">
        <v>424</v>
      </c>
      <c r="C1134" s="15" t="s">
        <v>522</v>
      </c>
      <c r="D1134" s="17" t="s">
        <v>537</v>
      </c>
      <c r="E1134" s="15" t="s">
        <v>538</v>
      </c>
      <c r="F1134" s="53"/>
      <c r="G1134" s="14" t="s">
        <v>146</v>
      </c>
      <c r="H1134" s="10" t="str">
        <f t="shared" si="98"/>
        <v>GT207</v>
      </c>
      <c r="I1134" s="10" t="str">
        <f t="shared" si="99"/>
        <v>Non-M</v>
      </c>
      <c r="J1134" s="43"/>
      <c r="K1134" s="17"/>
      <c r="L1134" s="12">
        <f>IF(COUNTIFS($E$3:E1454,E1134)=1, K1134, 0)</f>
        <v>0</v>
      </c>
    </row>
    <row r="1135" spans="2:12" ht="41.25" customHeight="1">
      <c r="B1135" s="16" t="s">
        <v>424</v>
      </c>
      <c r="C1135" s="15" t="s">
        <v>497</v>
      </c>
      <c r="D1135" s="17" t="s">
        <v>461</v>
      </c>
      <c r="E1135" s="15" t="s">
        <v>541</v>
      </c>
      <c r="F1135" s="53"/>
      <c r="G1135" s="14" t="s">
        <v>303</v>
      </c>
      <c r="H1135" s="10" t="str">
        <f t="shared" si="98"/>
        <v>CL500</v>
      </c>
      <c r="I1135" s="10" t="str">
        <f t="shared" si="99"/>
        <v>Non-M</v>
      </c>
      <c r="J1135" s="43"/>
      <c r="K1135" s="17"/>
      <c r="L1135" s="12">
        <f>IF(COUNTIFS($E$3:E1454,E1135)=1, K1135, 0)</f>
        <v>0</v>
      </c>
    </row>
    <row r="1136" spans="2:12" ht="41.25" customHeight="1">
      <c r="B1136" s="16" t="s">
        <v>424</v>
      </c>
      <c r="C1136" s="15" t="s">
        <v>497</v>
      </c>
      <c r="D1136" s="17" t="s">
        <v>461</v>
      </c>
      <c r="E1136" s="15" t="s">
        <v>541</v>
      </c>
      <c r="F1136" s="53"/>
      <c r="G1136" s="14" t="s">
        <v>375</v>
      </c>
      <c r="H1136" s="10" t="str">
        <f t="shared" si="98"/>
        <v>ZP101</v>
      </c>
      <c r="I1136" s="10" t="str">
        <f t="shared" si="99"/>
        <v>M</v>
      </c>
      <c r="J1136" s="43"/>
      <c r="K1136" s="17"/>
      <c r="L1136" s="12">
        <f>IF(COUNTIFS($E$3:E1454,E1136)=1, K1136, 0)</f>
        <v>0</v>
      </c>
    </row>
    <row r="1137" spans="2:12" ht="41.25" customHeight="1">
      <c r="B1137" s="16" t="s">
        <v>424</v>
      </c>
      <c r="C1137" s="15" t="s">
        <v>497</v>
      </c>
      <c r="D1137" s="17" t="s">
        <v>461</v>
      </c>
      <c r="E1137" s="15" t="s">
        <v>541</v>
      </c>
      <c r="F1137" s="53"/>
      <c r="G1137" s="14" t="s">
        <v>192</v>
      </c>
      <c r="H1137" s="10" t="str">
        <f t="shared" si="98"/>
        <v>LP100</v>
      </c>
      <c r="I1137" s="10" t="str">
        <f t="shared" si="99"/>
        <v>Non-M</v>
      </c>
      <c r="J1137" s="43"/>
      <c r="K1137" s="17"/>
      <c r="L1137" s="12">
        <f>IF(COUNTIFS($E$3:E1454,E1137)=1, K1137, 0)</f>
        <v>0</v>
      </c>
    </row>
    <row r="1138" spans="2:12" ht="41.25" customHeight="1">
      <c r="B1138" s="16" t="s">
        <v>424</v>
      </c>
      <c r="C1138" s="15" t="s">
        <v>497</v>
      </c>
      <c r="D1138" s="17" t="s">
        <v>461</v>
      </c>
      <c r="E1138" s="15" t="s">
        <v>541</v>
      </c>
      <c r="F1138" s="53"/>
      <c r="G1138" s="48" t="s">
        <v>542</v>
      </c>
      <c r="H1138" s="10" t="str">
        <f t="shared" si="98"/>
        <v>PK100&amp;PK103</v>
      </c>
      <c r="I1138" s="10" t="str">
        <f t="shared" si="99"/>
        <v>Non-M</v>
      </c>
      <c r="J1138" s="43"/>
      <c r="K1138" s="17"/>
      <c r="L1138" s="12">
        <f>IF(COUNTIFS($E$3:E1454,E1138)=1, K1138, 0)</f>
        <v>0</v>
      </c>
    </row>
    <row r="1139" spans="2:12" ht="41.25" customHeight="1">
      <c r="B1139" s="16" t="s">
        <v>424</v>
      </c>
      <c r="C1139" s="15" t="s">
        <v>497</v>
      </c>
      <c r="D1139" s="17" t="s">
        <v>461</v>
      </c>
      <c r="E1139" s="15" t="s">
        <v>541</v>
      </c>
      <c r="F1139" s="53"/>
      <c r="G1139" s="14" t="s">
        <v>288</v>
      </c>
      <c r="H1139" s="10" t="str">
        <f t="shared" si="98"/>
        <v>PK214</v>
      </c>
      <c r="I1139" s="10" t="str">
        <f t="shared" si="99"/>
        <v>Non-M</v>
      </c>
      <c r="J1139" s="43"/>
      <c r="K1139" s="17"/>
      <c r="L1139" s="12">
        <f>IF(COUNTIFS($E$3:E1454,E1139)=1, K1139, 0)</f>
        <v>0</v>
      </c>
    </row>
    <row r="1140" spans="2:12" ht="41.25" customHeight="1">
      <c r="B1140" s="16" t="s">
        <v>424</v>
      </c>
      <c r="C1140" s="15" t="s">
        <v>497</v>
      </c>
      <c r="D1140" s="17" t="s">
        <v>461</v>
      </c>
      <c r="E1140" s="15" t="s">
        <v>541</v>
      </c>
      <c r="F1140" s="53"/>
      <c r="G1140" s="48" t="s">
        <v>543</v>
      </c>
      <c r="H1140" s="10" t="str">
        <f t="shared" si="98"/>
        <v>PB202&amp;PB204</v>
      </c>
      <c r="I1140" s="10" t="str">
        <f t="shared" si="99"/>
        <v>Non-M</v>
      </c>
      <c r="J1140" s="43"/>
      <c r="K1140" s="17"/>
      <c r="L1140" s="12">
        <f>IF(COUNTIFS($E$3:E1454,E1140)=1, K1140, 0)</f>
        <v>0</v>
      </c>
    </row>
    <row r="1141" spans="2:12" ht="41.25" customHeight="1">
      <c r="B1141" s="16" t="s">
        <v>424</v>
      </c>
      <c r="C1141" s="15" t="s">
        <v>497</v>
      </c>
      <c r="D1141" s="17" t="s">
        <v>461</v>
      </c>
      <c r="E1141" s="15" t="s">
        <v>541</v>
      </c>
      <c r="F1141" s="53"/>
      <c r="G1141" s="14" t="s">
        <v>110</v>
      </c>
      <c r="H1141" s="10" t="str">
        <f t="shared" ref="H1141:H1167" si="100">IF(RIGHT(G1141,1)="M", LEFT(G1141,LEN(G1141)-1), G1141)</f>
        <v>PB201</v>
      </c>
      <c r="I1141" s="10" t="str">
        <f t="shared" ref="I1141:I1167" si="101">IF(RIGHT(G1141,1)="M","M","Non-M")</f>
        <v>Non-M</v>
      </c>
      <c r="J1141" s="43"/>
      <c r="K1141" s="17"/>
      <c r="L1141" s="12">
        <f>IF(COUNTIFS($E$3:E1454,E1141)=1, K1141, 0)</f>
        <v>0</v>
      </c>
    </row>
    <row r="1142" spans="2:12" ht="41.25" customHeight="1">
      <c r="B1142" s="16" t="s">
        <v>424</v>
      </c>
      <c r="C1142" s="15" t="s">
        <v>497</v>
      </c>
      <c r="D1142" s="17" t="s">
        <v>461</v>
      </c>
      <c r="E1142" s="15" t="s">
        <v>541</v>
      </c>
      <c r="F1142" s="53"/>
      <c r="G1142" s="48" t="s">
        <v>544</v>
      </c>
      <c r="H1142" s="10" t="str">
        <f t="shared" si="100"/>
        <v>HM502</v>
      </c>
      <c r="I1142" s="10" t="str">
        <f t="shared" si="101"/>
        <v>M</v>
      </c>
      <c r="J1142" s="43"/>
      <c r="K1142" s="17"/>
      <c r="L1142" s="12">
        <f>IF(COUNTIFS($E$3:E1454,E1142)=1, K1142, 0)</f>
        <v>0</v>
      </c>
    </row>
    <row r="1143" spans="2:12" ht="41.25" customHeight="1">
      <c r="B1143" s="16" t="s">
        <v>424</v>
      </c>
      <c r="C1143" s="15" t="s">
        <v>497</v>
      </c>
      <c r="D1143" s="17" t="s">
        <v>461</v>
      </c>
      <c r="E1143" s="15" t="s">
        <v>541</v>
      </c>
      <c r="F1143" s="53"/>
      <c r="G1143" s="48" t="s">
        <v>545</v>
      </c>
      <c r="H1143" s="10" t="str">
        <f t="shared" si="100"/>
        <v>HM806&amp;HM805</v>
      </c>
      <c r="I1143" s="10" t="str">
        <f t="shared" si="101"/>
        <v>Non-M</v>
      </c>
      <c r="J1143" s="43"/>
      <c r="K1143" s="17"/>
      <c r="L1143" s="12">
        <f>IF(COUNTIFS($E$3:E1454,E1143)=1, K1143, 0)</f>
        <v>0</v>
      </c>
    </row>
    <row r="1144" spans="2:12" ht="41.25" customHeight="1">
      <c r="B1144" s="16" t="s">
        <v>424</v>
      </c>
      <c r="C1144" s="15" t="s">
        <v>497</v>
      </c>
      <c r="D1144" s="17" t="s">
        <v>461</v>
      </c>
      <c r="E1144" s="15" t="s">
        <v>541</v>
      </c>
      <c r="F1144" s="53"/>
      <c r="G1144" s="14" t="s">
        <v>409</v>
      </c>
      <c r="H1144" s="10" t="str">
        <f t="shared" si="100"/>
        <v>JS105</v>
      </c>
      <c r="I1144" s="10" t="str">
        <f t="shared" si="101"/>
        <v>M</v>
      </c>
      <c r="J1144" s="43" t="s">
        <v>439</v>
      </c>
      <c r="K1144" s="17"/>
      <c r="L1144" s="12">
        <f>IF(COUNTIFS($E$3:E1454,E1144)=1, K1144, 0)</f>
        <v>0</v>
      </c>
    </row>
    <row r="1145" spans="2:12" ht="41.25" customHeight="1">
      <c r="B1145" s="16" t="s">
        <v>424</v>
      </c>
      <c r="C1145" s="15" t="s">
        <v>497</v>
      </c>
      <c r="D1145" s="17" t="s">
        <v>461</v>
      </c>
      <c r="E1145" s="15" t="s">
        <v>541</v>
      </c>
      <c r="F1145" s="53"/>
      <c r="G1145" s="48" t="s">
        <v>18</v>
      </c>
      <c r="H1145" s="10" t="str">
        <f t="shared" si="100"/>
        <v>HM309</v>
      </c>
      <c r="I1145" s="10" t="str">
        <f t="shared" si="101"/>
        <v>Non-M</v>
      </c>
      <c r="J1145" s="43"/>
      <c r="K1145" s="17"/>
      <c r="L1145" s="12">
        <f>IF(COUNTIFS($E$3:E1454,E1145)=1, K1145, 0)</f>
        <v>0</v>
      </c>
    </row>
    <row r="1146" spans="2:12" ht="41.25" customHeight="1">
      <c r="B1146" s="16" t="s">
        <v>424</v>
      </c>
      <c r="C1146" s="15" t="s">
        <v>497</v>
      </c>
      <c r="D1146" s="17" t="s">
        <v>461</v>
      </c>
      <c r="E1146" s="15" t="s">
        <v>541</v>
      </c>
      <c r="F1146" s="53"/>
      <c r="G1146" s="14" t="s">
        <v>546</v>
      </c>
      <c r="H1146" s="10" t="str">
        <f t="shared" si="100"/>
        <v>JS117</v>
      </c>
      <c r="I1146" s="10" t="str">
        <f t="shared" si="101"/>
        <v>Non-M</v>
      </c>
      <c r="J1146" s="43"/>
      <c r="K1146" s="17"/>
      <c r="L1146" s="12">
        <f>IF(COUNTIFS($E$3:E1454,E1146)=1, K1146, 0)</f>
        <v>0</v>
      </c>
    </row>
    <row r="1147" spans="2:12" ht="41.25" customHeight="1">
      <c r="B1147" s="16" t="s">
        <v>424</v>
      </c>
      <c r="C1147" s="15" t="s">
        <v>497</v>
      </c>
      <c r="D1147" s="17" t="s">
        <v>461</v>
      </c>
      <c r="E1147" s="15" t="s">
        <v>541</v>
      </c>
      <c r="F1147" s="53"/>
      <c r="G1147" s="14" t="s">
        <v>528</v>
      </c>
      <c r="H1147" s="10" t="str">
        <f t="shared" si="100"/>
        <v>JS120</v>
      </c>
      <c r="I1147" s="10" t="str">
        <f t="shared" si="101"/>
        <v>Non-M</v>
      </c>
      <c r="J1147" s="43"/>
      <c r="K1147" s="17"/>
      <c r="L1147" s="12">
        <f>IF(COUNTIFS($E$3:E1454,E1147)=1, K1147, 0)</f>
        <v>0</v>
      </c>
    </row>
    <row r="1148" spans="2:12" ht="41.25" customHeight="1">
      <c r="B1148" s="16" t="s">
        <v>12</v>
      </c>
      <c r="C1148" s="15" t="s">
        <v>324</v>
      </c>
      <c r="D1148" s="17" t="s">
        <v>373</v>
      </c>
      <c r="E1148" s="15" t="s">
        <v>547</v>
      </c>
      <c r="F1148" s="53"/>
      <c r="G1148" s="48" t="s">
        <v>138</v>
      </c>
      <c r="H1148" s="10" t="str">
        <f t="shared" si="100"/>
        <v>WB205</v>
      </c>
      <c r="I1148" s="10" t="str">
        <f t="shared" si="101"/>
        <v>M</v>
      </c>
      <c r="J1148" s="43"/>
      <c r="K1148" s="17">
        <v>14695</v>
      </c>
      <c r="L1148" s="12">
        <f>IF(COUNTIFS($E$3:E1454,E1148)=1, K1148, 0)</f>
        <v>0</v>
      </c>
    </row>
    <row r="1149" spans="2:12" ht="41.25" customHeight="1">
      <c r="B1149" s="16" t="s">
        <v>12</v>
      </c>
      <c r="C1149" s="15" t="s">
        <v>324</v>
      </c>
      <c r="D1149" s="17" t="s">
        <v>373</v>
      </c>
      <c r="E1149" s="15" t="s">
        <v>547</v>
      </c>
      <c r="F1149" s="53"/>
      <c r="G1149" s="14" t="s">
        <v>37</v>
      </c>
      <c r="H1149" s="10" t="str">
        <f t="shared" si="100"/>
        <v>DC101</v>
      </c>
      <c r="I1149" s="10" t="str">
        <f t="shared" si="101"/>
        <v>Non-M</v>
      </c>
      <c r="J1149" s="43"/>
      <c r="K1149" s="17">
        <v>14695</v>
      </c>
      <c r="L1149" s="12">
        <f>IF(COUNTIFS($E$3:E1454,E1149)=1, K1149, 0)</f>
        <v>0</v>
      </c>
    </row>
    <row r="1150" spans="2:12" ht="41.25" customHeight="1">
      <c r="B1150" s="16" t="s">
        <v>12</v>
      </c>
      <c r="C1150" s="15" t="s">
        <v>324</v>
      </c>
      <c r="D1150" s="17" t="s">
        <v>373</v>
      </c>
      <c r="E1150" s="15" t="s">
        <v>547</v>
      </c>
      <c r="F1150" s="53"/>
      <c r="G1150" s="14" t="s">
        <v>53</v>
      </c>
      <c r="H1150" s="10" t="str">
        <f t="shared" si="100"/>
        <v>DC202</v>
      </c>
      <c r="I1150" s="10" t="str">
        <f t="shared" si="101"/>
        <v>Non-M</v>
      </c>
      <c r="J1150" s="43"/>
      <c r="K1150" s="17">
        <v>14695</v>
      </c>
      <c r="L1150" s="12">
        <f>IF(COUNTIFS($E$3:E1454,E1150)=1, K1150, 0)</f>
        <v>0</v>
      </c>
    </row>
    <row r="1151" spans="2:12" ht="41.25" customHeight="1">
      <c r="B1151" s="16" t="s">
        <v>12</v>
      </c>
      <c r="C1151" s="15" t="s">
        <v>324</v>
      </c>
      <c r="D1151" s="17" t="s">
        <v>373</v>
      </c>
      <c r="E1151" s="15" t="s">
        <v>547</v>
      </c>
      <c r="F1151" s="53"/>
      <c r="G1151" s="14" t="s">
        <v>54</v>
      </c>
      <c r="H1151" s="10" t="str">
        <f t="shared" si="100"/>
        <v>DC300</v>
      </c>
      <c r="I1151" s="10" t="str">
        <f t="shared" si="101"/>
        <v>Non-M</v>
      </c>
      <c r="J1151" s="43"/>
      <c r="K1151" s="17">
        <v>14695</v>
      </c>
      <c r="L1151" s="12">
        <f>IF(COUNTIFS($E$3:E1454,E1151)=1, K1151, 0)</f>
        <v>0</v>
      </c>
    </row>
    <row r="1152" spans="2:12" ht="41.25" customHeight="1">
      <c r="B1152" s="16" t="s">
        <v>12</v>
      </c>
      <c r="C1152" s="15" t="s">
        <v>324</v>
      </c>
      <c r="D1152" s="17" t="s">
        <v>373</v>
      </c>
      <c r="E1152" s="15" t="s">
        <v>547</v>
      </c>
      <c r="F1152" s="53"/>
      <c r="G1152" s="14" t="s">
        <v>78</v>
      </c>
      <c r="H1152" s="10" t="str">
        <f t="shared" si="100"/>
        <v>DC400</v>
      </c>
      <c r="I1152" s="10" t="str">
        <f t="shared" si="101"/>
        <v>Non-M</v>
      </c>
      <c r="J1152" s="43"/>
      <c r="K1152" s="17">
        <v>14695</v>
      </c>
      <c r="L1152" s="12">
        <f>IF(COUNTIFS($E$3:E1454,E1152)=1, K1152, 0)</f>
        <v>0</v>
      </c>
    </row>
    <row r="1153" spans="2:12" ht="41.25" customHeight="1">
      <c r="B1153" s="16" t="s">
        <v>12</v>
      </c>
      <c r="C1153" s="15" t="s">
        <v>324</v>
      </c>
      <c r="D1153" s="17" t="s">
        <v>373</v>
      </c>
      <c r="E1153" s="15" t="s">
        <v>547</v>
      </c>
      <c r="F1153" s="53"/>
      <c r="G1153" s="14" t="s">
        <v>55</v>
      </c>
      <c r="H1153" s="10" t="str">
        <f t="shared" si="100"/>
        <v>PK201</v>
      </c>
      <c r="I1153" s="10" t="str">
        <f t="shared" si="101"/>
        <v>Non-M</v>
      </c>
      <c r="J1153" s="43"/>
      <c r="K1153" s="17">
        <v>14695</v>
      </c>
      <c r="L1153" s="12">
        <f>IF(COUNTIFS($E$3:E1454,E1153)=1, K1153, 0)</f>
        <v>0</v>
      </c>
    </row>
    <row r="1154" spans="2:12" ht="41.25" customHeight="1">
      <c r="B1154" s="16" t="s">
        <v>12</v>
      </c>
      <c r="C1154" s="15" t="s">
        <v>324</v>
      </c>
      <c r="D1154" s="17" t="s">
        <v>373</v>
      </c>
      <c r="E1154" s="15" t="s">
        <v>547</v>
      </c>
      <c r="F1154" s="53"/>
      <c r="G1154" s="14" t="s">
        <v>79</v>
      </c>
      <c r="H1154" s="10" t="str">
        <f t="shared" si="100"/>
        <v>PB204</v>
      </c>
      <c r="I1154" s="10" t="str">
        <f t="shared" si="101"/>
        <v>Non-M</v>
      </c>
      <c r="J1154" s="43"/>
      <c r="K1154" s="17">
        <v>14695</v>
      </c>
      <c r="L1154" s="12">
        <f>IF(COUNTIFS($E$3:E1454,E1154)=1, K1154, 0)</f>
        <v>0</v>
      </c>
    </row>
    <row r="1155" spans="2:12" ht="41.25" customHeight="1">
      <c r="B1155" s="16" t="s">
        <v>12</v>
      </c>
      <c r="C1155" s="15" t="s">
        <v>324</v>
      </c>
      <c r="D1155" s="17" t="s">
        <v>373</v>
      </c>
      <c r="E1155" s="15" t="s">
        <v>547</v>
      </c>
      <c r="F1155" s="53"/>
      <c r="G1155" s="14" t="s">
        <v>456</v>
      </c>
      <c r="H1155" s="10" t="str">
        <f t="shared" si="100"/>
        <v>JS105</v>
      </c>
      <c r="I1155" s="10" t="str">
        <f t="shared" si="101"/>
        <v>Non-M</v>
      </c>
      <c r="J1155" s="43"/>
      <c r="K1155" s="17">
        <v>14695</v>
      </c>
      <c r="L1155" s="12">
        <f>IF(COUNTIFS($E$3:E1454,E1155)=1, K1155, 0)</f>
        <v>0</v>
      </c>
    </row>
    <row r="1156" spans="2:12" ht="41.25" customHeight="1">
      <c r="B1156" s="16" t="s">
        <v>12</v>
      </c>
      <c r="C1156" s="15" t="s">
        <v>324</v>
      </c>
      <c r="D1156" s="17" t="s">
        <v>373</v>
      </c>
      <c r="E1156" s="15" t="s">
        <v>547</v>
      </c>
      <c r="F1156" s="53"/>
      <c r="G1156" s="14" t="s">
        <v>528</v>
      </c>
      <c r="H1156" s="10" t="str">
        <f t="shared" si="100"/>
        <v>JS120</v>
      </c>
      <c r="I1156" s="10" t="str">
        <f t="shared" si="101"/>
        <v>Non-M</v>
      </c>
      <c r="J1156" s="43"/>
      <c r="K1156" s="17">
        <v>14695</v>
      </c>
      <c r="L1156" s="12">
        <f>IF(COUNTIFS($E$3:E1454,E1156)=1, K1156, 0)</f>
        <v>0</v>
      </c>
    </row>
    <row r="1157" spans="2:12" ht="41.25" customHeight="1">
      <c r="B1157" s="16" t="s">
        <v>12</v>
      </c>
      <c r="C1157" s="15" t="s">
        <v>324</v>
      </c>
      <c r="D1157" s="17" t="s">
        <v>373</v>
      </c>
      <c r="E1157" s="15" t="s">
        <v>547</v>
      </c>
      <c r="F1157" s="53"/>
      <c r="G1157" s="14" t="s">
        <v>548</v>
      </c>
      <c r="H1157" s="10" t="str">
        <f t="shared" si="100"/>
        <v>HM103</v>
      </c>
      <c r="I1157" s="10" t="str">
        <f t="shared" si="101"/>
        <v>M</v>
      </c>
      <c r="J1157" s="43" t="s">
        <v>549</v>
      </c>
      <c r="K1157" s="17">
        <v>14695</v>
      </c>
      <c r="L1157" s="12">
        <f>IF(COUNTIFS($E$3:E1454,E1157)=1, K1157, 0)</f>
        <v>0</v>
      </c>
    </row>
    <row r="1158" spans="2:12" ht="41.25" customHeight="1">
      <c r="B1158" s="16" t="s">
        <v>424</v>
      </c>
      <c r="C1158" s="15" t="s">
        <v>324</v>
      </c>
      <c r="D1158" s="17" t="s">
        <v>550</v>
      </c>
      <c r="E1158" s="15" t="s">
        <v>551</v>
      </c>
      <c r="F1158" s="53"/>
      <c r="G1158" s="14" t="s">
        <v>273</v>
      </c>
      <c r="H1158" s="10" t="str">
        <f t="shared" si="100"/>
        <v>WB202</v>
      </c>
      <c r="I1158" s="10" t="str">
        <f t="shared" si="101"/>
        <v>M</v>
      </c>
      <c r="J1158" s="43"/>
      <c r="K1158" s="17"/>
      <c r="L1158" s="12">
        <f>IF(COUNTIFS($E$3:E1454,E1158)=1, K1158, 0)</f>
        <v>0</v>
      </c>
    </row>
    <row r="1159" spans="2:12" ht="41.25" customHeight="1">
      <c r="B1159" s="16" t="s">
        <v>424</v>
      </c>
      <c r="C1159" s="15" t="s">
        <v>324</v>
      </c>
      <c r="D1159" s="17" t="s">
        <v>550</v>
      </c>
      <c r="E1159" s="15" t="s">
        <v>551</v>
      </c>
      <c r="F1159" s="53"/>
      <c r="G1159" s="14" t="s">
        <v>78</v>
      </c>
      <c r="H1159" s="10" t="str">
        <f t="shared" si="100"/>
        <v>DC400</v>
      </c>
      <c r="I1159" s="10" t="str">
        <f t="shared" si="101"/>
        <v>Non-M</v>
      </c>
      <c r="J1159" s="43"/>
      <c r="K1159" s="17"/>
      <c r="L1159" s="12">
        <f>IF(COUNTIFS($E$3:E1454,E1159)=1, K1159, 0)</f>
        <v>0</v>
      </c>
    </row>
    <row r="1160" spans="2:12" ht="41.25" customHeight="1">
      <c r="B1160" s="16" t="s">
        <v>424</v>
      </c>
      <c r="C1160" s="15" t="s">
        <v>324</v>
      </c>
      <c r="D1160" s="17" t="s">
        <v>550</v>
      </c>
      <c r="E1160" s="15" t="s">
        <v>551</v>
      </c>
      <c r="F1160" s="53"/>
      <c r="G1160" s="14" t="s">
        <v>552</v>
      </c>
      <c r="H1160" s="10" t="str">
        <f t="shared" si="100"/>
        <v>LP203</v>
      </c>
      <c r="I1160" s="10" t="str">
        <f t="shared" si="101"/>
        <v>Non-M</v>
      </c>
      <c r="J1160" s="43"/>
      <c r="K1160" s="17"/>
      <c r="L1160" s="12">
        <f>IF(COUNTIFS($E$3:E1454,E1160)=1, K1160, 0)</f>
        <v>0</v>
      </c>
    </row>
    <row r="1161" spans="2:12" ht="41.25" customHeight="1">
      <c r="B1161" s="16" t="s">
        <v>424</v>
      </c>
      <c r="C1161" s="15" t="s">
        <v>324</v>
      </c>
      <c r="D1161" s="17" t="s">
        <v>550</v>
      </c>
      <c r="E1161" s="15" t="s">
        <v>551</v>
      </c>
      <c r="F1161" s="53"/>
      <c r="G1161" s="48" t="s">
        <v>553</v>
      </c>
      <c r="H1161" s="10" t="str">
        <f t="shared" si="100"/>
        <v>ST300</v>
      </c>
      <c r="I1161" s="10" t="str">
        <f t="shared" si="101"/>
        <v>Non-M</v>
      </c>
      <c r="J1161" s="43"/>
      <c r="K1161" s="17"/>
      <c r="L1161" s="12">
        <f>IF(COUNTIFS($E$3:E1454,E1161)=1, K1161, 0)</f>
        <v>0</v>
      </c>
    </row>
    <row r="1162" spans="2:12" ht="41.25" customHeight="1">
      <c r="B1162" s="16" t="s">
        <v>424</v>
      </c>
      <c r="C1162" s="15" t="s">
        <v>324</v>
      </c>
      <c r="D1162" s="17" t="s">
        <v>550</v>
      </c>
      <c r="E1162" s="15" t="s">
        <v>551</v>
      </c>
      <c r="F1162" s="53"/>
      <c r="G1162" s="14" t="s">
        <v>518</v>
      </c>
      <c r="H1162" s="10" t="str">
        <f t="shared" si="100"/>
        <v>LP104</v>
      </c>
      <c r="I1162" s="10" t="str">
        <f t="shared" si="101"/>
        <v>Non-M</v>
      </c>
      <c r="J1162" s="43"/>
      <c r="K1162" s="17"/>
      <c r="L1162" s="12">
        <f>IF(COUNTIFS($E$3:E1454,E1162)=1, K1162, 0)</f>
        <v>0</v>
      </c>
    </row>
    <row r="1163" spans="2:12" ht="41.25" customHeight="1">
      <c r="B1163" s="16" t="s">
        <v>424</v>
      </c>
      <c r="C1163" s="15" t="s">
        <v>324</v>
      </c>
      <c r="D1163" s="17" t="s">
        <v>550</v>
      </c>
      <c r="E1163" s="15" t="s">
        <v>551</v>
      </c>
      <c r="F1163" s="53"/>
      <c r="G1163" s="14" t="s">
        <v>353</v>
      </c>
      <c r="H1163" s="10" t="str">
        <f t="shared" si="100"/>
        <v>PK304</v>
      </c>
      <c r="I1163" s="10" t="str">
        <f t="shared" si="101"/>
        <v>Non-M</v>
      </c>
      <c r="J1163" s="43"/>
      <c r="K1163" s="17"/>
      <c r="L1163" s="12">
        <f>IF(COUNTIFS($E$3:E1454,E1163)=1, K1163, 0)</f>
        <v>0</v>
      </c>
    </row>
    <row r="1164" spans="2:12" ht="41.25" customHeight="1">
      <c r="B1164" s="16" t="s">
        <v>424</v>
      </c>
      <c r="C1164" s="15" t="s">
        <v>324</v>
      </c>
      <c r="D1164" s="17" t="s">
        <v>550</v>
      </c>
      <c r="E1164" s="15" t="s">
        <v>551</v>
      </c>
      <c r="F1164" s="53"/>
      <c r="G1164" s="14" t="s">
        <v>554</v>
      </c>
      <c r="H1164" s="10" t="str">
        <f t="shared" si="100"/>
        <v>PB304</v>
      </c>
      <c r="I1164" s="10" t="str">
        <f t="shared" si="101"/>
        <v>Non-M</v>
      </c>
      <c r="J1164" s="43"/>
      <c r="K1164" s="17"/>
      <c r="L1164" s="12">
        <f>IF(COUNTIFS($E$3:E1454,E1164)=1, K1164, 0)</f>
        <v>0</v>
      </c>
    </row>
    <row r="1165" spans="2:12" ht="41.25" customHeight="1">
      <c r="B1165" s="16" t="s">
        <v>424</v>
      </c>
      <c r="C1165" s="15" t="s">
        <v>324</v>
      </c>
      <c r="D1165" s="17" t="s">
        <v>550</v>
      </c>
      <c r="E1165" s="15" t="s">
        <v>551</v>
      </c>
      <c r="F1165" s="53"/>
      <c r="G1165" s="14" t="s">
        <v>42</v>
      </c>
      <c r="H1165" s="10" t="str">
        <f t="shared" si="100"/>
        <v>HM500</v>
      </c>
      <c r="I1165" s="10" t="str">
        <f t="shared" si="101"/>
        <v>Non-M</v>
      </c>
      <c r="J1165" s="43"/>
      <c r="K1165" s="17"/>
      <c r="L1165" s="12">
        <f>IF(COUNTIFS($E$3:E1454,E1165)=1, K1165, 0)</f>
        <v>0</v>
      </c>
    </row>
    <row r="1166" spans="2:12" ht="41.25" customHeight="1">
      <c r="B1166" s="16" t="s">
        <v>424</v>
      </c>
      <c r="C1166" s="15" t="s">
        <v>324</v>
      </c>
      <c r="D1166" s="17" t="s">
        <v>550</v>
      </c>
      <c r="E1166" s="15" t="s">
        <v>551</v>
      </c>
      <c r="F1166" s="53"/>
      <c r="G1166" s="14" t="s">
        <v>65</v>
      </c>
      <c r="H1166" s="10" t="str">
        <f t="shared" si="100"/>
        <v>JS124</v>
      </c>
      <c r="I1166" s="10" t="str">
        <f t="shared" si="101"/>
        <v>Non-M</v>
      </c>
      <c r="J1166" s="43"/>
      <c r="K1166" s="17"/>
      <c r="L1166" s="12">
        <f>IF(COUNTIFS($E$3:E1454,E1166)=1, K1166, 0)</f>
        <v>0</v>
      </c>
    </row>
    <row r="1167" spans="2:12" ht="41.25" customHeight="1">
      <c r="B1167" s="16" t="s">
        <v>424</v>
      </c>
      <c r="C1167" s="15" t="s">
        <v>324</v>
      </c>
      <c r="D1167" s="17" t="s">
        <v>550</v>
      </c>
      <c r="E1167" s="15" t="s">
        <v>551</v>
      </c>
      <c r="F1167" s="53"/>
      <c r="G1167" s="14" t="s">
        <v>456</v>
      </c>
      <c r="H1167" s="10" t="str">
        <f t="shared" si="100"/>
        <v>JS105</v>
      </c>
      <c r="I1167" s="10" t="str">
        <f t="shared" si="101"/>
        <v>Non-M</v>
      </c>
      <c r="J1167" s="43"/>
      <c r="K1167" s="17"/>
      <c r="L1167" s="12">
        <f>IF(COUNTIFS($E$3:E1454,E1167)=1, K1167, 0)</f>
        <v>0</v>
      </c>
    </row>
    <row r="1168" spans="2:12" ht="41.25" customHeight="1">
      <c r="B1168" s="16" t="s">
        <v>424</v>
      </c>
      <c r="C1168" s="15" t="s">
        <v>98</v>
      </c>
      <c r="D1168" s="17" t="s">
        <v>477</v>
      </c>
      <c r="E1168" s="15" t="s">
        <v>555</v>
      </c>
      <c r="F1168" s="53"/>
      <c r="G1168" s="48" t="s">
        <v>556</v>
      </c>
      <c r="H1168" s="10" t="str">
        <f t="shared" ref="H1168:H1199" si="102">IF(RIGHT(G1168,1)="M", LEFT(G1168,LEN(G1168)-1), G1168)</f>
        <v>WB210</v>
      </c>
      <c r="I1168" s="10" t="str">
        <f t="shared" ref="I1168:I1199" si="103">IF(RIGHT(G1168,1)="M","M","Non-M")</f>
        <v>Non-M</v>
      </c>
      <c r="J1168" s="43"/>
      <c r="K1168" s="17"/>
      <c r="L1168" s="12">
        <f>IF(COUNTIFS($E$3:E1454,E1168)=1, K1168, 0)</f>
        <v>0</v>
      </c>
    </row>
    <row r="1169" spans="2:12" ht="41.25" customHeight="1">
      <c r="B1169" s="16" t="s">
        <v>424</v>
      </c>
      <c r="C1169" s="15" t="s">
        <v>98</v>
      </c>
      <c r="D1169" s="17" t="s">
        <v>477</v>
      </c>
      <c r="E1169" s="15" t="s">
        <v>555</v>
      </c>
      <c r="F1169" s="53"/>
      <c r="G1169" s="14" t="s">
        <v>37</v>
      </c>
      <c r="H1169" s="10" t="str">
        <f t="shared" si="102"/>
        <v>DC101</v>
      </c>
      <c r="I1169" s="10" t="str">
        <f t="shared" si="103"/>
        <v>Non-M</v>
      </c>
      <c r="J1169" s="43"/>
      <c r="K1169" s="17"/>
      <c r="L1169" s="12">
        <f>IF(COUNTIFS($E$3:E1454,E1169)=1, K1169, 0)</f>
        <v>0</v>
      </c>
    </row>
    <row r="1170" spans="2:12" ht="41.25" customHeight="1">
      <c r="B1170" s="16" t="s">
        <v>424</v>
      </c>
      <c r="C1170" s="15" t="s">
        <v>98</v>
      </c>
      <c r="D1170" s="17" t="s">
        <v>477</v>
      </c>
      <c r="E1170" s="15" t="s">
        <v>555</v>
      </c>
      <c r="F1170" s="53"/>
      <c r="G1170" s="14" t="s">
        <v>54</v>
      </c>
      <c r="H1170" s="10" t="str">
        <f t="shared" si="102"/>
        <v>DC300</v>
      </c>
      <c r="I1170" s="10" t="str">
        <f t="shared" si="103"/>
        <v>Non-M</v>
      </c>
      <c r="J1170" s="43"/>
      <c r="K1170" s="17"/>
      <c r="L1170" s="12">
        <f>IF(COUNTIFS($E$3:E1454,E1170)=1, K1170, 0)</f>
        <v>0</v>
      </c>
    </row>
    <row r="1171" spans="2:12" ht="41.25" customHeight="1">
      <c r="B1171" s="16" t="s">
        <v>424</v>
      </c>
      <c r="C1171" s="15" t="s">
        <v>98</v>
      </c>
      <c r="D1171" s="17" t="s">
        <v>477</v>
      </c>
      <c r="E1171" s="15" t="s">
        <v>555</v>
      </c>
      <c r="F1171" s="53"/>
      <c r="G1171" s="14" t="s">
        <v>53</v>
      </c>
      <c r="H1171" s="10" t="str">
        <f t="shared" si="102"/>
        <v>DC202</v>
      </c>
      <c r="I1171" s="10" t="str">
        <f t="shared" si="103"/>
        <v>Non-M</v>
      </c>
      <c r="J1171" s="43"/>
      <c r="K1171" s="17"/>
      <c r="L1171" s="12">
        <f>IF(COUNTIFS($E$3:E1454,E1171)=1, K1171, 0)</f>
        <v>0</v>
      </c>
    </row>
    <row r="1172" spans="2:12" ht="41.25" customHeight="1">
      <c r="B1172" s="16" t="s">
        <v>424</v>
      </c>
      <c r="C1172" s="15" t="s">
        <v>98</v>
      </c>
      <c r="D1172" s="17" t="s">
        <v>477</v>
      </c>
      <c r="E1172" s="15" t="s">
        <v>555</v>
      </c>
      <c r="F1172" s="53"/>
      <c r="G1172" s="14" t="s">
        <v>78</v>
      </c>
      <c r="H1172" s="10" t="str">
        <f t="shared" si="102"/>
        <v>DC400</v>
      </c>
      <c r="I1172" s="10" t="str">
        <f t="shared" si="103"/>
        <v>Non-M</v>
      </c>
      <c r="J1172" s="43"/>
      <c r="K1172" s="17"/>
      <c r="L1172" s="12">
        <f>IF(COUNTIFS($E$3:E1454,E1172)=1, K1172, 0)</f>
        <v>0</v>
      </c>
    </row>
    <row r="1173" spans="2:12" ht="41.25" customHeight="1">
      <c r="B1173" s="16" t="s">
        <v>424</v>
      </c>
      <c r="C1173" s="15" t="s">
        <v>98</v>
      </c>
      <c r="D1173" s="17" t="s">
        <v>477</v>
      </c>
      <c r="E1173" s="15" t="s">
        <v>555</v>
      </c>
      <c r="F1173" s="53"/>
      <c r="G1173" s="14" t="s">
        <v>225</v>
      </c>
      <c r="H1173" s="10" t="str">
        <f t="shared" si="102"/>
        <v>PK200</v>
      </c>
      <c r="I1173" s="10" t="str">
        <f t="shared" si="103"/>
        <v>Non-M</v>
      </c>
      <c r="J1173" s="43"/>
      <c r="K1173" s="17"/>
      <c r="L1173" s="12">
        <f>IF(COUNTIFS($E$3:E1454,E1173)=1, K1173, 0)</f>
        <v>0</v>
      </c>
    </row>
    <row r="1174" spans="2:12" ht="41.25" customHeight="1">
      <c r="B1174" s="16" t="s">
        <v>424</v>
      </c>
      <c r="C1174" s="15" t="s">
        <v>98</v>
      </c>
      <c r="D1174" s="17" t="s">
        <v>477</v>
      </c>
      <c r="E1174" s="15" t="s">
        <v>555</v>
      </c>
      <c r="F1174" s="53"/>
      <c r="G1174" s="14" t="s">
        <v>79</v>
      </c>
      <c r="H1174" s="10" t="str">
        <f t="shared" si="102"/>
        <v>PB204</v>
      </c>
      <c r="I1174" s="10" t="str">
        <f t="shared" si="103"/>
        <v>Non-M</v>
      </c>
      <c r="J1174" s="43"/>
      <c r="K1174" s="17"/>
      <c r="L1174" s="12">
        <f>IF(COUNTIFS($E$3:E1454,E1174)=1, K1174, 0)</f>
        <v>0</v>
      </c>
    </row>
    <row r="1175" spans="2:12" ht="41.25" customHeight="1">
      <c r="B1175" s="16" t="s">
        <v>424</v>
      </c>
      <c r="C1175" s="15" t="s">
        <v>98</v>
      </c>
      <c r="D1175" s="17" t="s">
        <v>477</v>
      </c>
      <c r="E1175" s="15" t="s">
        <v>555</v>
      </c>
      <c r="F1175" s="53"/>
      <c r="G1175" s="14" t="s">
        <v>557</v>
      </c>
      <c r="H1175" s="10" t="str">
        <f t="shared" si="102"/>
        <v>GT208&amp;GT401</v>
      </c>
      <c r="I1175" s="10" t="str">
        <f t="shared" si="103"/>
        <v>Non-M</v>
      </c>
      <c r="J1175" s="43"/>
      <c r="K1175" s="17"/>
      <c r="L1175" s="12">
        <f>IF(COUNTIFS($E$3:E1454,E1175)=1, K1175, 0)</f>
        <v>0</v>
      </c>
    </row>
    <row r="1176" spans="2:12" ht="41.25" customHeight="1">
      <c r="B1176" s="16" t="s">
        <v>424</v>
      </c>
      <c r="C1176" s="15" t="s">
        <v>98</v>
      </c>
      <c r="D1176" s="17" t="s">
        <v>477</v>
      </c>
      <c r="E1176" s="15" t="s">
        <v>555</v>
      </c>
      <c r="F1176" s="53"/>
      <c r="G1176" s="48" t="s">
        <v>558</v>
      </c>
      <c r="H1176" s="10" t="str">
        <f t="shared" si="102"/>
        <v>HM306</v>
      </c>
      <c r="I1176" s="10" t="str">
        <f t="shared" si="103"/>
        <v>Non-M</v>
      </c>
      <c r="J1176" s="43"/>
      <c r="K1176" s="17"/>
      <c r="L1176" s="12">
        <f>IF(COUNTIFS($E$3:E1454,E1176)=1, K1176, 0)</f>
        <v>0</v>
      </c>
    </row>
    <row r="1177" spans="2:12" ht="41.25" customHeight="1">
      <c r="B1177" s="16" t="s">
        <v>424</v>
      </c>
      <c r="C1177" s="15" t="s">
        <v>98</v>
      </c>
      <c r="D1177" s="17" t="s">
        <v>477</v>
      </c>
      <c r="E1177" s="15" t="s">
        <v>555</v>
      </c>
      <c r="F1177" s="53"/>
      <c r="G1177" s="14" t="s">
        <v>456</v>
      </c>
      <c r="H1177" s="10" t="str">
        <f t="shared" si="102"/>
        <v>JS105</v>
      </c>
      <c r="I1177" s="10" t="str">
        <f t="shared" si="103"/>
        <v>Non-M</v>
      </c>
      <c r="J1177" s="43"/>
      <c r="K1177" s="17"/>
      <c r="L1177" s="12">
        <f>IF(COUNTIFS($E$3:E1454,E1177)=1, K1177, 0)</f>
        <v>0</v>
      </c>
    </row>
    <row r="1178" spans="2:12" ht="41.25" customHeight="1">
      <c r="B1178" s="16" t="s">
        <v>371</v>
      </c>
      <c r="C1178" s="15" t="s">
        <v>410</v>
      </c>
      <c r="D1178" s="17" t="s">
        <v>446</v>
      </c>
      <c r="E1178" s="15" t="s">
        <v>559</v>
      </c>
      <c r="F1178" s="53"/>
      <c r="G1178" s="14" t="s">
        <v>340</v>
      </c>
      <c r="H1178" s="10" t="str">
        <f t="shared" si="102"/>
        <v>WB503</v>
      </c>
      <c r="I1178" s="10" t="str">
        <f t="shared" si="103"/>
        <v>Non-M</v>
      </c>
      <c r="J1178" s="43"/>
      <c r="K1178" s="17"/>
      <c r="L1178" s="12">
        <f>IF(COUNTIFS($E$3:E1454,E1178)=1, K1178, 0)</f>
        <v>0</v>
      </c>
    </row>
    <row r="1179" spans="2:12" ht="41.25" customHeight="1">
      <c r="B1179" s="16" t="s">
        <v>371</v>
      </c>
      <c r="C1179" s="15" t="s">
        <v>410</v>
      </c>
      <c r="D1179" s="17" t="s">
        <v>446</v>
      </c>
      <c r="E1179" s="15" t="s">
        <v>559</v>
      </c>
      <c r="F1179" s="53"/>
      <c r="G1179" s="14" t="s">
        <v>37</v>
      </c>
      <c r="H1179" s="10" t="str">
        <f t="shared" si="102"/>
        <v>DC101</v>
      </c>
      <c r="I1179" s="10" t="str">
        <f t="shared" si="103"/>
        <v>Non-M</v>
      </c>
      <c r="J1179" s="43"/>
      <c r="K1179" s="17"/>
      <c r="L1179" s="12">
        <f>IF(COUNTIFS($E$3:E1454,E1179)=1, K1179, 0)</f>
        <v>0</v>
      </c>
    </row>
    <row r="1180" spans="2:12" ht="41.25" customHeight="1">
      <c r="B1180" s="16" t="s">
        <v>371</v>
      </c>
      <c r="C1180" s="15" t="s">
        <v>410</v>
      </c>
      <c r="D1180" s="17" t="s">
        <v>446</v>
      </c>
      <c r="E1180" s="15" t="s">
        <v>559</v>
      </c>
      <c r="F1180" s="53"/>
      <c r="G1180" s="14" t="s">
        <v>53</v>
      </c>
      <c r="H1180" s="10" t="str">
        <f t="shared" si="102"/>
        <v>DC202</v>
      </c>
      <c r="I1180" s="10" t="str">
        <f t="shared" si="103"/>
        <v>Non-M</v>
      </c>
      <c r="J1180" s="43"/>
      <c r="K1180" s="17"/>
      <c r="L1180" s="12">
        <f>IF(COUNTIFS($E$3:E1454,E1180)=1, K1180, 0)</f>
        <v>0</v>
      </c>
    </row>
    <row r="1181" spans="2:12" ht="41.25" customHeight="1">
      <c r="B1181" s="16" t="s">
        <v>371</v>
      </c>
      <c r="C1181" s="15" t="s">
        <v>410</v>
      </c>
      <c r="D1181" s="17" t="s">
        <v>446</v>
      </c>
      <c r="E1181" s="15" t="s">
        <v>559</v>
      </c>
      <c r="F1181" s="53"/>
      <c r="G1181" s="14" t="s">
        <v>54</v>
      </c>
      <c r="H1181" s="10" t="str">
        <f t="shared" si="102"/>
        <v>DC300</v>
      </c>
      <c r="I1181" s="10" t="str">
        <f t="shared" si="103"/>
        <v>Non-M</v>
      </c>
      <c r="J1181" s="43"/>
      <c r="K1181" s="17"/>
      <c r="L1181" s="12">
        <f>IF(COUNTIFS($E$3:E1454,E1181)=1, K1181, 0)</f>
        <v>0</v>
      </c>
    </row>
    <row r="1182" spans="2:12" ht="41.25" customHeight="1">
      <c r="B1182" s="16" t="s">
        <v>371</v>
      </c>
      <c r="C1182" s="15" t="s">
        <v>410</v>
      </c>
      <c r="D1182" s="17" t="s">
        <v>446</v>
      </c>
      <c r="E1182" s="15" t="s">
        <v>559</v>
      </c>
      <c r="F1182" s="53"/>
      <c r="G1182" s="14" t="s">
        <v>78</v>
      </c>
      <c r="H1182" s="10" t="str">
        <f t="shared" si="102"/>
        <v>DC400</v>
      </c>
      <c r="I1182" s="10" t="str">
        <f t="shared" si="103"/>
        <v>Non-M</v>
      </c>
      <c r="J1182" s="43"/>
      <c r="K1182" s="17"/>
      <c r="L1182" s="12">
        <f>IF(COUNTIFS($E$3:E1454,E1182)=1, K1182, 0)</f>
        <v>0</v>
      </c>
    </row>
    <row r="1183" spans="2:12" ht="41.25" customHeight="1">
      <c r="B1183" s="16" t="s">
        <v>371</v>
      </c>
      <c r="C1183" s="15" t="s">
        <v>410</v>
      </c>
      <c r="D1183" s="17" t="s">
        <v>446</v>
      </c>
      <c r="E1183" s="15" t="s">
        <v>559</v>
      </c>
      <c r="F1183" s="53"/>
      <c r="G1183" s="14" t="s">
        <v>55</v>
      </c>
      <c r="H1183" s="10" t="str">
        <f t="shared" si="102"/>
        <v>PK201</v>
      </c>
      <c r="I1183" s="10" t="str">
        <f t="shared" si="103"/>
        <v>Non-M</v>
      </c>
      <c r="J1183" s="43"/>
      <c r="K1183" s="17"/>
      <c r="L1183" s="12">
        <f>IF(COUNTIFS($E$3:E1454,E1183)=1, K1183, 0)</f>
        <v>0</v>
      </c>
    </row>
    <row r="1184" spans="2:12" ht="41.25" customHeight="1">
      <c r="B1184" s="16" t="s">
        <v>371</v>
      </c>
      <c r="C1184" s="15" t="s">
        <v>410</v>
      </c>
      <c r="D1184" s="17" t="s">
        <v>446</v>
      </c>
      <c r="E1184" s="15" t="s">
        <v>559</v>
      </c>
      <c r="F1184" s="53"/>
      <c r="G1184" s="14" t="s">
        <v>79</v>
      </c>
      <c r="H1184" s="10" t="str">
        <f t="shared" si="102"/>
        <v>PB204</v>
      </c>
      <c r="I1184" s="10" t="str">
        <f t="shared" si="103"/>
        <v>Non-M</v>
      </c>
      <c r="J1184" s="43"/>
      <c r="K1184" s="17"/>
      <c r="L1184" s="12">
        <f>IF(COUNTIFS($E$3:E1454,E1184)=1, K1184, 0)</f>
        <v>0</v>
      </c>
    </row>
    <row r="1185" spans="2:12" ht="41.25" customHeight="1">
      <c r="B1185" s="16" t="s">
        <v>371</v>
      </c>
      <c r="C1185" s="15" t="s">
        <v>410</v>
      </c>
      <c r="D1185" s="17" t="s">
        <v>446</v>
      </c>
      <c r="E1185" s="15" t="s">
        <v>559</v>
      </c>
      <c r="F1185" s="53"/>
      <c r="G1185" s="48" t="s">
        <v>560</v>
      </c>
      <c r="H1185" s="10" t="str">
        <f t="shared" si="102"/>
        <v>GT203</v>
      </c>
      <c r="I1185" s="10" t="str">
        <f t="shared" si="103"/>
        <v>Non-M</v>
      </c>
      <c r="J1185" s="43"/>
      <c r="K1185" s="17"/>
      <c r="L1185" s="12">
        <f>IF(COUNTIFS($E$3:E1454,E1185)=1, K1185, 0)</f>
        <v>0</v>
      </c>
    </row>
    <row r="1186" spans="2:12" ht="41.25" customHeight="1">
      <c r="B1186" s="16" t="s">
        <v>371</v>
      </c>
      <c r="C1186" s="15" t="s">
        <v>410</v>
      </c>
      <c r="D1186" s="17" t="s">
        <v>446</v>
      </c>
      <c r="E1186" s="15" t="s">
        <v>559</v>
      </c>
      <c r="F1186" s="53"/>
      <c r="G1186" s="14" t="s">
        <v>314</v>
      </c>
      <c r="H1186" s="10" t="str">
        <f t="shared" si="102"/>
        <v>HM422</v>
      </c>
      <c r="I1186" s="10" t="str">
        <f t="shared" si="103"/>
        <v>Non-M</v>
      </c>
      <c r="J1186" s="43"/>
      <c r="K1186" s="17"/>
      <c r="L1186" s="12">
        <f>IF(COUNTIFS($E$3:E1454,E1186)=1, K1186, 0)</f>
        <v>0</v>
      </c>
    </row>
    <row r="1187" spans="2:12" ht="41.25" customHeight="1">
      <c r="B1187" s="16" t="s">
        <v>371</v>
      </c>
      <c r="C1187" s="15" t="s">
        <v>410</v>
      </c>
      <c r="D1187" s="17" t="s">
        <v>446</v>
      </c>
      <c r="E1187" s="15" t="s">
        <v>559</v>
      </c>
      <c r="F1187" s="53"/>
      <c r="G1187" s="14" t="s">
        <v>172</v>
      </c>
      <c r="H1187" s="10" t="str">
        <f t="shared" si="102"/>
        <v>VT805</v>
      </c>
      <c r="I1187" s="10" t="str">
        <f t="shared" si="103"/>
        <v>Non-M</v>
      </c>
      <c r="J1187" s="43"/>
      <c r="K1187" s="17"/>
      <c r="L1187" s="12">
        <f>IF(COUNTIFS($E$3:E1454,E1187)=1, K1187, 0)</f>
        <v>0</v>
      </c>
    </row>
    <row r="1188" spans="2:12" ht="41.25" customHeight="1">
      <c r="B1188" s="16" t="s">
        <v>371</v>
      </c>
      <c r="C1188" s="15" t="s">
        <v>410</v>
      </c>
      <c r="D1188" s="17" t="s">
        <v>446</v>
      </c>
      <c r="E1188" s="15" t="s">
        <v>559</v>
      </c>
      <c r="F1188" s="53"/>
      <c r="G1188" s="14" t="s">
        <v>456</v>
      </c>
      <c r="H1188" s="10" t="str">
        <f t="shared" si="102"/>
        <v>JS105</v>
      </c>
      <c r="I1188" s="10" t="str">
        <f t="shared" si="103"/>
        <v>Non-M</v>
      </c>
      <c r="J1188" s="43"/>
      <c r="K1188" s="17"/>
      <c r="L1188" s="12">
        <f>IF(COUNTIFS($E$3:E1454,E1188)=1, K1188, 0)</f>
        <v>0</v>
      </c>
    </row>
    <row r="1189" spans="2:12" ht="41.25" customHeight="1">
      <c r="B1189" s="16" t="s">
        <v>371</v>
      </c>
      <c r="C1189" s="15" t="s">
        <v>410</v>
      </c>
      <c r="D1189" s="17" t="s">
        <v>446</v>
      </c>
      <c r="E1189" s="15" t="s">
        <v>559</v>
      </c>
      <c r="F1189" s="53"/>
      <c r="G1189" s="14" t="s">
        <v>65</v>
      </c>
      <c r="H1189" s="10" t="str">
        <f t="shared" si="102"/>
        <v>JS124</v>
      </c>
      <c r="I1189" s="10" t="str">
        <f t="shared" si="103"/>
        <v>Non-M</v>
      </c>
      <c r="J1189" s="43"/>
      <c r="K1189" s="17"/>
      <c r="L1189" s="12">
        <f>IF(COUNTIFS($E$3:E1454,E1189)=1, K1189, 0)</f>
        <v>0</v>
      </c>
    </row>
    <row r="1190" spans="2:12" ht="41.25" customHeight="1">
      <c r="B1190" s="16" t="s">
        <v>424</v>
      </c>
      <c r="C1190" s="15" t="s">
        <v>497</v>
      </c>
      <c r="D1190" s="17" t="s">
        <v>477</v>
      </c>
      <c r="E1190" s="15" t="s">
        <v>561</v>
      </c>
      <c r="F1190" s="53"/>
      <c r="G1190" s="14" t="s">
        <v>562</v>
      </c>
      <c r="H1190" s="10" t="str">
        <f t="shared" si="102"/>
        <v>ZP105</v>
      </c>
      <c r="I1190" s="10" t="str">
        <f t="shared" si="103"/>
        <v>Non-M</v>
      </c>
      <c r="J1190" s="43"/>
      <c r="K1190" s="17"/>
      <c r="L1190" s="12">
        <f>IF(COUNTIFS($E$3:E1454,E1190)=1, K1190, 0)</f>
        <v>0</v>
      </c>
    </row>
    <row r="1191" spans="2:12" ht="41.25" customHeight="1">
      <c r="B1191" s="16" t="s">
        <v>424</v>
      </c>
      <c r="C1191" s="15" t="s">
        <v>497</v>
      </c>
      <c r="D1191" s="17" t="s">
        <v>477</v>
      </c>
      <c r="E1191" s="15" t="s">
        <v>561</v>
      </c>
      <c r="F1191" s="53"/>
      <c r="G1191" s="48" t="s">
        <v>563</v>
      </c>
      <c r="H1191" s="10" t="str">
        <f t="shared" si="102"/>
        <v>HM419&amp;HM420</v>
      </c>
      <c r="I1191" s="10" t="str">
        <f t="shared" si="103"/>
        <v>Non-M</v>
      </c>
      <c r="J1191" s="43"/>
      <c r="K1191" s="17"/>
      <c r="L1191" s="12">
        <f>IF(COUNTIFS($E$3:E1454,E1191)=1, K1191, 0)</f>
        <v>0</v>
      </c>
    </row>
    <row r="1192" spans="2:12" ht="41.25" customHeight="1">
      <c r="B1192" s="16" t="s">
        <v>424</v>
      </c>
      <c r="C1192" s="15" t="s">
        <v>497</v>
      </c>
      <c r="D1192" s="17" t="s">
        <v>477</v>
      </c>
      <c r="E1192" s="15" t="s">
        <v>561</v>
      </c>
      <c r="F1192" s="53"/>
      <c r="G1192" s="14" t="s">
        <v>406</v>
      </c>
      <c r="H1192" s="10" t="str">
        <f t="shared" si="102"/>
        <v>PK105</v>
      </c>
      <c r="I1192" s="10" t="str">
        <f t="shared" si="103"/>
        <v>M</v>
      </c>
      <c r="J1192" s="43" t="s">
        <v>564</v>
      </c>
      <c r="K1192" s="17"/>
      <c r="L1192" s="12">
        <f>IF(COUNTIFS($E$3:E1454,E1192)=1, K1192, 0)</f>
        <v>0</v>
      </c>
    </row>
    <row r="1193" spans="2:12" ht="41.25" customHeight="1">
      <c r="B1193" s="16" t="s">
        <v>424</v>
      </c>
      <c r="C1193" s="15" t="s">
        <v>497</v>
      </c>
      <c r="D1193" s="17" t="s">
        <v>477</v>
      </c>
      <c r="E1193" s="15" t="s">
        <v>561</v>
      </c>
      <c r="F1193" s="53"/>
      <c r="G1193" s="14" t="s">
        <v>110</v>
      </c>
      <c r="H1193" s="10" t="str">
        <f t="shared" si="102"/>
        <v>PB201</v>
      </c>
      <c r="I1193" s="10" t="str">
        <f t="shared" si="103"/>
        <v>Non-M</v>
      </c>
      <c r="J1193" s="43"/>
      <c r="K1193" s="17"/>
      <c r="L1193" s="12">
        <f>IF(COUNTIFS($E$3:E1454,E1193)=1, K1193, 0)</f>
        <v>0</v>
      </c>
    </row>
    <row r="1194" spans="2:12" ht="41.25" customHeight="1">
      <c r="B1194" s="16" t="s">
        <v>424</v>
      </c>
      <c r="C1194" s="15" t="s">
        <v>497</v>
      </c>
      <c r="D1194" s="17" t="s">
        <v>477</v>
      </c>
      <c r="E1194" s="15" t="s">
        <v>561</v>
      </c>
      <c r="F1194" s="53"/>
      <c r="G1194" s="14" t="s">
        <v>565</v>
      </c>
      <c r="H1194" s="10" t="str">
        <f t="shared" si="102"/>
        <v>HM213</v>
      </c>
      <c r="I1194" s="10" t="str">
        <f t="shared" si="103"/>
        <v>M</v>
      </c>
      <c r="J1194" s="43" t="s">
        <v>566</v>
      </c>
      <c r="K1194" s="17"/>
      <c r="L1194" s="12">
        <f>IF(COUNTIFS($E$3:E1454,E1194)=1, K1194, 0)</f>
        <v>0</v>
      </c>
    </row>
    <row r="1195" spans="2:12" ht="41.25" customHeight="1">
      <c r="B1195" s="16" t="s">
        <v>424</v>
      </c>
      <c r="C1195" s="15" t="s">
        <v>497</v>
      </c>
      <c r="D1195" s="17" t="s">
        <v>477</v>
      </c>
      <c r="E1195" s="15" t="s">
        <v>561</v>
      </c>
      <c r="F1195" s="53"/>
      <c r="G1195" s="14" t="s">
        <v>482</v>
      </c>
      <c r="H1195" s="10" t="str">
        <f t="shared" si="102"/>
        <v>JS401</v>
      </c>
      <c r="I1195" s="10" t="str">
        <f t="shared" si="103"/>
        <v>Non-M</v>
      </c>
      <c r="J1195" s="43"/>
      <c r="K1195" s="17"/>
      <c r="L1195" s="12">
        <f>IF(COUNTIFS($E$3:E1454,E1195)=1, K1195, 0)</f>
        <v>0</v>
      </c>
    </row>
    <row r="1196" spans="2:12" ht="41.25" customHeight="1">
      <c r="B1196" s="16" t="s">
        <v>424</v>
      </c>
      <c r="C1196" s="15" t="s">
        <v>497</v>
      </c>
      <c r="D1196" s="17" t="s">
        <v>477</v>
      </c>
      <c r="E1196" s="15" t="s">
        <v>561</v>
      </c>
      <c r="F1196" s="53"/>
      <c r="G1196" s="14" t="s">
        <v>456</v>
      </c>
      <c r="H1196" s="10" t="str">
        <f t="shared" si="102"/>
        <v>JS105</v>
      </c>
      <c r="I1196" s="10" t="str">
        <f t="shared" si="103"/>
        <v>Non-M</v>
      </c>
      <c r="J1196" s="43"/>
      <c r="K1196" s="17"/>
      <c r="L1196" s="12">
        <f>IF(COUNTIFS($E$3:E1454,E1196)=1, K1196, 0)</f>
        <v>0</v>
      </c>
    </row>
    <row r="1197" spans="2:12" ht="41.25" customHeight="1">
      <c r="B1197" s="16" t="s">
        <v>424</v>
      </c>
      <c r="C1197" s="15" t="s">
        <v>497</v>
      </c>
      <c r="D1197" s="17" t="s">
        <v>477</v>
      </c>
      <c r="E1197" s="15" t="s">
        <v>561</v>
      </c>
      <c r="F1197" s="53"/>
      <c r="G1197" s="14" t="s">
        <v>65</v>
      </c>
      <c r="H1197" s="10" t="str">
        <f t="shared" si="102"/>
        <v>JS124</v>
      </c>
      <c r="I1197" s="10" t="str">
        <f t="shared" si="103"/>
        <v>Non-M</v>
      </c>
      <c r="J1197" s="43"/>
      <c r="K1197" s="17"/>
      <c r="L1197" s="12">
        <f>IF(COUNTIFS($E$3:E1454,E1197)=1, K1197, 0)</f>
        <v>0</v>
      </c>
    </row>
    <row r="1198" spans="2:12" ht="41.25" customHeight="1">
      <c r="B1198" s="16" t="s">
        <v>424</v>
      </c>
      <c r="C1198" s="15" t="s">
        <v>497</v>
      </c>
      <c r="D1198" s="17" t="s">
        <v>477</v>
      </c>
      <c r="E1198" s="15" t="s">
        <v>567</v>
      </c>
      <c r="F1198" s="53"/>
      <c r="G1198" s="74" t="s">
        <v>568</v>
      </c>
      <c r="H1198" s="10" t="str">
        <f t="shared" si="102"/>
        <v>WB505&amp;WB309</v>
      </c>
      <c r="I1198" s="10" t="str">
        <f t="shared" si="103"/>
        <v>Non-M</v>
      </c>
      <c r="J1198" s="75" t="s">
        <v>569</v>
      </c>
      <c r="K1198" s="17"/>
      <c r="L1198" s="12">
        <f>IF(COUNTIFS($E$3:E1454,E1198)=1, K1198, 0)</f>
        <v>0</v>
      </c>
    </row>
    <row r="1199" spans="2:12" ht="41.25" customHeight="1">
      <c r="B1199" s="16" t="s">
        <v>424</v>
      </c>
      <c r="C1199" s="15" t="s">
        <v>497</v>
      </c>
      <c r="D1199" s="17" t="s">
        <v>477</v>
      </c>
      <c r="E1199" s="15" t="s">
        <v>567</v>
      </c>
      <c r="F1199" s="53"/>
      <c r="G1199" s="76" t="s">
        <v>570</v>
      </c>
      <c r="H1199" s="10" t="str">
        <f t="shared" si="102"/>
        <v>WU401</v>
      </c>
      <c r="I1199" s="10" t="str">
        <f t="shared" si="103"/>
        <v>M</v>
      </c>
      <c r="J1199" s="75" t="s">
        <v>571</v>
      </c>
      <c r="K1199" s="17"/>
      <c r="L1199" s="12">
        <f>IF(COUNTIFS($E$3:E1454,E1199)=1, K1199, 0)</f>
        <v>0</v>
      </c>
    </row>
    <row r="1200" spans="2:12" ht="41.25" customHeight="1">
      <c r="B1200" s="16" t="s">
        <v>424</v>
      </c>
      <c r="C1200" s="15" t="s">
        <v>497</v>
      </c>
      <c r="D1200" s="17" t="s">
        <v>477</v>
      </c>
      <c r="E1200" s="15" t="s">
        <v>567</v>
      </c>
      <c r="F1200" s="53"/>
      <c r="G1200" s="14" t="s">
        <v>225</v>
      </c>
      <c r="H1200" s="10" t="str">
        <f t="shared" ref="H1200:H1231" si="104">IF(RIGHT(G1200,1)="M", LEFT(G1200,LEN(G1200)-1), G1200)</f>
        <v>PK200</v>
      </c>
      <c r="I1200" s="10" t="str">
        <f t="shared" ref="I1200:I1231" si="105">IF(RIGHT(G1200,1)="M","M","Non-M")</f>
        <v>Non-M</v>
      </c>
      <c r="J1200" s="43"/>
      <c r="K1200" s="17"/>
      <c r="L1200" s="12">
        <f>IF(COUNTIFS($E$3:E1454,E1200)=1, K1200, 0)</f>
        <v>0</v>
      </c>
    </row>
    <row r="1201" spans="2:12" ht="41.25" customHeight="1">
      <c r="B1201" s="16" t="s">
        <v>424</v>
      </c>
      <c r="C1201" s="15" t="s">
        <v>497</v>
      </c>
      <c r="D1201" s="17" t="s">
        <v>477</v>
      </c>
      <c r="E1201" s="15" t="s">
        <v>567</v>
      </c>
      <c r="F1201" s="53"/>
      <c r="G1201" s="14" t="s">
        <v>79</v>
      </c>
      <c r="H1201" s="10" t="str">
        <f t="shared" si="104"/>
        <v>PB204</v>
      </c>
      <c r="I1201" s="10" t="str">
        <f t="shared" si="105"/>
        <v>Non-M</v>
      </c>
      <c r="J1201" s="43"/>
      <c r="K1201" s="17"/>
      <c r="L1201" s="12">
        <f>IF(COUNTIFS($E$3:E1454,E1201)=1, K1201, 0)</f>
        <v>0</v>
      </c>
    </row>
    <row r="1202" spans="2:12" ht="41.25" customHeight="1">
      <c r="B1202" s="16" t="s">
        <v>424</v>
      </c>
      <c r="C1202" s="15" t="s">
        <v>497</v>
      </c>
      <c r="D1202" s="17" t="s">
        <v>477</v>
      </c>
      <c r="E1202" s="15" t="s">
        <v>567</v>
      </c>
      <c r="F1202" s="53"/>
      <c r="G1202" s="14" t="s">
        <v>265</v>
      </c>
      <c r="H1202" s="10" t="str">
        <f t="shared" si="104"/>
        <v>JS107</v>
      </c>
      <c r="I1202" s="10" t="str">
        <f t="shared" si="105"/>
        <v>Non-M</v>
      </c>
      <c r="J1202" s="43"/>
      <c r="K1202" s="17"/>
      <c r="L1202" s="12">
        <f>IF(COUNTIFS($E$3:E1454,E1202)=1, K1202, 0)</f>
        <v>0</v>
      </c>
    </row>
    <row r="1203" spans="2:12" ht="41.25" customHeight="1">
      <c r="B1203" s="16" t="s">
        <v>424</v>
      </c>
      <c r="C1203" s="15" t="s">
        <v>497</v>
      </c>
      <c r="D1203" s="17" t="s">
        <v>477</v>
      </c>
      <c r="E1203" s="15" t="s">
        <v>567</v>
      </c>
      <c r="F1203" s="53"/>
      <c r="G1203" s="14" t="s">
        <v>572</v>
      </c>
      <c r="H1203" s="10" t="str">
        <f t="shared" si="104"/>
        <v>PT200</v>
      </c>
      <c r="I1203" s="10" t="str">
        <f t="shared" si="105"/>
        <v>M</v>
      </c>
      <c r="J1203" s="43"/>
      <c r="K1203" s="17"/>
      <c r="L1203" s="12">
        <f>IF(COUNTIFS($E$3:E1454,E1203)=1, K1203, 0)</f>
        <v>0</v>
      </c>
    </row>
    <row r="1204" spans="2:12" ht="41.25" customHeight="1">
      <c r="B1204" s="16" t="s">
        <v>424</v>
      </c>
      <c r="C1204" s="15" t="s">
        <v>497</v>
      </c>
      <c r="D1204" s="17" t="s">
        <v>477</v>
      </c>
      <c r="E1204" s="15" t="s">
        <v>567</v>
      </c>
      <c r="F1204" s="53"/>
      <c r="G1204" s="48" t="s">
        <v>57</v>
      </c>
      <c r="H1204" s="10" t="str">
        <f t="shared" si="104"/>
        <v>HM801</v>
      </c>
      <c r="I1204" s="10" t="str">
        <f t="shared" si="105"/>
        <v>M</v>
      </c>
      <c r="J1204" s="43"/>
      <c r="K1204" s="17"/>
      <c r="L1204" s="12">
        <f>IF(COUNTIFS($E$3:E1454,E1204)=1, K1204, 0)</f>
        <v>0</v>
      </c>
    </row>
    <row r="1205" spans="2:12" ht="41.25" customHeight="1">
      <c r="B1205" s="16" t="s">
        <v>424</v>
      </c>
      <c r="C1205" s="15" t="s">
        <v>497</v>
      </c>
      <c r="D1205" s="17" t="s">
        <v>477</v>
      </c>
      <c r="E1205" s="15" t="s">
        <v>567</v>
      </c>
      <c r="F1205" s="53"/>
      <c r="G1205" s="14" t="s">
        <v>229</v>
      </c>
      <c r="H1205" s="10" t="str">
        <f t="shared" si="104"/>
        <v>HM502</v>
      </c>
      <c r="I1205" s="10" t="str">
        <f t="shared" si="105"/>
        <v>Non-M</v>
      </c>
      <c r="J1205" s="43"/>
      <c r="K1205" s="17"/>
      <c r="L1205" s="12">
        <f>IF(COUNTIFS($E$3:E1454,E1205)=1, K1205, 0)</f>
        <v>0</v>
      </c>
    </row>
    <row r="1206" spans="2:12" ht="41.25" customHeight="1">
      <c r="B1206" s="16" t="s">
        <v>424</v>
      </c>
      <c r="C1206" s="15" t="s">
        <v>324</v>
      </c>
      <c r="D1206" s="17" t="s">
        <v>461</v>
      </c>
      <c r="E1206" s="15" t="s">
        <v>573</v>
      </c>
      <c r="F1206" s="53"/>
      <c r="G1206" s="14" t="s">
        <v>273</v>
      </c>
      <c r="H1206" s="10" t="str">
        <f t="shared" si="104"/>
        <v>WB202</v>
      </c>
      <c r="I1206" s="10" t="str">
        <f t="shared" si="105"/>
        <v>M</v>
      </c>
      <c r="J1206" s="43"/>
      <c r="K1206" s="17"/>
      <c r="L1206" s="12">
        <f>IF(COUNTIFS($E$3:E1454,E1206)=1, K1206, 0)</f>
        <v>0</v>
      </c>
    </row>
    <row r="1207" spans="2:12" ht="41.25" customHeight="1">
      <c r="B1207" s="16" t="s">
        <v>424</v>
      </c>
      <c r="C1207" s="15" t="s">
        <v>324</v>
      </c>
      <c r="D1207" s="17" t="s">
        <v>461</v>
      </c>
      <c r="E1207" s="15" t="s">
        <v>573</v>
      </c>
      <c r="F1207" s="52"/>
      <c r="G1207" s="14" t="s">
        <v>78</v>
      </c>
      <c r="H1207" s="10" t="str">
        <f t="shared" si="104"/>
        <v>DC400</v>
      </c>
      <c r="I1207" s="10" t="str">
        <f t="shared" si="105"/>
        <v>Non-M</v>
      </c>
      <c r="J1207" s="43"/>
      <c r="K1207" s="17"/>
      <c r="L1207" s="12">
        <f>IF(COUNTIFS($E$3:E1454,E1207)=1, K1207, 0)</f>
        <v>0</v>
      </c>
    </row>
    <row r="1208" spans="2:12" ht="41.25" customHeight="1">
      <c r="B1208" s="16" t="s">
        <v>424</v>
      </c>
      <c r="C1208" s="15" t="s">
        <v>324</v>
      </c>
      <c r="D1208" s="17" t="s">
        <v>461</v>
      </c>
      <c r="E1208" s="15" t="s">
        <v>573</v>
      </c>
      <c r="F1208" s="53"/>
      <c r="G1208" s="14" t="s">
        <v>490</v>
      </c>
      <c r="H1208" s="10" t="str">
        <f t="shared" si="104"/>
        <v>LP104</v>
      </c>
      <c r="I1208" s="10" t="str">
        <f t="shared" si="105"/>
        <v>M</v>
      </c>
      <c r="J1208" s="43"/>
      <c r="K1208" s="17"/>
      <c r="L1208" s="12">
        <f>IF(COUNTIFS($E$3:E1454,E1208)=1, K1208, 0)</f>
        <v>0</v>
      </c>
    </row>
    <row r="1209" spans="2:12" ht="41.25" customHeight="1">
      <c r="B1209" s="16" t="s">
        <v>424</v>
      </c>
      <c r="C1209" s="15" t="s">
        <v>324</v>
      </c>
      <c r="D1209" s="17" t="s">
        <v>461</v>
      </c>
      <c r="E1209" s="15" t="s">
        <v>573</v>
      </c>
      <c r="F1209" s="53"/>
      <c r="G1209" s="14" t="s">
        <v>288</v>
      </c>
      <c r="H1209" s="10" t="str">
        <f t="shared" si="104"/>
        <v>PK214</v>
      </c>
      <c r="I1209" s="10" t="str">
        <f t="shared" si="105"/>
        <v>Non-M</v>
      </c>
      <c r="J1209" s="43"/>
      <c r="K1209" s="17"/>
      <c r="L1209" s="12">
        <f>IF(COUNTIFS($E$3:E1454,E1209)=1, K1209, 0)</f>
        <v>0</v>
      </c>
    </row>
    <row r="1210" spans="2:12" ht="41.25" customHeight="1">
      <c r="B1210" s="16" t="s">
        <v>424</v>
      </c>
      <c r="C1210" s="15" t="s">
        <v>324</v>
      </c>
      <c r="D1210" s="17" t="s">
        <v>461</v>
      </c>
      <c r="E1210" s="15" t="s">
        <v>573</v>
      </c>
      <c r="F1210" s="53"/>
      <c r="G1210" s="14" t="s">
        <v>79</v>
      </c>
      <c r="H1210" s="10" t="str">
        <f t="shared" si="104"/>
        <v>PB204</v>
      </c>
      <c r="I1210" s="10" t="str">
        <f t="shared" si="105"/>
        <v>Non-M</v>
      </c>
      <c r="J1210" s="43"/>
      <c r="K1210" s="17"/>
      <c r="L1210" s="12">
        <f>IF(COUNTIFS($E$3:E1454,E1210)=1, K1210, 0)</f>
        <v>0</v>
      </c>
    </row>
    <row r="1211" spans="2:12" ht="41.25" customHeight="1">
      <c r="B1211" s="16" t="s">
        <v>424</v>
      </c>
      <c r="C1211" s="15" t="s">
        <v>324</v>
      </c>
      <c r="D1211" s="17" t="s">
        <v>461</v>
      </c>
      <c r="E1211" s="15" t="s">
        <v>573</v>
      </c>
      <c r="F1211" s="53"/>
      <c r="G1211" s="14" t="s">
        <v>100</v>
      </c>
      <c r="H1211" s="10" t="str">
        <f t="shared" si="104"/>
        <v>HM503</v>
      </c>
      <c r="I1211" s="10" t="str">
        <f t="shared" si="105"/>
        <v>Non-M</v>
      </c>
      <c r="J1211" s="43"/>
      <c r="K1211" s="17"/>
      <c r="L1211" s="12">
        <f>IF(COUNTIFS($E$3:E1454,E1211)=1, K1211, 0)</f>
        <v>0</v>
      </c>
    </row>
    <row r="1212" spans="2:12" ht="41.25" customHeight="1">
      <c r="B1212" s="16" t="s">
        <v>424</v>
      </c>
      <c r="C1212" s="15" t="s">
        <v>324</v>
      </c>
      <c r="D1212" s="17" t="s">
        <v>461</v>
      </c>
      <c r="E1212" s="15" t="s">
        <v>573</v>
      </c>
      <c r="F1212" s="53"/>
      <c r="G1212" s="14" t="s">
        <v>456</v>
      </c>
      <c r="H1212" s="10" t="str">
        <f t="shared" si="104"/>
        <v>JS105</v>
      </c>
      <c r="I1212" s="10" t="str">
        <f t="shared" si="105"/>
        <v>Non-M</v>
      </c>
      <c r="J1212" s="43"/>
      <c r="K1212" s="17"/>
      <c r="L1212" s="12">
        <f>IF(COUNTIFS($E$3:E1454,E1212)=1, K1212, 0)</f>
        <v>0</v>
      </c>
    </row>
    <row r="1213" spans="2:12" ht="41.25" customHeight="1">
      <c r="B1213" s="16" t="s">
        <v>424</v>
      </c>
      <c r="C1213" s="15" t="s">
        <v>324</v>
      </c>
      <c r="D1213" s="17" t="s">
        <v>461</v>
      </c>
      <c r="E1213" s="15" t="s">
        <v>573</v>
      </c>
      <c r="F1213" s="53"/>
      <c r="G1213" s="14" t="s">
        <v>104</v>
      </c>
      <c r="H1213" s="10" t="str">
        <f t="shared" si="104"/>
        <v>LP211</v>
      </c>
      <c r="I1213" s="10" t="str">
        <f t="shared" si="105"/>
        <v>Non-M</v>
      </c>
      <c r="J1213" s="43"/>
      <c r="K1213" s="17"/>
      <c r="L1213" s="12">
        <f>IF(COUNTIFS($E$3:E1454,E1213)=1, K1213, 0)</f>
        <v>0</v>
      </c>
    </row>
    <row r="1214" spans="2:12" ht="41.25" customHeight="1">
      <c r="B1214" s="16" t="s">
        <v>424</v>
      </c>
      <c r="C1214" s="15" t="s">
        <v>497</v>
      </c>
      <c r="D1214" s="17" t="s">
        <v>531</v>
      </c>
      <c r="E1214" s="15" t="s">
        <v>574</v>
      </c>
      <c r="F1214" s="53"/>
      <c r="G1214" s="14" t="s">
        <v>176</v>
      </c>
      <c r="H1214" s="10" t="str">
        <f t="shared" si="104"/>
        <v>WB306</v>
      </c>
      <c r="I1214" s="10" t="str">
        <f t="shared" si="105"/>
        <v>Non-M</v>
      </c>
      <c r="J1214" s="43"/>
      <c r="K1214" s="17"/>
      <c r="L1214" s="12">
        <f>IF(COUNTIFS($E$3:E1454,E1214)=1, K1214, 0)</f>
        <v>0</v>
      </c>
    </row>
    <row r="1215" spans="2:12" ht="41.25" customHeight="1">
      <c r="B1215" s="16" t="s">
        <v>424</v>
      </c>
      <c r="C1215" s="15" t="s">
        <v>497</v>
      </c>
      <c r="D1215" s="17" t="s">
        <v>531</v>
      </c>
      <c r="E1215" s="15" t="s">
        <v>574</v>
      </c>
      <c r="F1215" s="53"/>
      <c r="G1215" s="14" t="s">
        <v>177</v>
      </c>
      <c r="H1215" s="10" t="str">
        <f t="shared" si="104"/>
        <v>LP202</v>
      </c>
      <c r="I1215" s="10" t="str">
        <f t="shared" si="105"/>
        <v>Non-M</v>
      </c>
      <c r="J1215" s="43"/>
      <c r="K1215" s="17"/>
      <c r="L1215" s="12">
        <f>IF(COUNTIFS($E$3:E1454,E1215)=1, K1215, 0)</f>
        <v>0</v>
      </c>
    </row>
    <row r="1216" spans="2:12" ht="41.25" customHeight="1">
      <c r="B1216" s="16" t="s">
        <v>424</v>
      </c>
      <c r="C1216" s="15" t="s">
        <v>497</v>
      </c>
      <c r="D1216" s="17" t="s">
        <v>531</v>
      </c>
      <c r="E1216" s="15" t="s">
        <v>574</v>
      </c>
      <c r="F1216" s="53"/>
      <c r="G1216" s="14" t="s">
        <v>575</v>
      </c>
      <c r="H1216" s="10" t="str">
        <f t="shared" si="104"/>
        <v>WU202</v>
      </c>
      <c r="I1216" s="10" t="str">
        <f t="shared" si="105"/>
        <v>M</v>
      </c>
      <c r="J1216" s="43" t="s">
        <v>576</v>
      </c>
      <c r="K1216" s="17"/>
      <c r="L1216" s="12">
        <f>IF(COUNTIFS($E$3:E1454,E1216)=1, K1216, 0)</f>
        <v>0</v>
      </c>
    </row>
    <row r="1217" spans="2:12" ht="41.25" customHeight="1">
      <c r="B1217" s="16" t="s">
        <v>424</v>
      </c>
      <c r="C1217" s="15" t="s">
        <v>497</v>
      </c>
      <c r="D1217" s="17" t="s">
        <v>531</v>
      </c>
      <c r="E1217" s="15" t="s">
        <v>574</v>
      </c>
      <c r="F1217" s="53"/>
      <c r="G1217" s="14" t="s">
        <v>42</v>
      </c>
      <c r="H1217" s="10" t="str">
        <f t="shared" si="104"/>
        <v>HM500</v>
      </c>
      <c r="I1217" s="10" t="str">
        <f t="shared" si="105"/>
        <v>Non-M</v>
      </c>
      <c r="J1217" s="43"/>
      <c r="K1217" s="17"/>
      <c r="L1217" s="12">
        <f>IF(COUNTIFS($E$3:E1454,E1217)=1, K1217, 0)</f>
        <v>0</v>
      </c>
    </row>
    <row r="1218" spans="2:12" ht="41.25" customHeight="1">
      <c r="B1218" s="16" t="s">
        <v>424</v>
      </c>
      <c r="C1218" s="15" t="s">
        <v>497</v>
      </c>
      <c r="D1218" s="17" t="s">
        <v>531</v>
      </c>
      <c r="E1218" s="15" t="s">
        <v>574</v>
      </c>
      <c r="F1218" s="53"/>
      <c r="G1218" s="14" t="s">
        <v>146</v>
      </c>
      <c r="H1218" s="10" t="str">
        <f t="shared" si="104"/>
        <v>GT207</v>
      </c>
      <c r="I1218" s="10" t="str">
        <f t="shared" si="105"/>
        <v>Non-M</v>
      </c>
      <c r="J1218" s="43"/>
      <c r="K1218" s="17"/>
      <c r="L1218" s="12">
        <f>IF(COUNTIFS($E$3:E1454,E1218)=1, K1218, 0)</f>
        <v>0</v>
      </c>
    </row>
    <row r="1219" spans="2:12" ht="41.25" customHeight="1">
      <c r="B1219" s="16" t="s">
        <v>424</v>
      </c>
      <c r="C1219" s="15" t="s">
        <v>497</v>
      </c>
      <c r="D1219" s="17" t="s">
        <v>531</v>
      </c>
      <c r="E1219" s="15" t="s">
        <v>574</v>
      </c>
      <c r="F1219" s="53"/>
      <c r="G1219" s="14" t="s">
        <v>65</v>
      </c>
      <c r="H1219" s="10" t="str">
        <f t="shared" si="104"/>
        <v>JS124</v>
      </c>
      <c r="I1219" s="10" t="str">
        <f t="shared" si="105"/>
        <v>Non-M</v>
      </c>
      <c r="J1219" s="43" t="s">
        <v>439</v>
      </c>
      <c r="K1219" s="17"/>
      <c r="L1219" s="12">
        <f>IF(COUNTIFS($E$3:E1454,E1219)=1, K1219, 0)</f>
        <v>0</v>
      </c>
    </row>
    <row r="1220" spans="2:12" ht="41.25" customHeight="1">
      <c r="B1220" s="16" t="s">
        <v>424</v>
      </c>
      <c r="C1220" s="15" t="s">
        <v>497</v>
      </c>
      <c r="D1220" s="17" t="s">
        <v>531</v>
      </c>
      <c r="E1220" s="15" t="s">
        <v>574</v>
      </c>
      <c r="F1220" s="53"/>
      <c r="G1220" s="14" t="s">
        <v>577</v>
      </c>
      <c r="H1220" s="10" t="str">
        <f t="shared" si="104"/>
        <v>HM807</v>
      </c>
      <c r="I1220" s="10" t="str">
        <f t="shared" si="105"/>
        <v>Non-M</v>
      </c>
      <c r="J1220" s="75" t="s">
        <v>578</v>
      </c>
      <c r="K1220" s="17"/>
      <c r="L1220" s="12">
        <f>IF(COUNTIFS($E$3:E1454,E1220)=1, K1220, 0)</f>
        <v>0</v>
      </c>
    </row>
    <row r="1221" spans="2:12" ht="41.25" customHeight="1">
      <c r="B1221" s="16" t="s">
        <v>424</v>
      </c>
      <c r="C1221" s="15" t="s">
        <v>497</v>
      </c>
      <c r="D1221" s="17" t="s">
        <v>531</v>
      </c>
      <c r="E1221" s="15" t="s">
        <v>574</v>
      </c>
      <c r="F1221" s="53"/>
      <c r="G1221" s="48" t="s">
        <v>353</v>
      </c>
      <c r="H1221" s="10" t="str">
        <f t="shared" si="104"/>
        <v>PK304</v>
      </c>
      <c r="I1221" s="10" t="str">
        <f t="shared" si="105"/>
        <v>Non-M</v>
      </c>
      <c r="J1221" s="43"/>
      <c r="K1221" s="17"/>
      <c r="L1221" s="12">
        <f>IF(COUNTIFS($E$3:E1454,E1221)=1, K1221, 0)</f>
        <v>0</v>
      </c>
    </row>
    <row r="1222" spans="2:12" ht="41.25" customHeight="1">
      <c r="B1222" s="16" t="s">
        <v>12</v>
      </c>
      <c r="C1222" s="15" t="s">
        <v>410</v>
      </c>
      <c r="D1222" s="17" t="s">
        <v>579</v>
      </c>
      <c r="E1222" s="15" t="s">
        <v>580</v>
      </c>
      <c r="F1222" s="53"/>
      <c r="G1222" s="14" t="s">
        <v>466</v>
      </c>
      <c r="H1222" s="10" t="str">
        <f t="shared" si="104"/>
        <v>WB405</v>
      </c>
      <c r="I1222" s="10" t="str">
        <f t="shared" si="105"/>
        <v>M</v>
      </c>
      <c r="J1222" s="43"/>
      <c r="K1222" s="17">
        <v>12212</v>
      </c>
      <c r="L1222" s="12">
        <f>IF(COUNTIFS($E$3:E1454,E1222)=1, K1222, 0)</f>
        <v>0</v>
      </c>
    </row>
    <row r="1223" spans="2:12" ht="41.25" customHeight="1">
      <c r="B1223" s="16" t="s">
        <v>12</v>
      </c>
      <c r="C1223" s="15" t="s">
        <v>410</v>
      </c>
      <c r="D1223" s="17" t="s">
        <v>579</v>
      </c>
      <c r="E1223" s="15" t="s">
        <v>580</v>
      </c>
      <c r="F1223" s="53"/>
      <c r="G1223" s="14" t="s">
        <v>37</v>
      </c>
      <c r="H1223" s="10" t="str">
        <f t="shared" si="104"/>
        <v>DC101</v>
      </c>
      <c r="I1223" s="10" t="str">
        <f t="shared" si="105"/>
        <v>Non-M</v>
      </c>
      <c r="J1223" s="43"/>
      <c r="K1223" s="17">
        <v>12212</v>
      </c>
      <c r="L1223" s="12">
        <f>IF(COUNTIFS($E$3:E1454,E1223)=1, K1223, 0)</f>
        <v>0</v>
      </c>
    </row>
    <row r="1224" spans="2:12" ht="41.25" customHeight="1">
      <c r="B1224" s="16" t="s">
        <v>12</v>
      </c>
      <c r="C1224" s="15" t="s">
        <v>410</v>
      </c>
      <c r="D1224" s="17" t="s">
        <v>579</v>
      </c>
      <c r="E1224" s="15" t="s">
        <v>580</v>
      </c>
      <c r="F1224" s="53"/>
      <c r="G1224" s="14" t="s">
        <v>53</v>
      </c>
      <c r="H1224" s="10" t="str">
        <f t="shared" si="104"/>
        <v>DC202</v>
      </c>
      <c r="I1224" s="10" t="str">
        <f t="shared" si="105"/>
        <v>Non-M</v>
      </c>
      <c r="J1224" s="43"/>
      <c r="K1224" s="17">
        <v>12212</v>
      </c>
      <c r="L1224" s="12">
        <f>IF(COUNTIFS($E$3:E1454,E1224)=1, K1224, 0)</f>
        <v>0</v>
      </c>
    </row>
    <row r="1225" spans="2:12" ht="41.25" customHeight="1">
      <c r="B1225" s="16" t="s">
        <v>12</v>
      </c>
      <c r="C1225" s="15" t="s">
        <v>410</v>
      </c>
      <c r="D1225" s="17" t="s">
        <v>579</v>
      </c>
      <c r="E1225" s="15" t="s">
        <v>580</v>
      </c>
      <c r="F1225" s="53"/>
      <c r="G1225" s="14" t="s">
        <v>54</v>
      </c>
      <c r="H1225" s="10" t="str">
        <f t="shared" si="104"/>
        <v>DC300</v>
      </c>
      <c r="I1225" s="10" t="str">
        <f t="shared" si="105"/>
        <v>Non-M</v>
      </c>
      <c r="J1225" s="43"/>
      <c r="K1225" s="17">
        <v>12212</v>
      </c>
      <c r="L1225" s="12">
        <f>IF(COUNTIFS($E$3:E1454,E1225)=1, K1225, 0)</f>
        <v>0</v>
      </c>
    </row>
    <row r="1226" spans="2:12" ht="41.25" customHeight="1">
      <c r="B1226" s="16" t="s">
        <v>12</v>
      </c>
      <c r="C1226" s="15" t="s">
        <v>410</v>
      </c>
      <c r="D1226" s="17" t="s">
        <v>579</v>
      </c>
      <c r="E1226" s="15" t="s">
        <v>580</v>
      </c>
      <c r="F1226" s="53"/>
      <c r="G1226" s="14" t="s">
        <v>78</v>
      </c>
      <c r="H1226" s="10" t="str">
        <f t="shared" si="104"/>
        <v>DC400</v>
      </c>
      <c r="I1226" s="10" t="str">
        <f t="shared" si="105"/>
        <v>Non-M</v>
      </c>
      <c r="J1226" s="43"/>
      <c r="K1226" s="17">
        <v>12212</v>
      </c>
      <c r="L1226" s="12">
        <f>IF(COUNTIFS($E$3:E1454,E1226)=1, K1226, 0)</f>
        <v>0</v>
      </c>
    </row>
    <row r="1227" spans="2:12" ht="41.25" customHeight="1">
      <c r="B1227" s="16" t="s">
        <v>12</v>
      </c>
      <c r="C1227" s="15" t="s">
        <v>410</v>
      </c>
      <c r="D1227" s="17" t="s">
        <v>579</v>
      </c>
      <c r="E1227" s="15" t="s">
        <v>580</v>
      </c>
      <c r="F1227" s="53"/>
      <c r="G1227" s="14" t="s">
        <v>225</v>
      </c>
      <c r="H1227" s="10" t="str">
        <f t="shared" si="104"/>
        <v>PK200</v>
      </c>
      <c r="I1227" s="10" t="str">
        <f t="shared" si="105"/>
        <v>Non-M</v>
      </c>
      <c r="J1227" s="43"/>
      <c r="K1227" s="17">
        <v>12212</v>
      </c>
      <c r="L1227" s="12">
        <f>IF(COUNTIFS($E$3:E1454,E1227)=1, K1227, 0)</f>
        <v>0</v>
      </c>
    </row>
    <row r="1228" spans="2:12" ht="41.25" customHeight="1">
      <c r="B1228" s="16" t="s">
        <v>12</v>
      </c>
      <c r="C1228" s="15" t="s">
        <v>410</v>
      </c>
      <c r="D1228" s="17" t="s">
        <v>579</v>
      </c>
      <c r="E1228" s="15" t="s">
        <v>580</v>
      </c>
      <c r="F1228" s="53"/>
      <c r="G1228" s="14" t="s">
        <v>467</v>
      </c>
      <c r="H1228" s="10" t="str">
        <f t="shared" si="104"/>
        <v>PB214</v>
      </c>
      <c r="I1228" s="10" t="str">
        <f t="shared" si="105"/>
        <v>Non-M</v>
      </c>
      <c r="J1228" s="43"/>
      <c r="K1228" s="17">
        <v>12212</v>
      </c>
      <c r="L1228" s="12">
        <f>IF(COUNTIFS($E$3:E1454,E1228)=1, K1228, 0)</f>
        <v>0</v>
      </c>
    </row>
    <row r="1229" spans="2:12" ht="41.25" customHeight="1">
      <c r="B1229" s="16" t="s">
        <v>12</v>
      </c>
      <c r="C1229" s="15" t="s">
        <v>410</v>
      </c>
      <c r="D1229" s="17" t="s">
        <v>579</v>
      </c>
      <c r="E1229" s="15" t="s">
        <v>580</v>
      </c>
      <c r="F1229" s="53"/>
      <c r="G1229" s="14" t="s">
        <v>92</v>
      </c>
      <c r="H1229" s="10" t="str">
        <f t="shared" si="104"/>
        <v>HM402</v>
      </c>
      <c r="I1229" s="10" t="str">
        <f t="shared" si="105"/>
        <v>Non-M</v>
      </c>
      <c r="J1229" s="43"/>
      <c r="K1229" s="17">
        <v>12212</v>
      </c>
      <c r="L1229" s="12">
        <f>IF(COUNTIFS($E$3:E1454,E1229)=1, K1229, 0)</f>
        <v>0</v>
      </c>
    </row>
    <row r="1230" spans="2:12" ht="41.25" customHeight="1">
      <c r="B1230" s="16" t="s">
        <v>12</v>
      </c>
      <c r="C1230" s="15" t="s">
        <v>410</v>
      </c>
      <c r="D1230" s="17" t="s">
        <v>579</v>
      </c>
      <c r="E1230" s="15" t="s">
        <v>580</v>
      </c>
      <c r="F1230" s="53"/>
      <c r="G1230" s="14" t="s">
        <v>456</v>
      </c>
      <c r="H1230" s="10" t="str">
        <f t="shared" si="104"/>
        <v>JS105</v>
      </c>
      <c r="I1230" s="10" t="str">
        <f t="shared" si="105"/>
        <v>Non-M</v>
      </c>
      <c r="J1230" s="43"/>
      <c r="K1230" s="17">
        <v>12212</v>
      </c>
      <c r="L1230" s="12">
        <f>IF(COUNTIFS($E$3:E1454,E1230)=1, K1230, 0)</f>
        <v>0</v>
      </c>
    </row>
    <row r="1231" spans="2:12" ht="41.25" customHeight="1">
      <c r="B1231" s="16" t="s">
        <v>424</v>
      </c>
      <c r="C1231" s="15" t="s">
        <v>430</v>
      </c>
      <c r="D1231" s="17" t="s">
        <v>373</v>
      </c>
      <c r="E1231" s="15" t="s">
        <v>581</v>
      </c>
      <c r="F1231" s="53"/>
      <c r="G1231" s="14" t="s">
        <v>67</v>
      </c>
      <c r="H1231" s="10" t="str">
        <f t="shared" si="104"/>
        <v>HD104</v>
      </c>
      <c r="I1231" s="10" t="str">
        <f t="shared" si="105"/>
        <v>M</v>
      </c>
      <c r="J1231" s="77" t="s">
        <v>582</v>
      </c>
      <c r="K1231" s="17"/>
      <c r="L1231" s="12">
        <f>IF(COUNTIFS($E$3:E1454,E1231)=1, K1231, 0)</f>
        <v>0</v>
      </c>
    </row>
    <row r="1232" spans="2:12" ht="41.25" customHeight="1">
      <c r="B1232" s="16" t="s">
        <v>424</v>
      </c>
      <c r="C1232" s="15" t="s">
        <v>430</v>
      </c>
      <c r="D1232" s="17" t="s">
        <v>373</v>
      </c>
      <c r="E1232" s="15" t="s">
        <v>581</v>
      </c>
      <c r="F1232" s="53"/>
      <c r="G1232" s="14" t="s">
        <v>583</v>
      </c>
      <c r="H1232" s="10" t="str">
        <f t="shared" ref="H1232:H1238" si="106">IF(RIGHT(G1232,1)="M", LEFT(G1232,LEN(G1232)-1), G1232)</f>
        <v>ZP109</v>
      </c>
      <c r="I1232" s="10" t="str">
        <f t="shared" ref="I1232:I1238" si="107">IF(RIGHT(G1232,1)="M","M","Non-M")</f>
        <v>Non-M</v>
      </c>
      <c r="J1232" s="43"/>
      <c r="K1232" s="17"/>
      <c r="L1232" s="12">
        <f>IF(COUNTIFS($E$3:E1454,E1232)=1, K1232, 0)</f>
        <v>0</v>
      </c>
    </row>
    <row r="1233" spans="2:12" ht="41.25" customHeight="1">
      <c r="B1233" s="16" t="s">
        <v>424</v>
      </c>
      <c r="C1233" s="15" t="s">
        <v>430</v>
      </c>
      <c r="D1233" s="17" t="s">
        <v>373</v>
      </c>
      <c r="E1233" s="15" t="s">
        <v>581</v>
      </c>
      <c r="F1233" s="53"/>
      <c r="G1233" s="14" t="s">
        <v>584</v>
      </c>
      <c r="H1233" s="10" t="str">
        <f t="shared" si="106"/>
        <v>CL503</v>
      </c>
      <c r="I1233" s="10" t="str">
        <f t="shared" si="107"/>
        <v>M</v>
      </c>
      <c r="J1233" s="75" t="s">
        <v>480</v>
      </c>
      <c r="K1233" s="17"/>
      <c r="L1233" s="12">
        <f>IF(COUNTIFS($E$3:E1454,E1233)=1, K1233, 0)</f>
        <v>0</v>
      </c>
    </row>
    <row r="1234" spans="2:12" ht="41.25" customHeight="1">
      <c r="B1234" s="16" t="s">
        <v>424</v>
      </c>
      <c r="C1234" s="15" t="s">
        <v>430</v>
      </c>
      <c r="D1234" s="17" t="s">
        <v>373</v>
      </c>
      <c r="E1234" s="15" t="s">
        <v>581</v>
      </c>
      <c r="F1234" s="53"/>
      <c r="G1234" s="14" t="s">
        <v>486</v>
      </c>
      <c r="H1234" s="10" t="str">
        <f t="shared" si="106"/>
        <v>PK601</v>
      </c>
      <c r="I1234" s="10" t="str">
        <f t="shared" si="107"/>
        <v>M</v>
      </c>
      <c r="J1234" s="43"/>
      <c r="K1234" s="17"/>
      <c r="L1234" s="12">
        <f>IF(COUNTIFS($E$3:E1454,E1234)=1, K1234, 0)</f>
        <v>0</v>
      </c>
    </row>
    <row r="1235" spans="2:12" ht="41.25" customHeight="1">
      <c r="B1235" s="16" t="s">
        <v>424</v>
      </c>
      <c r="C1235" s="15" t="s">
        <v>430</v>
      </c>
      <c r="D1235" s="17" t="s">
        <v>373</v>
      </c>
      <c r="E1235" s="15" t="s">
        <v>581</v>
      </c>
      <c r="F1235" s="53"/>
      <c r="G1235" s="14" t="s">
        <v>279</v>
      </c>
      <c r="H1235" s="10" t="str">
        <f t="shared" si="106"/>
        <v>PK204</v>
      </c>
      <c r="I1235" s="10" t="str">
        <f t="shared" si="107"/>
        <v>Non-M</v>
      </c>
      <c r="J1235" s="43"/>
      <c r="K1235" s="17"/>
      <c r="L1235" s="12">
        <f>IF(COUNTIFS($E$3:E1454,E1235)=1, K1235, 0)</f>
        <v>0</v>
      </c>
    </row>
    <row r="1236" spans="2:12" ht="41.25" customHeight="1">
      <c r="B1236" s="16" t="s">
        <v>424</v>
      </c>
      <c r="C1236" s="15" t="s">
        <v>430</v>
      </c>
      <c r="D1236" s="17" t="s">
        <v>373</v>
      </c>
      <c r="E1236" s="15" t="s">
        <v>581</v>
      </c>
      <c r="F1236" s="53"/>
      <c r="G1236" s="14" t="s">
        <v>409</v>
      </c>
      <c r="H1236" s="10" t="str">
        <f t="shared" si="106"/>
        <v>JS105</v>
      </c>
      <c r="I1236" s="10" t="str">
        <f t="shared" si="107"/>
        <v>M</v>
      </c>
      <c r="J1236" s="77" t="s">
        <v>585</v>
      </c>
      <c r="K1236" s="17"/>
      <c r="L1236" s="12">
        <f>IF(COUNTIFS($E$3:E1454,E1236)=1, K1236, 0)</f>
        <v>0</v>
      </c>
    </row>
    <row r="1237" spans="2:12" ht="41.25" customHeight="1">
      <c r="B1237" s="16" t="s">
        <v>424</v>
      </c>
      <c r="C1237" s="15" t="s">
        <v>430</v>
      </c>
      <c r="D1237" s="17" t="s">
        <v>373</v>
      </c>
      <c r="E1237" s="15" t="s">
        <v>581</v>
      </c>
      <c r="F1237" s="53"/>
      <c r="G1237" s="14" t="s">
        <v>420</v>
      </c>
      <c r="H1237" s="10" t="str">
        <f t="shared" si="106"/>
        <v>HM309</v>
      </c>
      <c r="I1237" s="10" t="str">
        <f t="shared" si="107"/>
        <v>M</v>
      </c>
      <c r="J1237" s="75" t="s">
        <v>444</v>
      </c>
      <c r="K1237" s="17"/>
      <c r="L1237" s="12">
        <f>IF(COUNTIFS($E$3:E1454,E1237)=1, K1237, 0)</f>
        <v>0</v>
      </c>
    </row>
    <row r="1238" spans="2:12" ht="41.25" customHeight="1">
      <c r="B1238" s="16" t="s">
        <v>424</v>
      </c>
      <c r="C1238" s="15" t="s">
        <v>98</v>
      </c>
      <c r="D1238" s="17" t="s">
        <v>477</v>
      </c>
      <c r="E1238" s="15" t="s">
        <v>586</v>
      </c>
      <c r="F1238" s="53"/>
      <c r="G1238" s="14" t="s">
        <v>248</v>
      </c>
      <c r="H1238" s="10" t="str">
        <f t="shared" si="106"/>
        <v>HD104</v>
      </c>
      <c r="I1238" s="10" t="str">
        <f t="shared" si="107"/>
        <v>Non-M</v>
      </c>
      <c r="J1238" s="43"/>
      <c r="K1238" s="17"/>
      <c r="L1238" s="12">
        <f>IF(COUNTIFS($E$3:E1454,E1238)=1, K1238, 0)</f>
        <v>0</v>
      </c>
    </row>
    <row r="1239" spans="2:12" ht="41.25" customHeight="1">
      <c r="B1239" s="16" t="s">
        <v>424</v>
      </c>
      <c r="C1239" s="15" t="s">
        <v>98</v>
      </c>
      <c r="D1239" s="17" t="s">
        <v>477</v>
      </c>
      <c r="E1239" s="15" t="s">
        <v>586</v>
      </c>
      <c r="F1239" s="53"/>
      <c r="G1239" s="77" t="s">
        <v>587</v>
      </c>
      <c r="H1239" s="10" t="str">
        <f t="shared" ref="H1239:H1276" si="108">IF(RIGHT(G1239,1)="M", LEFT(G1239,LEN(G1239)-1), G1239)</f>
        <v>ZP109&amp;ZP101&amp;ZP301</v>
      </c>
      <c r="I1239" s="10" t="str">
        <f t="shared" ref="I1239:I1276" si="109">IF(RIGHT(G1239,1)="M","M","Non-M")</f>
        <v>Non-M</v>
      </c>
      <c r="J1239" s="43"/>
      <c r="K1239" s="17"/>
      <c r="L1239" s="12">
        <f>IF(COUNTIFS($E$3:E1454,E1239)=1, K1239, 0)</f>
        <v>0</v>
      </c>
    </row>
    <row r="1240" spans="2:12" ht="41.25" customHeight="1">
      <c r="B1240" s="16" t="s">
        <v>424</v>
      </c>
      <c r="C1240" s="15" t="s">
        <v>98</v>
      </c>
      <c r="D1240" s="17" t="s">
        <v>477</v>
      </c>
      <c r="E1240" s="15" t="s">
        <v>586</v>
      </c>
      <c r="F1240" s="53"/>
      <c r="G1240" s="14" t="s">
        <v>80</v>
      </c>
      <c r="H1240" s="10" t="str">
        <f t="shared" si="108"/>
        <v>HM504</v>
      </c>
      <c r="I1240" s="10" t="str">
        <f t="shared" si="109"/>
        <v>Non-M</v>
      </c>
      <c r="J1240" s="43"/>
      <c r="K1240" s="17"/>
      <c r="L1240" s="12">
        <f>IF(COUNTIFS($E$3:E1454,E1240)=1, K1240, 0)</f>
        <v>0</v>
      </c>
    </row>
    <row r="1241" spans="2:12" ht="41.25" customHeight="1">
      <c r="B1241" s="16" t="s">
        <v>424</v>
      </c>
      <c r="C1241" s="15" t="s">
        <v>98</v>
      </c>
      <c r="D1241" s="17" t="s">
        <v>477</v>
      </c>
      <c r="E1241" s="15" t="s">
        <v>586</v>
      </c>
      <c r="F1241" s="53"/>
      <c r="G1241" s="14" t="s">
        <v>225</v>
      </c>
      <c r="H1241" s="10" t="str">
        <f t="shared" si="108"/>
        <v>PK200</v>
      </c>
      <c r="I1241" s="10" t="str">
        <f t="shared" si="109"/>
        <v>Non-M</v>
      </c>
      <c r="J1241" s="43"/>
      <c r="K1241" s="17"/>
      <c r="L1241" s="12">
        <f>IF(COUNTIFS($E$3:E1454,E1241)=1, K1241, 0)</f>
        <v>0</v>
      </c>
    </row>
    <row r="1242" spans="2:12" ht="41.25" customHeight="1">
      <c r="B1242" s="16" t="s">
        <v>424</v>
      </c>
      <c r="C1242" s="15" t="s">
        <v>98</v>
      </c>
      <c r="D1242" s="17" t="s">
        <v>477</v>
      </c>
      <c r="E1242" s="15" t="s">
        <v>586</v>
      </c>
      <c r="F1242" s="53"/>
      <c r="G1242" s="14" t="s">
        <v>456</v>
      </c>
      <c r="H1242" s="10" t="str">
        <f t="shared" si="108"/>
        <v>JS105</v>
      </c>
      <c r="I1242" s="10" t="str">
        <f t="shared" si="109"/>
        <v>Non-M</v>
      </c>
      <c r="J1242" s="43" t="s">
        <v>439</v>
      </c>
      <c r="K1242" s="17"/>
      <c r="L1242" s="12">
        <f>IF(COUNTIFS($E$3:E1454,E1242)=1, K1242, 0)</f>
        <v>0</v>
      </c>
    </row>
    <row r="1243" spans="2:12" ht="41.25" customHeight="1">
      <c r="B1243" s="16" t="s">
        <v>424</v>
      </c>
      <c r="C1243" s="15" t="s">
        <v>324</v>
      </c>
      <c r="D1243" s="17" t="s">
        <v>446</v>
      </c>
      <c r="E1243" s="15" t="s">
        <v>588</v>
      </c>
      <c r="F1243" s="53"/>
      <c r="G1243" s="14" t="s">
        <v>343</v>
      </c>
      <c r="H1243" s="10" t="str">
        <f t="shared" si="108"/>
        <v>WB301</v>
      </c>
      <c r="I1243" s="10" t="str">
        <f t="shared" si="109"/>
        <v>Non-M</v>
      </c>
      <c r="J1243" s="43"/>
      <c r="K1243" s="17"/>
      <c r="L1243" s="12">
        <f>IF(COUNTIFS($E$3:E1454,E1243)=1, K1243, 0)</f>
        <v>0</v>
      </c>
    </row>
    <row r="1244" spans="2:12" ht="41.25" customHeight="1">
      <c r="B1244" s="16" t="s">
        <v>424</v>
      </c>
      <c r="C1244" s="15" t="s">
        <v>324</v>
      </c>
      <c r="D1244" s="17" t="s">
        <v>446</v>
      </c>
      <c r="E1244" s="15" t="s">
        <v>588</v>
      </c>
      <c r="F1244" s="53"/>
      <c r="G1244" s="14" t="s">
        <v>37</v>
      </c>
      <c r="H1244" s="10" t="str">
        <f t="shared" si="108"/>
        <v>DC101</v>
      </c>
      <c r="I1244" s="10" t="str">
        <f t="shared" si="109"/>
        <v>Non-M</v>
      </c>
      <c r="J1244" s="43"/>
      <c r="K1244" s="17"/>
      <c r="L1244" s="12">
        <f>IF(COUNTIFS($E$3:E1454,E1244)=1, K1244, 0)</f>
        <v>0</v>
      </c>
    </row>
    <row r="1245" spans="2:12" ht="41.25" customHeight="1">
      <c r="B1245" s="16" t="s">
        <v>424</v>
      </c>
      <c r="C1245" s="15" t="s">
        <v>324</v>
      </c>
      <c r="D1245" s="17" t="s">
        <v>446</v>
      </c>
      <c r="E1245" s="15" t="s">
        <v>588</v>
      </c>
      <c r="F1245" s="53"/>
      <c r="G1245" s="14" t="s">
        <v>54</v>
      </c>
      <c r="H1245" s="10" t="str">
        <f t="shared" si="108"/>
        <v>DC300</v>
      </c>
      <c r="I1245" s="10" t="str">
        <f t="shared" si="109"/>
        <v>Non-M</v>
      </c>
      <c r="J1245" s="43"/>
      <c r="K1245" s="17"/>
      <c r="L1245" s="12">
        <f>IF(COUNTIFS($E$3:E1454,E1245)=1, K1245, 0)</f>
        <v>0</v>
      </c>
    </row>
    <row r="1246" spans="2:12" ht="41.25" customHeight="1">
      <c r="B1246" s="16" t="s">
        <v>424</v>
      </c>
      <c r="C1246" s="15" t="s">
        <v>324</v>
      </c>
      <c r="D1246" s="17" t="s">
        <v>446</v>
      </c>
      <c r="E1246" s="15" t="s">
        <v>588</v>
      </c>
      <c r="F1246" s="53"/>
      <c r="G1246" s="14" t="s">
        <v>72</v>
      </c>
      <c r="H1246" s="10" t="str">
        <f t="shared" si="108"/>
        <v>DC200</v>
      </c>
      <c r="I1246" s="10" t="str">
        <f t="shared" si="109"/>
        <v>Non-M</v>
      </c>
      <c r="J1246" s="43"/>
      <c r="K1246" s="17"/>
      <c r="L1246" s="12">
        <f>IF(COUNTIFS($E$3:E1454,E1246)=1, K1246, 0)</f>
        <v>0</v>
      </c>
    </row>
    <row r="1247" spans="2:12" ht="41.25" customHeight="1">
      <c r="B1247" s="16" t="s">
        <v>424</v>
      </c>
      <c r="C1247" s="15" t="s">
        <v>324</v>
      </c>
      <c r="D1247" s="17" t="s">
        <v>446</v>
      </c>
      <c r="E1247" s="15" t="s">
        <v>588</v>
      </c>
      <c r="F1247" s="53"/>
      <c r="G1247" s="14" t="s">
        <v>78</v>
      </c>
      <c r="H1247" s="10" t="str">
        <f t="shared" si="108"/>
        <v>DC400</v>
      </c>
      <c r="I1247" s="10" t="str">
        <f t="shared" si="109"/>
        <v>Non-M</v>
      </c>
      <c r="J1247" s="43"/>
      <c r="K1247" s="17"/>
      <c r="L1247" s="12">
        <f>IF(COUNTIFS($E$3:E1454,E1247)=1, K1247, 0)</f>
        <v>0</v>
      </c>
    </row>
    <row r="1248" spans="2:12" ht="41.25" customHeight="1">
      <c r="B1248" s="16" t="s">
        <v>424</v>
      </c>
      <c r="C1248" s="15" t="s">
        <v>324</v>
      </c>
      <c r="D1248" s="17" t="s">
        <v>446</v>
      </c>
      <c r="E1248" s="15" t="s">
        <v>588</v>
      </c>
      <c r="F1248" s="53"/>
      <c r="G1248" s="77" t="s">
        <v>589</v>
      </c>
      <c r="H1248" s="10" t="str">
        <f t="shared" si="108"/>
        <v>GT204</v>
      </c>
      <c r="I1248" s="10" t="str">
        <f t="shared" si="109"/>
        <v>Non-M</v>
      </c>
      <c r="J1248" s="43"/>
      <c r="K1248" s="17"/>
      <c r="L1248" s="12">
        <f>IF(COUNTIFS($E$3:E1454,E1248)=1, K1248, 0)</f>
        <v>0</v>
      </c>
    </row>
    <row r="1249" spans="2:12" ht="41.25" customHeight="1">
      <c r="B1249" s="16" t="s">
        <v>424</v>
      </c>
      <c r="C1249" s="15" t="s">
        <v>324</v>
      </c>
      <c r="D1249" s="17" t="s">
        <v>446</v>
      </c>
      <c r="E1249" s="15" t="s">
        <v>588</v>
      </c>
      <c r="F1249" s="53"/>
      <c r="G1249" s="14" t="s">
        <v>91</v>
      </c>
      <c r="H1249" s="10" t="str">
        <f t="shared" si="108"/>
        <v>PK301</v>
      </c>
      <c r="I1249" s="10" t="str">
        <f t="shared" si="109"/>
        <v>M</v>
      </c>
      <c r="J1249" s="43" t="s">
        <v>590</v>
      </c>
      <c r="K1249" s="17"/>
      <c r="L1249" s="12">
        <f>IF(COUNTIFS($E$3:E1454,E1249)=1, K1249, 0)</f>
        <v>0</v>
      </c>
    </row>
    <row r="1250" spans="2:12" ht="41.25" customHeight="1">
      <c r="B1250" s="16" t="s">
        <v>424</v>
      </c>
      <c r="C1250" s="15" t="s">
        <v>324</v>
      </c>
      <c r="D1250" s="17" t="s">
        <v>446</v>
      </c>
      <c r="E1250" s="15" t="s">
        <v>588</v>
      </c>
      <c r="F1250" s="53"/>
      <c r="G1250" s="14" t="s">
        <v>129</v>
      </c>
      <c r="H1250" s="10" t="str">
        <f t="shared" si="108"/>
        <v>PB301</v>
      </c>
      <c r="I1250" s="10" t="str">
        <f t="shared" si="109"/>
        <v>Non-M</v>
      </c>
      <c r="J1250" s="43"/>
      <c r="K1250" s="17"/>
      <c r="L1250" s="12">
        <f>IF(COUNTIFS($E$3:E1454,E1250)=1, K1250, 0)</f>
        <v>0</v>
      </c>
    </row>
    <row r="1251" spans="2:12" ht="41.25" customHeight="1">
      <c r="B1251" s="16" t="s">
        <v>424</v>
      </c>
      <c r="C1251" s="15" t="s">
        <v>324</v>
      </c>
      <c r="D1251" s="17" t="s">
        <v>446</v>
      </c>
      <c r="E1251" s="15" t="s">
        <v>588</v>
      </c>
      <c r="F1251" s="53"/>
      <c r="G1251" s="14" t="s">
        <v>288</v>
      </c>
      <c r="H1251" s="10" t="str">
        <f t="shared" si="108"/>
        <v>PK214</v>
      </c>
      <c r="I1251" s="10" t="str">
        <f t="shared" si="109"/>
        <v>Non-M</v>
      </c>
      <c r="J1251" s="43"/>
      <c r="K1251" s="17"/>
      <c r="L1251" s="12">
        <f>IF(COUNTIFS($E$3:E1454,E1251)=1, K1251, 0)</f>
        <v>0</v>
      </c>
    </row>
    <row r="1252" spans="2:12" ht="41.25" customHeight="1">
      <c r="B1252" s="16" t="s">
        <v>424</v>
      </c>
      <c r="C1252" s="15" t="s">
        <v>324</v>
      </c>
      <c r="D1252" s="17" t="s">
        <v>446</v>
      </c>
      <c r="E1252" s="15" t="s">
        <v>588</v>
      </c>
      <c r="F1252" s="53"/>
      <c r="G1252" s="14" t="s">
        <v>591</v>
      </c>
      <c r="H1252" s="10" t="str">
        <f t="shared" si="108"/>
        <v>PB106</v>
      </c>
      <c r="I1252" s="10" t="str">
        <f t="shared" si="109"/>
        <v>M</v>
      </c>
      <c r="J1252" s="43" t="s">
        <v>458</v>
      </c>
      <c r="K1252" s="17"/>
      <c r="L1252" s="12">
        <f>IF(COUNTIFS($E$3:E1454,E1252)=1, K1252, 0)</f>
        <v>0</v>
      </c>
    </row>
    <row r="1253" spans="2:12" ht="41.25" customHeight="1">
      <c r="B1253" s="16" t="s">
        <v>424</v>
      </c>
      <c r="C1253" s="15" t="s">
        <v>324</v>
      </c>
      <c r="D1253" s="17" t="s">
        <v>446</v>
      </c>
      <c r="E1253" s="15" t="s">
        <v>588</v>
      </c>
      <c r="F1253" s="53"/>
      <c r="G1253" s="14" t="s">
        <v>456</v>
      </c>
      <c r="H1253" s="10" t="str">
        <f t="shared" si="108"/>
        <v>JS105</v>
      </c>
      <c r="I1253" s="10" t="str">
        <f t="shared" si="109"/>
        <v>Non-M</v>
      </c>
      <c r="J1253" s="43"/>
      <c r="K1253" s="17"/>
      <c r="L1253" s="12">
        <f>IF(COUNTIFS($E$3:E1454,E1253)=1, K1253, 0)</f>
        <v>0</v>
      </c>
    </row>
    <row r="1254" spans="2:12" ht="41.25" customHeight="1">
      <c r="B1254" s="16" t="s">
        <v>424</v>
      </c>
      <c r="C1254" s="15" t="s">
        <v>324</v>
      </c>
      <c r="D1254" s="17" t="s">
        <v>446</v>
      </c>
      <c r="E1254" s="15" t="s">
        <v>588</v>
      </c>
      <c r="F1254" s="53"/>
      <c r="G1254" s="14" t="s">
        <v>471</v>
      </c>
      <c r="H1254" s="10" t="str">
        <f t="shared" si="108"/>
        <v>JS121</v>
      </c>
      <c r="I1254" s="10" t="str">
        <f t="shared" si="109"/>
        <v>Non-M</v>
      </c>
      <c r="J1254" s="43"/>
      <c r="K1254" s="17"/>
      <c r="L1254" s="12">
        <f>IF(COUNTIFS($E$3:E1454,E1254)=1, K1254, 0)</f>
        <v>0</v>
      </c>
    </row>
    <row r="1255" spans="2:12" ht="41.25" customHeight="1">
      <c r="B1255" s="16" t="s">
        <v>424</v>
      </c>
      <c r="C1255" s="15" t="s">
        <v>324</v>
      </c>
      <c r="D1255" s="17" t="s">
        <v>446</v>
      </c>
      <c r="E1255" s="15" t="s">
        <v>588</v>
      </c>
      <c r="F1255" s="53"/>
      <c r="G1255" s="14" t="s">
        <v>592</v>
      </c>
      <c r="H1255" s="10" t="str">
        <f t="shared" si="108"/>
        <v>VT100</v>
      </c>
      <c r="I1255" s="10" t="str">
        <f t="shared" si="109"/>
        <v>Non-M</v>
      </c>
      <c r="J1255" s="43"/>
      <c r="K1255" s="17"/>
      <c r="L1255" s="12">
        <f>IF(COUNTIFS($E$3:E1454,E1255)=1, K1255, 0)</f>
        <v>0</v>
      </c>
    </row>
    <row r="1256" spans="2:12" ht="41.25" customHeight="1">
      <c r="B1256" s="16" t="s">
        <v>371</v>
      </c>
      <c r="C1256" s="15" t="s">
        <v>425</v>
      </c>
      <c r="D1256" s="17" t="s">
        <v>593</v>
      </c>
      <c r="E1256" s="15" t="s">
        <v>594</v>
      </c>
      <c r="F1256" s="53"/>
      <c r="G1256" s="14" t="s">
        <v>595</v>
      </c>
      <c r="H1256" s="10" t="str">
        <f t="shared" si="108"/>
        <v>WB204</v>
      </c>
      <c r="I1256" s="10" t="str">
        <f t="shared" si="109"/>
        <v>Non-M</v>
      </c>
      <c r="J1256" s="43"/>
      <c r="K1256" s="17">
        <v>53916</v>
      </c>
      <c r="L1256" s="12">
        <f>IF(COUNTIFS($E$3:E1454,E1256)=1, K1256, 0)</f>
        <v>0</v>
      </c>
    </row>
    <row r="1257" spans="2:12" ht="41.25" customHeight="1">
      <c r="B1257" s="16" t="s">
        <v>371</v>
      </c>
      <c r="C1257" s="15" t="s">
        <v>425</v>
      </c>
      <c r="D1257" s="17" t="s">
        <v>593</v>
      </c>
      <c r="E1257" s="15" t="s">
        <v>594</v>
      </c>
      <c r="F1257" s="53"/>
      <c r="G1257" s="14" t="s">
        <v>37</v>
      </c>
      <c r="H1257" s="10" t="str">
        <f t="shared" si="108"/>
        <v>DC101</v>
      </c>
      <c r="I1257" s="10" t="str">
        <f t="shared" si="109"/>
        <v>Non-M</v>
      </c>
      <c r="J1257" s="43"/>
      <c r="K1257" s="17">
        <v>53916</v>
      </c>
      <c r="L1257" s="12">
        <f>IF(COUNTIFS($E$3:E1454,E1257)=1, K1257, 0)</f>
        <v>0</v>
      </c>
    </row>
    <row r="1258" spans="2:12" ht="41.25" customHeight="1">
      <c r="B1258" s="16" t="s">
        <v>371</v>
      </c>
      <c r="C1258" s="15" t="s">
        <v>425</v>
      </c>
      <c r="D1258" s="17" t="s">
        <v>593</v>
      </c>
      <c r="E1258" s="15" t="s">
        <v>594</v>
      </c>
      <c r="F1258" s="53"/>
      <c r="G1258" s="14" t="s">
        <v>72</v>
      </c>
      <c r="H1258" s="10" t="str">
        <f t="shared" si="108"/>
        <v>DC200</v>
      </c>
      <c r="I1258" s="10" t="str">
        <f t="shared" si="109"/>
        <v>Non-M</v>
      </c>
      <c r="J1258" s="43"/>
      <c r="K1258" s="17">
        <v>53916</v>
      </c>
      <c r="L1258" s="12">
        <f>IF(COUNTIFS($E$3:E1454,E1258)=1, K1258, 0)</f>
        <v>0</v>
      </c>
    </row>
    <row r="1259" spans="2:12" ht="41.25" customHeight="1">
      <c r="B1259" s="16" t="s">
        <v>371</v>
      </c>
      <c r="C1259" s="15" t="s">
        <v>425</v>
      </c>
      <c r="D1259" s="17" t="s">
        <v>593</v>
      </c>
      <c r="E1259" s="15" t="s">
        <v>594</v>
      </c>
      <c r="F1259" s="53"/>
      <c r="G1259" s="14" t="s">
        <v>54</v>
      </c>
      <c r="H1259" s="10" t="str">
        <f t="shared" si="108"/>
        <v>DC300</v>
      </c>
      <c r="I1259" s="10" t="str">
        <f t="shared" si="109"/>
        <v>Non-M</v>
      </c>
      <c r="J1259" s="43"/>
      <c r="K1259" s="17">
        <v>53916</v>
      </c>
      <c r="L1259" s="12">
        <f>IF(COUNTIFS($E$3:E1454,E1259)=1, K1259, 0)</f>
        <v>0</v>
      </c>
    </row>
    <row r="1260" spans="2:12" ht="41.25" customHeight="1">
      <c r="B1260" s="16" t="s">
        <v>371</v>
      </c>
      <c r="C1260" s="15" t="s">
        <v>425</v>
      </c>
      <c r="D1260" s="17" t="s">
        <v>593</v>
      </c>
      <c r="E1260" s="15" t="s">
        <v>594</v>
      </c>
      <c r="F1260" s="53"/>
      <c r="G1260" s="14" t="s">
        <v>78</v>
      </c>
      <c r="H1260" s="10" t="str">
        <f t="shared" si="108"/>
        <v>DC400</v>
      </c>
      <c r="I1260" s="10" t="str">
        <f t="shared" si="109"/>
        <v>Non-M</v>
      </c>
      <c r="J1260" s="43"/>
      <c r="K1260" s="17">
        <v>53916</v>
      </c>
      <c r="L1260" s="12">
        <f>IF(COUNTIFS($E$3:E1454,E1260)=1, K1260, 0)</f>
        <v>0</v>
      </c>
    </row>
    <row r="1261" spans="2:12" ht="41.25" customHeight="1">
      <c r="B1261" s="16" t="s">
        <v>371</v>
      </c>
      <c r="C1261" s="15" t="s">
        <v>425</v>
      </c>
      <c r="D1261" s="17" t="s">
        <v>593</v>
      </c>
      <c r="E1261" s="15" t="s">
        <v>594</v>
      </c>
      <c r="F1261" s="53"/>
      <c r="G1261" s="14" t="s">
        <v>388</v>
      </c>
      <c r="H1261" s="10" t="str">
        <f t="shared" si="108"/>
        <v>PK111</v>
      </c>
      <c r="I1261" s="10" t="str">
        <f t="shared" si="109"/>
        <v>Non-M</v>
      </c>
      <c r="J1261" s="43" t="s">
        <v>564</v>
      </c>
      <c r="K1261" s="17">
        <v>53916</v>
      </c>
      <c r="L1261" s="12">
        <f>IF(COUNTIFS($E$3:E1454,E1261)=1, K1261, 0)</f>
        <v>0</v>
      </c>
    </row>
    <row r="1262" spans="2:12" ht="41.25" customHeight="1">
      <c r="B1262" s="16" t="s">
        <v>371</v>
      </c>
      <c r="C1262" s="15" t="s">
        <v>425</v>
      </c>
      <c r="D1262" s="17" t="s">
        <v>593</v>
      </c>
      <c r="E1262" s="15" t="s">
        <v>594</v>
      </c>
      <c r="F1262" s="53"/>
      <c r="G1262" s="48" t="s">
        <v>496</v>
      </c>
      <c r="H1262" s="10" t="str">
        <f t="shared" si="108"/>
        <v>PB202</v>
      </c>
      <c r="I1262" s="10" t="str">
        <f t="shared" si="109"/>
        <v>Non-M</v>
      </c>
      <c r="J1262" s="43"/>
      <c r="K1262" s="17">
        <v>53916</v>
      </c>
      <c r="L1262" s="12">
        <f>IF(COUNTIFS($E$3:E1454,E1262)=1, K1262, 0)</f>
        <v>0</v>
      </c>
    </row>
    <row r="1263" spans="2:12" ht="41.25" customHeight="1">
      <c r="B1263" s="16" t="s">
        <v>371</v>
      </c>
      <c r="C1263" s="15" t="s">
        <v>425</v>
      </c>
      <c r="D1263" s="17" t="s">
        <v>593</v>
      </c>
      <c r="E1263" s="15" t="s">
        <v>594</v>
      </c>
      <c r="F1263" s="53"/>
      <c r="G1263" s="14" t="s">
        <v>288</v>
      </c>
      <c r="H1263" s="10" t="str">
        <f t="shared" si="108"/>
        <v>PK214</v>
      </c>
      <c r="I1263" s="10" t="str">
        <f t="shared" si="109"/>
        <v>Non-M</v>
      </c>
      <c r="J1263" s="43"/>
      <c r="K1263" s="17">
        <v>53916</v>
      </c>
      <c r="L1263" s="12">
        <f>IF(COUNTIFS($E$3:E1454,E1263)=1, K1263, 0)</f>
        <v>0</v>
      </c>
    </row>
    <row r="1264" spans="2:12" ht="41.25" customHeight="1">
      <c r="B1264" s="16" t="s">
        <v>371</v>
      </c>
      <c r="C1264" s="15" t="s">
        <v>425</v>
      </c>
      <c r="D1264" s="17" t="s">
        <v>593</v>
      </c>
      <c r="E1264" s="15" t="s">
        <v>594</v>
      </c>
      <c r="F1264" s="53"/>
      <c r="G1264" s="14" t="s">
        <v>283</v>
      </c>
      <c r="H1264" s="10" t="str">
        <f t="shared" si="108"/>
        <v>HM512</v>
      </c>
      <c r="I1264" s="10" t="str">
        <f t="shared" si="109"/>
        <v>Non-M</v>
      </c>
      <c r="J1264" s="43"/>
      <c r="K1264" s="17">
        <v>53916</v>
      </c>
      <c r="L1264" s="12">
        <f>IF(COUNTIFS($E$3:E1454,E1264)=1, K1264, 0)</f>
        <v>0</v>
      </c>
    </row>
    <row r="1265" spans="2:12" ht="41.25" customHeight="1">
      <c r="B1265" s="16" t="s">
        <v>371</v>
      </c>
      <c r="C1265" s="15" t="s">
        <v>425</v>
      </c>
      <c r="D1265" s="17" t="s">
        <v>593</v>
      </c>
      <c r="E1265" s="15" t="s">
        <v>594</v>
      </c>
      <c r="F1265" s="53"/>
      <c r="G1265" s="14" t="s">
        <v>456</v>
      </c>
      <c r="H1265" s="10" t="str">
        <f t="shared" si="108"/>
        <v>JS105</v>
      </c>
      <c r="I1265" s="10" t="str">
        <f t="shared" si="109"/>
        <v>Non-M</v>
      </c>
      <c r="J1265" s="43"/>
      <c r="K1265" s="17">
        <v>53916</v>
      </c>
      <c r="L1265" s="12">
        <f>IF(COUNTIFS($E$3:E1454,E1265)=1, K1265, 0)</f>
        <v>0</v>
      </c>
    </row>
    <row r="1266" spans="2:12" ht="41.25" customHeight="1">
      <c r="B1266" s="16" t="s">
        <v>371</v>
      </c>
      <c r="C1266" s="15" t="s">
        <v>425</v>
      </c>
      <c r="D1266" s="17" t="s">
        <v>593</v>
      </c>
      <c r="E1266" s="15" t="s">
        <v>594</v>
      </c>
      <c r="F1266" s="53"/>
      <c r="G1266" s="14" t="s">
        <v>471</v>
      </c>
      <c r="H1266" s="10" t="str">
        <f t="shared" si="108"/>
        <v>JS121</v>
      </c>
      <c r="I1266" s="10" t="str">
        <f t="shared" si="109"/>
        <v>Non-M</v>
      </c>
      <c r="J1266" s="43"/>
      <c r="K1266" s="17">
        <v>53916</v>
      </c>
      <c r="L1266" s="12">
        <f>IF(COUNTIFS($E$3:E1454,E1266)=1, K1266, 0)</f>
        <v>0</v>
      </c>
    </row>
    <row r="1267" spans="2:12" ht="41.25" customHeight="1">
      <c r="B1267" s="16" t="s">
        <v>445</v>
      </c>
      <c r="C1267" s="15" t="s">
        <v>410</v>
      </c>
      <c r="D1267" s="17" t="s">
        <v>461</v>
      </c>
      <c r="E1267" s="15" t="s">
        <v>596</v>
      </c>
      <c r="F1267" s="53"/>
      <c r="G1267" s="14" t="s">
        <v>273</v>
      </c>
      <c r="H1267" s="10" t="str">
        <f t="shared" si="108"/>
        <v>WB202</v>
      </c>
      <c r="I1267" s="10" t="str">
        <f t="shared" si="109"/>
        <v>M</v>
      </c>
      <c r="J1267" s="43"/>
      <c r="K1267" s="17"/>
      <c r="L1267" s="12">
        <f>IF(COUNTIFS($E$3:E1454,E1267)=1, K1267, 0)</f>
        <v>0</v>
      </c>
    </row>
    <row r="1268" spans="2:12" ht="41.25" customHeight="1">
      <c r="B1268" s="16" t="s">
        <v>445</v>
      </c>
      <c r="C1268" s="15" t="s">
        <v>410</v>
      </c>
      <c r="D1268" s="17" t="s">
        <v>461</v>
      </c>
      <c r="E1268" s="15" t="s">
        <v>596</v>
      </c>
      <c r="F1268" s="53"/>
      <c r="G1268" s="14" t="s">
        <v>37</v>
      </c>
      <c r="H1268" s="10" t="str">
        <f t="shared" si="108"/>
        <v>DC101</v>
      </c>
      <c r="I1268" s="10" t="str">
        <f t="shared" si="109"/>
        <v>Non-M</v>
      </c>
      <c r="J1268" s="43"/>
      <c r="K1268" s="17"/>
      <c r="L1268" s="12">
        <f>IF(COUNTIFS($E$3:E1454,E1268)=1, K1268, 0)</f>
        <v>0</v>
      </c>
    </row>
    <row r="1269" spans="2:12" ht="41.25" customHeight="1">
      <c r="B1269" s="16" t="s">
        <v>445</v>
      </c>
      <c r="C1269" s="15" t="s">
        <v>410</v>
      </c>
      <c r="D1269" s="17" t="s">
        <v>461</v>
      </c>
      <c r="E1269" s="15" t="s">
        <v>596</v>
      </c>
      <c r="F1269" s="53"/>
      <c r="G1269" s="14" t="s">
        <v>54</v>
      </c>
      <c r="H1269" s="10" t="str">
        <f t="shared" si="108"/>
        <v>DC300</v>
      </c>
      <c r="I1269" s="10" t="str">
        <f t="shared" si="109"/>
        <v>Non-M</v>
      </c>
      <c r="J1269" s="43"/>
      <c r="K1269" s="17"/>
      <c r="L1269" s="12">
        <f>IF(COUNTIFS($E$3:E1454,E1269)=1, K1269, 0)</f>
        <v>0</v>
      </c>
    </row>
    <row r="1270" spans="2:12" ht="41.25" customHeight="1">
      <c r="B1270" s="16" t="s">
        <v>445</v>
      </c>
      <c r="C1270" s="15" t="s">
        <v>410</v>
      </c>
      <c r="D1270" s="17" t="s">
        <v>461</v>
      </c>
      <c r="E1270" s="15" t="s">
        <v>596</v>
      </c>
      <c r="F1270" s="53"/>
      <c r="G1270" s="14" t="s">
        <v>53</v>
      </c>
      <c r="H1270" s="10" t="str">
        <f t="shared" si="108"/>
        <v>DC202</v>
      </c>
      <c r="I1270" s="10" t="str">
        <f t="shared" si="109"/>
        <v>Non-M</v>
      </c>
      <c r="J1270" s="43"/>
      <c r="K1270" s="17"/>
      <c r="L1270" s="12">
        <f>IF(COUNTIFS($E$3:E1454,E1270)=1, K1270, 0)</f>
        <v>0</v>
      </c>
    </row>
    <row r="1271" spans="2:12" ht="41.25" customHeight="1">
      <c r="B1271" s="16" t="s">
        <v>445</v>
      </c>
      <c r="C1271" s="15" t="s">
        <v>410</v>
      </c>
      <c r="D1271" s="17" t="s">
        <v>461</v>
      </c>
      <c r="E1271" s="15" t="s">
        <v>596</v>
      </c>
      <c r="F1271" s="53"/>
      <c r="G1271" s="14" t="s">
        <v>78</v>
      </c>
      <c r="H1271" s="10" t="str">
        <f t="shared" si="108"/>
        <v>DC400</v>
      </c>
      <c r="I1271" s="10" t="str">
        <f t="shared" si="109"/>
        <v>Non-M</v>
      </c>
      <c r="J1271" s="43"/>
      <c r="K1271" s="17"/>
      <c r="L1271" s="12">
        <f>IF(COUNTIFS($E$3:E1454,E1271)=1, K1271, 0)</f>
        <v>0</v>
      </c>
    </row>
    <row r="1272" spans="2:12" ht="41.25" customHeight="1">
      <c r="B1272" s="16" t="s">
        <v>445</v>
      </c>
      <c r="C1272" s="15" t="s">
        <v>410</v>
      </c>
      <c r="D1272" s="17" t="s">
        <v>461</v>
      </c>
      <c r="E1272" s="15" t="s">
        <v>596</v>
      </c>
      <c r="F1272" s="53"/>
      <c r="G1272" s="14" t="s">
        <v>117</v>
      </c>
      <c r="H1272" s="10" t="str">
        <f t="shared" si="108"/>
        <v>PK201</v>
      </c>
      <c r="I1272" s="10" t="str">
        <f t="shared" si="109"/>
        <v>M</v>
      </c>
      <c r="J1272" s="43"/>
      <c r="K1272" s="17"/>
      <c r="L1272" s="12">
        <f>IF(COUNTIFS($E$3:E1454,E1272)=1, K1272, 0)</f>
        <v>0</v>
      </c>
    </row>
    <row r="1273" spans="2:12" ht="41.25" customHeight="1">
      <c r="B1273" s="16" t="s">
        <v>445</v>
      </c>
      <c r="C1273" s="15" t="s">
        <v>410</v>
      </c>
      <c r="D1273" s="17" t="s">
        <v>461</v>
      </c>
      <c r="E1273" s="15" t="s">
        <v>596</v>
      </c>
      <c r="F1273" s="53"/>
      <c r="G1273" s="14" t="s">
        <v>118</v>
      </c>
      <c r="H1273" s="10" t="str">
        <f t="shared" si="108"/>
        <v>PB204</v>
      </c>
      <c r="I1273" s="10" t="str">
        <f t="shared" si="109"/>
        <v>M</v>
      </c>
      <c r="J1273" s="43"/>
      <c r="K1273" s="17"/>
      <c r="L1273" s="12">
        <f>IF(COUNTIFS($E$3:E1454,E1273)=1, K1273, 0)</f>
        <v>0</v>
      </c>
    </row>
    <row r="1274" spans="2:12" ht="41.25" customHeight="1">
      <c r="B1274" s="16" t="s">
        <v>445</v>
      </c>
      <c r="C1274" s="15" t="s">
        <v>410</v>
      </c>
      <c r="D1274" s="17" t="s">
        <v>461</v>
      </c>
      <c r="E1274" s="15" t="s">
        <v>596</v>
      </c>
      <c r="F1274" s="53"/>
      <c r="G1274" s="14" t="s">
        <v>100</v>
      </c>
      <c r="H1274" s="10" t="str">
        <f t="shared" si="108"/>
        <v>HM503</v>
      </c>
      <c r="I1274" s="10" t="str">
        <f t="shared" si="109"/>
        <v>Non-M</v>
      </c>
      <c r="J1274" s="43"/>
      <c r="K1274" s="17"/>
      <c r="L1274" s="12">
        <f>IF(COUNTIFS($E$3:E1454,E1274)=1, K1274, 0)</f>
        <v>0</v>
      </c>
    </row>
    <row r="1275" spans="2:12" ht="41.25" customHeight="1">
      <c r="B1275" s="16" t="s">
        <v>445</v>
      </c>
      <c r="C1275" s="15" t="s">
        <v>410</v>
      </c>
      <c r="D1275" s="17" t="s">
        <v>461</v>
      </c>
      <c r="E1275" s="15" t="s">
        <v>596</v>
      </c>
      <c r="F1275" s="53"/>
      <c r="G1275" s="14" t="s">
        <v>456</v>
      </c>
      <c r="H1275" s="10" t="str">
        <f t="shared" si="108"/>
        <v>JS105</v>
      </c>
      <c r="I1275" s="10" t="str">
        <f t="shared" si="109"/>
        <v>Non-M</v>
      </c>
      <c r="J1275" s="43"/>
      <c r="K1275" s="17"/>
      <c r="L1275" s="12">
        <f>IF(COUNTIFS($E$3:E1454,E1275)=1, K1275, 0)</f>
        <v>0</v>
      </c>
    </row>
    <row r="1276" spans="2:12" ht="41.25" customHeight="1">
      <c r="B1276" s="16" t="s">
        <v>445</v>
      </c>
      <c r="C1276" s="15" t="s">
        <v>410</v>
      </c>
      <c r="D1276" s="17" t="s">
        <v>461</v>
      </c>
      <c r="E1276" s="15" t="s">
        <v>596</v>
      </c>
      <c r="F1276" s="53"/>
      <c r="G1276" s="14" t="s">
        <v>65</v>
      </c>
      <c r="H1276" s="10" t="str">
        <f t="shared" si="108"/>
        <v>JS124</v>
      </c>
      <c r="I1276" s="10" t="str">
        <f t="shared" si="109"/>
        <v>Non-M</v>
      </c>
      <c r="J1276" s="43"/>
      <c r="K1276" s="17"/>
      <c r="L1276" s="12">
        <f>IF(COUNTIFS($E$3:E1454,E1276)=1, K1276, 0)</f>
        <v>0</v>
      </c>
    </row>
    <row r="1277" spans="2:12" ht="41.25" customHeight="1">
      <c r="B1277" s="16" t="s">
        <v>424</v>
      </c>
      <c r="C1277" s="15" t="s">
        <v>497</v>
      </c>
      <c r="D1277" s="17" t="s">
        <v>477</v>
      </c>
      <c r="E1277" s="15" t="s">
        <v>597</v>
      </c>
      <c r="F1277" s="53"/>
      <c r="G1277" s="14" t="s">
        <v>37</v>
      </c>
      <c r="H1277" s="10" t="str">
        <f t="shared" ref="H1277:H1284" si="110">IF(RIGHT(G1277,1)="M", LEFT(G1277,LEN(G1277)-1), G1277)</f>
        <v>DC101</v>
      </c>
      <c r="I1277" s="10" t="str">
        <f t="shared" ref="I1277:I1284" si="111">IF(RIGHT(G1277,1)="M","M","Non-M")</f>
        <v>Non-M</v>
      </c>
      <c r="J1277" s="43"/>
      <c r="K1277" s="17"/>
      <c r="L1277" s="12">
        <f>IF(COUNTIFS($E$3:E1454,E1277)=1, K1277, 0)</f>
        <v>0</v>
      </c>
    </row>
    <row r="1278" spans="2:12" ht="41.25" customHeight="1">
      <c r="B1278" s="16" t="s">
        <v>424</v>
      </c>
      <c r="C1278" s="15" t="s">
        <v>497</v>
      </c>
      <c r="D1278" s="17" t="s">
        <v>477</v>
      </c>
      <c r="E1278" s="15" t="s">
        <v>597</v>
      </c>
      <c r="F1278" s="53"/>
      <c r="G1278" s="14" t="s">
        <v>72</v>
      </c>
      <c r="H1278" s="10" t="str">
        <f t="shared" si="110"/>
        <v>DC200</v>
      </c>
      <c r="I1278" s="10" t="str">
        <f t="shared" si="111"/>
        <v>Non-M</v>
      </c>
      <c r="J1278" s="43"/>
      <c r="K1278" s="17"/>
      <c r="L1278" s="12">
        <f>IF(COUNTIFS($E$3:E1454,E1278)=1, K1278, 0)</f>
        <v>0</v>
      </c>
    </row>
    <row r="1279" spans="2:12" ht="41.25" customHeight="1">
      <c r="B1279" s="16" t="s">
        <v>424</v>
      </c>
      <c r="C1279" s="15" t="s">
        <v>497</v>
      </c>
      <c r="D1279" s="17" t="s">
        <v>477</v>
      </c>
      <c r="E1279" s="15" t="s">
        <v>597</v>
      </c>
      <c r="F1279" s="53"/>
      <c r="G1279" s="14" t="s">
        <v>54</v>
      </c>
      <c r="H1279" s="10" t="str">
        <f t="shared" si="110"/>
        <v>DC300</v>
      </c>
      <c r="I1279" s="10" t="str">
        <f t="shared" si="111"/>
        <v>Non-M</v>
      </c>
      <c r="J1279" s="43"/>
      <c r="K1279" s="17"/>
      <c r="L1279" s="12">
        <f>IF(COUNTIFS($E$3:E1454,E1279)=1, K1279, 0)</f>
        <v>0</v>
      </c>
    </row>
    <row r="1280" spans="2:12" ht="41.25" customHeight="1">
      <c r="B1280" s="16" t="s">
        <v>424</v>
      </c>
      <c r="C1280" s="15" t="s">
        <v>497</v>
      </c>
      <c r="D1280" s="17" t="s">
        <v>477</v>
      </c>
      <c r="E1280" s="15" t="s">
        <v>597</v>
      </c>
      <c r="F1280" s="53"/>
      <c r="G1280" s="14" t="s">
        <v>78</v>
      </c>
      <c r="H1280" s="10" t="str">
        <f t="shared" si="110"/>
        <v>DC400</v>
      </c>
      <c r="I1280" s="10" t="str">
        <f t="shared" si="111"/>
        <v>Non-M</v>
      </c>
      <c r="J1280" s="43"/>
      <c r="K1280" s="17"/>
      <c r="L1280" s="12">
        <f>IF(COUNTIFS($E$3:E1454,E1280)=1, K1280, 0)</f>
        <v>0</v>
      </c>
    </row>
    <row r="1281" spans="2:12" ht="41.25" customHeight="1">
      <c r="B1281" s="16" t="s">
        <v>424</v>
      </c>
      <c r="C1281" s="15" t="s">
        <v>497</v>
      </c>
      <c r="D1281" s="17" t="s">
        <v>477</v>
      </c>
      <c r="E1281" s="15" t="s">
        <v>597</v>
      </c>
      <c r="F1281" s="53"/>
      <c r="G1281" s="14" t="s">
        <v>598</v>
      </c>
      <c r="H1281" s="10" t="str">
        <f t="shared" si="110"/>
        <v>WB202&amp;WB204</v>
      </c>
      <c r="I1281" s="10" t="str">
        <f t="shared" si="111"/>
        <v>Non-M</v>
      </c>
      <c r="J1281" s="43"/>
      <c r="K1281" s="17"/>
      <c r="L1281" s="12">
        <f>IF(COUNTIFS($E$3:E1454,E1281)=1, K1281, 0)</f>
        <v>0</v>
      </c>
    </row>
    <row r="1282" spans="2:12" ht="41.25" customHeight="1">
      <c r="B1282" s="16" t="s">
        <v>424</v>
      </c>
      <c r="C1282" s="15" t="s">
        <v>497</v>
      </c>
      <c r="D1282" s="17" t="s">
        <v>477</v>
      </c>
      <c r="E1282" s="15" t="s">
        <v>597</v>
      </c>
      <c r="F1282" s="53"/>
      <c r="G1282" s="14" t="s">
        <v>599</v>
      </c>
      <c r="H1282" s="10" t="str">
        <f t="shared" si="110"/>
        <v>PK200 &amp; PK207</v>
      </c>
      <c r="I1282" s="10" t="str">
        <f t="shared" si="111"/>
        <v>Non-M</v>
      </c>
      <c r="J1282" s="43"/>
      <c r="K1282" s="17"/>
      <c r="L1282" s="12">
        <f>IF(COUNTIFS($E$3:E1454,E1282)=1, K1282, 0)</f>
        <v>0</v>
      </c>
    </row>
    <row r="1283" spans="2:12" ht="41.25" customHeight="1">
      <c r="B1283" s="16" t="s">
        <v>424</v>
      </c>
      <c r="C1283" s="15" t="s">
        <v>497</v>
      </c>
      <c r="D1283" s="17" t="s">
        <v>477</v>
      </c>
      <c r="E1283" s="15" t="s">
        <v>597</v>
      </c>
      <c r="F1283" s="53"/>
      <c r="G1283" s="14" t="s">
        <v>118</v>
      </c>
      <c r="H1283" s="10" t="str">
        <f t="shared" si="110"/>
        <v>PB204</v>
      </c>
      <c r="I1283" s="10" t="str">
        <f t="shared" si="111"/>
        <v>M</v>
      </c>
      <c r="J1283" s="43"/>
      <c r="K1283" s="17"/>
      <c r="L1283" s="12">
        <f>IF(COUNTIFS($E$3:E1454,E1283)=1, K1283, 0)</f>
        <v>0</v>
      </c>
    </row>
    <row r="1284" spans="2:12" ht="41.25" customHeight="1">
      <c r="B1284" s="16" t="s">
        <v>424</v>
      </c>
      <c r="C1284" s="15" t="s">
        <v>497</v>
      </c>
      <c r="D1284" s="17" t="s">
        <v>477</v>
      </c>
      <c r="E1284" s="15" t="s">
        <v>597</v>
      </c>
      <c r="F1284" s="53"/>
      <c r="G1284" s="14" t="s">
        <v>65</v>
      </c>
      <c r="H1284" s="10" t="str">
        <f t="shared" si="110"/>
        <v>JS124</v>
      </c>
      <c r="I1284" s="10" t="str">
        <f t="shared" si="111"/>
        <v>Non-M</v>
      </c>
      <c r="J1284" s="43" t="s">
        <v>600</v>
      </c>
      <c r="K1284" s="17"/>
      <c r="L1284" s="12">
        <f>IF(COUNTIFS($E$3:E1454,E1284)=1, K1284, 0)</f>
        <v>0</v>
      </c>
    </row>
    <row r="1285" spans="2:12" ht="41.25" customHeight="1">
      <c r="B1285" s="16" t="s">
        <v>424</v>
      </c>
      <c r="C1285" s="15" t="s">
        <v>497</v>
      </c>
      <c r="D1285" s="17" t="s">
        <v>477</v>
      </c>
      <c r="E1285" s="15" t="s">
        <v>597</v>
      </c>
      <c r="F1285" s="53"/>
      <c r="G1285" s="14" t="s">
        <v>488</v>
      </c>
      <c r="H1285" s="10" t="str">
        <f t="shared" ref="H1285:H1292" si="112">IF(RIGHT(G1285,1)="M", LEFT(G1285,LEN(G1285)-1), G1285)</f>
        <v>HM208</v>
      </c>
      <c r="I1285" s="10" t="str">
        <f t="shared" ref="I1285:I1292" si="113">IF(RIGHT(G1285,1)="M","M","Non-M")</f>
        <v>M</v>
      </c>
      <c r="J1285" s="43"/>
      <c r="K1285" s="17"/>
      <c r="L1285" s="12">
        <f>IF(COUNTIFS($E$3:E1454,E1285)=1, K1285, 0)</f>
        <v>0</v>
      </c>
    </row>
    <row r="1286" spans="2:12" ht="41.25" customHeight="1">
      <c r="B1286" s="16" t="s">
        <v>371</v>
      </c>
      <c r="C1286" s="15" t="s">
        <v>372</v>
      </c>
      <c r="D1286" s="17" t="s">
        <v>373</v>
      </c>
      <c r="E1286" s="15" t="s">
        <v>601</v>
      </c>
      <c r="F1286" s="53"/>
      <c r="G1286" s="14" t="s">
        <v>303</v>
      </c>
      <c r="H1286" s="10" t="str">
        <f t="shared" si="112"/>
        <v>CL500</v>
      </c>
      <c r="I1286" s="10" t="str">
        <f t="shared" si="113"/>
        <v>Non-M</v>
      </c>
      <c r="J1286" s="43"/>
      <c r="K1286" s="17"/>
      <c r="L1286" s="12">
        <f>IF(COUNTIFS($E$3:E1454,E1286)=1, K1286, 0)</f>
        <v>0</v>
      </c>
    </row>
    <row r="1287" spans="2:12" ht="41.25" customHeight="1">
      <c r="B1287" s="16" t="s">
        <v>371</v>
      </c>
      <c r="C1287" s="15" t="s">
        <v>372</v>
      </c>
      <c r="D1287" s="17" t="s">
        <v>373</v>
      </c>
      <c r="E1287" s="15" t="s">
        <v>601</v>
      </c>
      <c r="F1287" s="53"/>
      <c r="G1287" s="14" t="s">
        <v>375</v>
      </c>
      <c r="H1287" s="10" t="str">
        <f t="shared" si="112"/>
        <v>ZP101</v>
      </c>
      <c r="I1287" s="10" t="str">
        <f t="shared" si="113"/>
        <v>M</v>
      </c>
      <c r="J1287" s="43"/>
      <c r="K1287" s="17"/>
      <c r="L1287" s="12">
        <f>IF(COUNTIFS($E$3:E1454,E1287)=1, K1287, 0)</f>
        <v>0</v>
      </c>
    </row>
    <row r="1288" spans="2:12" ht="41.25" customHeight="1">
      <c r="B1288" s="16" t="s">
        <v>371</v>
      </c>
      <c r="C1288" s="15" t="s">
        <v>372</v>
      </c>
      <c r="D1288" s="17" t="s">
        <v>373</v>
      </c>
      <c r="E1288" s="15" t="s">
        <v>601</v>
      </c>
      <c r="F1288" s="53"/>
      <c r="G1288" s="14" t="s">
        <v>376</v>
      </c>
      <c r="H1288" s="10" t="str">
        <f t="shared" si="112"/>
        <v>PK214</v>
      </c>
      <c r="I1288" s="10" t="str">
        <f t="shared" si="113"/>
        <v>M</v>
      </c>
      <c r="J1288" s="43"/>
      <c r="K1288" s="17"/>
      <c r="L1288" s="12">
        <f>IF(COUNTIFS($E$3:E1454,E1288)=1, K1288, 0)</f>
        <v>0</v>
      </c>
    </row>
    <row r="1289" spans="2:12" ht="41.25" customHeight="1">
      <c r="B1289" s="16" t="s">
        <v>371</v>
      </c>
      <c r="C1289" s="15" t="s">
        <v>372</v>
      </c>
      <c r="D1289" s="17" t="s">
        <v>373</v>
      </c>
      <c r="E1289" s="15" t="s">
        <v>601</v>
      </c>
      <c r="F1289" s="53"/>
      <c r="G1289" s="14" t="s">
        <v>377</v>
      </c>
      <c r="H1289" s="10" t="str">
        <f t="shared" si="112"/>
        <v>PB206</v>
      </c>
      <c r="I1289" s="10" t="str">
        <f t="shared" si="113"/>
        <v>M</v>
      </c>
      <c r="J1289" s="43"/>
      <c r="K1289" s="17"/>
      <c r="L1289" s="12">
        <f>IF(COUNTIFS($E$3:E1454,E1289)=1, K1289, 0)</f>
        <v>0</v>
      </c>
    </row>
    <row r="1290" spans="2:12" ht="41.25" customHeight="1">
      <c r="B1290" s="16" t="s">
        <v>371</v>
      </c>
      <c r="C1290" s="15" t="s">
        <v>372</v>
      </c>
      <c r="D1290" s="17" t="s">
        <v>373</v>
      </c>
      <c r="E1290" s="15" t="s">
        <v>601</v>
      </c>
      <c r="F1290" s="53"/>
      <c r="G1290" s="14" t="s">
        <v>378</v>
      </c>
      <c r="H1290" s="10" t="str">
        <f t="shared" si="112"/>
        <v>JS111</v>
      </c>
      <c r="I1290" s="10" t="str">
        <f t="shared" si="113"/>
        <v>Non-M</v>
      </c>
      <c r="J1290" s="43"/>
      <c r="K1290" s="17"/>
      <c r="L1290" s="12">
        <f>IF(COUNTIFS($E$3:E1454,E1290)=1, K1290, 0)</f>
        <v>0</v>
      </c>
    </row>
    <row r="1291" spans="2:12" ht="41.25" customHeight="1">
      <c r="B1291" s="16" t="s">
        <v>371</v>
      </c>
      <c r="C1291" s="15" t="s">
        <v>372</v>
      </c>
      <c r="D1291" s="17" t="s">
        <v>373</v>
      </c>
      <c r="E1291" s="15" t="s">
        <v>601</v>
      </c>
      <c r="F1291" s="53"/>
      <c r="G1291" s="14" t="s">
        <v>18</v>
      </c>
      <c r="H1291" s="10" t="str">
        <f t="shared" si="112"/>
        <v>HM309</v>
      </c>
      <c r="I1291" s="10" t="str">
        <f t="shared" si="113"/>
        <v>Non-M</v>
      </c>
      <c r="J1291" s="43"/>
      <c r="K1291" s="17"/>
      <c r="L1291" s="12">
        <f>IF(COUNTIFS($E$3:E1454,E1291)=1, K1291, 0)</f>
        <v>0</v>
      </c>
    </row>
    <row r="1292" spans="2:12" ht="41.25" customHeight="1">
      <c r="B1292" s="16" t="s">
        <v>371</v>
      </c>
      <c r="C1292" s="15" t="s">
        <v>372</v>
      </c>
      <c r="D1292" s="17" t="s">
        <v>373</v>
      </c>
      <c r="E1292" s="15" t="s">
        <v>601</v>
      </c>
      <c r="F1292" s="53"/>
      <c r="G1292" s="14" t="s">
        <v>92</v>
      </c>
      <c r="H1292" s="10" t="str">
        <f t="shared" si="112"/>
        <v>HM402</v>
      </c>
      <c r="I1292" s="10" t="str">
        <f t="shared" si="113"/>
        <v>Non-M</v>
      </c>
      <c r="J1292" s="43"/>
      <c r="K1292" s="17"/>
      <c r="L1292" s="12">
        <f>IF(COUNTIFS($E$3:E1454,E1292)=1, K1292, 0)</f>
        <v>0</v>
      </c>
    </row>
    <row r="1293" spans="2:12" ht="41.25" customHeight="1">
      <c r="B1293" s="57" t="s">
        <v>424</v>
      </c>
      <c r="C1293" s="58" t="s">
        <v>324</v>
      </c>
      <c r="D1293" s="56" t="s">
        <v>461</v>
      </c>
      <c r="E1293" s="58" t="s">
        <v>602</v>
      </c>
      <c r="F1293" s="59"/>
      <c r="G1293" s="60" t="s">
        <v>248</v>
      </c>
      <c r="H1293" s="61" t="str">
        <f t="shared" ref="H1293:H1306" si="114">IF(RIGHT(G1293,1)="M", LEFT(G1293,LEN(G1293)-1), G1293)</f>
        <v>HD104</v>
      </c>
      <c r="I1293" s="61" t="str">
        <f t="shared" ref="I1293:I1306" si="115">IF(RIGHT(G1293,1)="M","M","Non-M")</f>
        <v>Non-M</v>
      </c>
      <c r="J1293" s="62"/>
      <c r="K1293" s="56"/>
      <c r="L1293" s="12">
        <f>IF(COUNTIFS($E$3:E1454,E1293)=1, K1293, 0)</f>
        <v>0</v>
      </c>
    </row>
    <row r="1294" spans="2:12" ht="41.25" customHeight="1">
      <c r="B1294" s="57" t="s">
        <v>424</v>
      </c>
      <c r="C1294" s="58" t="s">
        <v>324</v>
      </c>
      <c r="D1294" s="56" t="s">
        <v>461</v>
      </c>
      <c r="E1294" s="58" t="s">
        <v>602</v>
      </c>
      <c r="F1294" s="59"/>
      <c r="G1294" s="60" t="s">
        <v>506</v>
      </c>
      <c r="H1294" s="61" t="str">
        <f t="shared" si="114"/>
        <v>JS402</v>
      </c>
      <c r="I1294" s="61" t="str">
        <f t="shared" si="115"/>
        <v>Non-M</v>
      </c>
      <c r="J1294" s="62"/>
      <c r="K1294" s="56"/>
      <c r="L1294" s="12">
        <f>IF(COUNTIFS($E$3:E1454,E1294)=1, K1294, 0)</f>
        <v>0</v>
      </c>
    </row>
    <row r="1295" spans="2:12" ht="41.25" customHeight="1">
      <c r="B1295" s="57" t="s">
        <v>424</v>
      </c>
      <c r="C1295" s="58" t="s">
        <v>324</v>
      </c>
      <c r="D1295" s="56" t="s">
        <v>461</v>
      </c>
      <c r="E1295" s="58" t="s">
        <v>602</v>
      </c>
      <c r="F1295" s="59"/>
      <c r="G1295" s="60" t="s">
        <v>482</v>
      </c>
      <c r="H1295" s="61" t="str">
        <f>IF(RIGHT(G1295,1)="M", LEFT(G1295,LEN(G1295)-1), G1295)</f>
        <v>JS401</v>
      </c>
      <c r="I1295" s="61" t="str">
        <f>IF(RIGHT(G1295,1)="M","M","Non-M")</f>
        <v>Non-M</v>
      </c>
      <c r="J1295" s="62"/>
      <c r="K1295" s="56"/>
      <c r="L1295" s="12">
        <f>IF(COUNTIFS($E$3:E1295,E1295)=1, K1295, 0)</f>
        <v>0</v>
      </c>
    </row>
    <row r="1296" spans="2:12" ht="41.25" customHeight="1">
      <c r="B1296" s="57" t="s">
        <v>424</v>
      </c>
      <c r="C1296" s="58" t="s">
        <v>324</v>
      </c>
      <c r="D1296" s="56" t="s">
        <v>461</v>
      </c>
      <c r="E1296" s="58" t="s">
        <v>602</v>
      </c>
      <c r="F1296" s="59"/>
      <c r="G1296" s="60" t="s">
        <v>562</v>
      </c>
      <c r="H1296" s="61" t="str">
        <f t="shared" si="114"/>
        <v>ZP105</v>
      </c>
      <c r="I1296" s="61" t="str">
        <f t="shared" si="115"/>
        <v>Non-M</v>
      </c>
      <c r="J1296" s="62"/>
      <c r="K1296" s="56"/>
      <c r="L1296" s="12">
        <f>IF(COUNTIFS($E$3:E1454,E1296)=1, K1296, 0)</f>
        <v>0</v>
      </c>
    </row>
    <row r="1297" spans="2:12" ht="41.25" customHeight="1">
      <c r="B1297" s="57" t="s">
        <v>424</v>
      </c>
      <c r="C1297" s="58" t="s">
        <v>324</v>
      </c>
      <c r="D1297" s="56" t="s">
        <v>461</v>
      </c>
      <c r="E1297" s="58" t="s">
        <v>602</v>
      </c>
      <c r="F1297" s="59"/>
      <c r="G1297" s="60" t="s">
        <v>292</v>
      </c>
      <c r="H1297" s="61" t="str">
        <f t="shared" si="114"/>
        <v>PK101</v>
      </c>
      <c r="I1297" s="61" t="str">
        <f t="shared" si="115"/>
        <v>Non-M</v>
      </c>
      <c r="J1297" s="62"/>
      <c r="K1297" s="56"/>
      <c r="L1297" s="12">
        <f>IF(COUNTIFS($E$3:E1454,E1297)=1, K1297, 0)</f>
        <v>0</v>
      </c>
    </row>
    <row r="1298" spans="2:12" ht="41.25" customHeight="1">
      <c r="B1298" s="57" t="s">
        <v>424</v>
      </c>
      <c r="C1298" s="58" t="s">
        <v>324</v>
      </c>
      <c r="D1298" s="56" t="s">
        <v>461</v>
      </c>
      <c r="E1298" s="58" t="s">
        <v>602</v>
      </c>
      <c r="F1298" s="59"/>
      <c r="G1298" s="60" t="s">
        <v>507</v>
      </c>
      <c r="H1298" s="61" t="str">
        <f t="shared" si="114"/>
        <v>PB101</v>
      </c>
      <c r="I1298" s="61" t="str">
        <f t="shared" si="115"/>
        <v>Non-M</v>
      </c>
      <c r="J1298" s="62"/>
      <c r="K1298" s="56"/>
      <c r="L1298" s="12">
        <f>IF(COUNTIFS($E$3:E1454,E1298)=1, K1298, 0)</f>
        <v>0</v>
      </c>
    </row>
    <row r="1299" spans="2:12" ht="41.25" customHeight="1">
      <c r="B1299" s="57" t="s">
        <v>424</v>
      </c>
      <c r="C1299" s="58" t="s">
        <v>324</v>
      </c>
      <c r="D1299" s="56" t="s">
        <v>461</v>
      </c>
      <c r="E1299" s="58" t="s">
        <v>602</v>
      </c>
      <c r="F1299" s="59"/>
      <c r="G1299" s="60" t="s">
        <v>242</v>
      </c>
      <c r="H1299" s="61" t="str">
        <f t="shared" si="114"/>
        <v>HM420</v>
      </c>
      <c r="I1299" s="61" t="str">
        <f t="shared" si="115"/>
        <v>Non-M</v>
      </c>
      <c r="J1299" s="62"/>
      <c r="K1299" s="56"/>
      <c r="L1299" s="12">
        <f>IF(COUNTIFS($E$3:E1454,E1299)=1, K1299, 0)</f>
        <v>0</v>
      </c>
    </row>
    <row r="1300" spans="2:12" ht="41.25" customHeight="1">
      <c r="B1300" s="57" t="s">
        <v>424</v>
      </c>
      <c r="C1300" s="58" t="s">
        <v>324</v>
      </c>
      <c r="D1300" s="56" t="s">
        <v>461</v>
      </c>
      <c r="E1300" s="58" t="s">
        <v>602</v>
      </c>
      <c r="F1300" s="59"/>
      <c r="G1300" s="60" t="s">
        <v>71</v>
      </c>
      <c r="H1300" s="61" t="str">
        <f>IF(RIGHT(G1300,1)="M", LEFT(G1300,LEN(G1300)-1), G1300)</f>
        <v>HM420</v>
      </c>
      <c r="I1300" s="61" t="str">
        <f>IF(RIGHT(G1300,1)="M","M","Non-M")</f>
        <v>M</v>
      </c>
      <c r="J1300" s="62" t="s">
        <v>603</v>
      </c>
      <c r="K1300" s="56"/>
      <c r="L1300" s="12">
        <f>IF(COUNTIFS($E$3:E1300,E1300)=1, K1300, 0)</f>
        <v>0</v>
      </c>
    </row>
    <row r="1301" spans="2:12" ht="41.25" customHeight="1">
      <c r="B1301" s="57" t="s">
        <v>424</v>
      </c>
      <c r="C1301" s="58" t="s">
        <v>324</v>
      </c>
      <c r="D1301" s="56" t="s">
        <v>461</v>
      </c>
      <c r="E1301" s="58" t="s">
        <v>602</v>
      </c>
      <c r="F1301" s="59"/>
      <c r="G1301" s="60" t="s">
        <v>65</v>
      </c>
      <c r="H1301" s="61" t="str">
        <f t="shared" si="114"/>
        <v>JS124</v>
      </c>
      <c r="I1301" s="61" t="str">
        <f t="shared" si="115"/>
        <v>Non-M</v>
      </c>
      <c r="J1301" s="62"/>
      <c r="K1301" s="56"/>
      <c r="L1301" s="12">
        <f>IF(COUNTIFS($E$3:E1454,E1301)=1, K1301, 0)</f>
        <v>0</v>
      </c>
    </row>
    <row r="1302" spans="2:12" ht="41.25" customHeight="1">
      <c r="B1302" s="57" t="s">
        <v>424</v>
      </c>
      <c r="C1302" s="58" t="s">
        <v>324</v>
      </c>
      <c r="D1302" s="56" t="s">
        <v>461</v>
      </c>
      <c r="E1302" s="58" t="s">
        <v>602</v>
      </c>
      <c r="F1302" s="59"/>
      <c r="G1302" s="60" t="s">
        <v>456</v>
      </c>
      <c r="H1302" s="61" t="str">
        <f>IF(RIGHT(G1302,1)="M", LEFT(G1302,LEN(G1302)-1), G1302)</f>
        <v>JS105</v>
      </c>
      <c r="I1302" s="61" t="str">
        <f>IF(RIGHT(G1302,1)="M","M","Non-M")</f>
        <v>Non-M</v>
      </c>
      <c r="J1302" s="62"/>
      <c r="K1302" s="56"/>
      <c r="L1302" s="12">
        <f>IF(COUNTIFS($E$3:E1302,E1302)=1, K1302, 0)</f>
        <v>0</v>
      </c>
    </row>
    <row r="1303" spans="2:12" ht="41.25" customHeight="1">
      <c r="B1303" s="79" t="s">
        <v>424</v>
      </c>
      <c r="C1303" s="15" t="s">
        <v>604</v>
      </c>
      <c r="D1303" s="17" t="s">
        <v>605</v>
      </c>
      <c r="E1303" s="15">
        <v>20480</v>
      </c>
      <c r="F1303" s="53"/>
      <c r="G1303" s="14" t="s">
        <v>606</v>
      </c>
      <c r="H1303" s="10" t="str">
        <f t="shared" si="114"/>
        <v>CL501</v>
      </c>
      <c r="I1303" s="10" t="str">
        <f t="shared" si="115"/>
        <v>Non-M</v>
      </c>
      <c r="J1303" s="43"/>
      <c r="K1303" s="17"/>
      <c r="L1303" s="12">
        <f>IF(COUNTIFS($E$3:E1454,E1303)=1, K1303, 0)</f>
        <v>0</v>
      </c>
    </row>
    <row r="1304" spans="2:12" ht="41.25" customHeight="1">
      <c r="B1304" s="79" t="s">
        <v>424</v>
      </c>
      <c r="C1304" s="15" t="s">
        <v>604</v>
      </c>
      <c r="D1304" s="17" t="s">
        <v>605</v>
      </c>
      <c r="E1304" s="15">
        <v>20480</v>
      </c>
      <c r="F1304" s="53"/>
      <c r="G1304" s="14" t="s">
        <v>422</v>
      </c>
      <c r="H1304" s="10" t="str">
        <f t="shared" si="114"/>
        <v>ZP204</v>
      </c>
      <c r="I1304" s="10" t="str">
        <f t="shared" si="115"/>
        <v>M</v>
      </c>
      <c r="J1304" s="43"/>
      <c r="K1304" s="17"/>
      <c r="L1304" s="12">
        <f>IF(COUNTIFS($E$3:E1454,E1304)=1, K1304, 0)</f>
        <v>0</v>
      </c>
    </row>
    <row r="1305" spans="2:12" ht="41.25" customHeight="1">
      <c r="B1305" s="79" t="s">
        <v>424</v>
      </c>
      <c r="C1305" s="15" t="s">
        <v>604</v>
      </c>
      <c r="D1305" s="17" t="s">
        <v>605</v>
      </c>
      <c r="E1305" s="15">
        <v>20480</v>
      </c>
      <c r="F1305" s="53"/>
      <c r="G1305" s="14" t="s">
        <v>607</v>
      </c>
      <c r="H1305" s="10" t="str">
        <f t="shared" si="114"/>
        <v>PK407</v>
      </c>
      <c r="I1305" s="10" t="str">
        <f t="shared" si="115"/>
        <v>Non-M</v>
      </c>
      <c r="J1305" s="43"/>
      <c r="K1305" s="17"/>
      <c r="L1305" s="12">
        <f>IF(COUNTIFS($E$3:E1454,E1305)=1, K1305, 0)</f>
        <v>0</v>
      </c>
    </row>
    <row r="1306" spans="2:12" ht="41.25" customHeight="1">
      <c r="B1306" s="79" t="s">
        <v>424</v>
      </c>
      <c r="C1306" s="15" t="s">
        <v>604</v>
      </c>
      <c r="D1306" s="17" t="s">
        <v>605</v>
      </c>
      <c r="E1306" s="15">
        <v>20480</v>
      </c>
      <c r="F1306" s="53"/>
      <c r="G1306" s="14" t="s">
        <v>608</v>
      </c>
      <c r="H1306" s="10" t="str">
        <f t="shared" si="114"/>
        <v>PK407</v>
      </c>
      <c r="I1306" s="10" t="str">
        <f t="shared" si="115"/>
        <v>M</v>
      </c>
      <c r="J1306" s="43" t="s">
        <v>609</v>
      </c>
      <c r="K1306" s="17"/>
      <c r="L1306" s="12">
        <f>IF(COUNTIFS($E$3:E1454,E1306)=1, K1306, 0)</f>
        <v>0</v>
      </c>
    </row>
    <row r="1307" spans="2:12" ht="41.25" customHeight="1">
      <c r="B1307" s="79" t="s">
        <v>424</v>
      </c>
      <c r="C1307" s="15" t="s">
        <v>604</v>
      </c>
      <c r="D1307" s="17" t="s">
        <v>605</v>
      </c>
      <c r="E1307" s="15">
        <v>20480</v>
      </c>
      <c r="F1307" s="52"/>
      <c r="G1307" s="13" t="s">
        <v>150</v>
      </c>
      <c r="H1307" s="10" t="str">
        <f t="shared" ref="H1307:H1309" si="116">IF(RIGHT(G1307,1)="M", LEFT(G1307,LEN(G1307)-1), G1307)</f>
        <v>HM505</v>
      </c>
      <c r="I1307" s="10" t="str">
        <f t="shared" ref="I1307:I1309" si="117">IF(RIGHT(G1307,1)="M","M","Non-M")</f>
        <v>M</v>
      </c>
      <c r="J1307" s="78"/>
      <c r="K1307" s="17"/>
      <c r="L1307" s="12">
        <f>IF(COUNTIFS($E$3:E1307,E1307)=1, K1307, 0)</f>
        <v>0</v>
      </c>
    </row>
    <row r="1308" spans="2:12" ht="41.25" customHeight="1">
      <c r="B1308" s="79" t="s">
        <v>424</v>
      </c>
      <c r="C1308" s="15" t="s">
        <v>604</v>
      </c>
      <c r="D1308" s="17" t="s">
        <v>605</v>
      </c>
      <c r="E1308" s="15">
        <v>20480</v>
      </c>
      <c r="F1308" s="52"/>
      <c r="G1308" s="13" t="s">
        <v>32</v>
      </c>
      <c r="H1308" s="10" t="str">
        <f t="shared" si="116"/>
        <v>HM311</v>
      </c>
      <c r="I1308" s="10" t="str">
        <f t="shared" si="117"/>
        <v>Non-M</v>
      </c>
      <c r="J1308" s="78"/>
      <c r="K1308" s="17"/>
      <c r="L1308" s="12">
        <f>IF(COUNTIFS($E$3:E1308,E1308)=1, K1308, 0)</f>
        <v>0</v>
      </c>
    </row>
    <row r="1309" spans="2:12" ht="41.25" customHeight="1">
      <c r="B1309" s="79" t="s">
        <v>424</v>
      </c>
      <c r="C1309" s="15" t="s">
        <v>604</v>
      </c>
      <c r="D1309" s="17" t="s">
        <v>605</v>
      </c>
      <c r="E1309" s="15">
        <v>20480</v>
      </c>
      <c r="F1309" s="52"/>
      <c r="G1309" s="13" t="s">
        <v>610</v>
      </c>
      <c r="H1309" s="10" t="str">
        <f t="shared" si="116"/>
        <v>HM703</v>
      </c>
      <c r="I1309" s="10" t="str">
        <f t="shared" si="117"/>
        <v>Non-M</v>
      </c>
      <c r="J1309" s="78"/>
      <c r="K1309" s="17"/>
      <c r="L1309" s="12">
        <f>IF(COUNTIFS($E$3:E1454,E1309)=1, K1309, 0)</f>
        <v>0</v>
      </c>
    </row>
    <row r="1310" spans="2:12" ht="41.25" customHeight="1">
      <c r="B1310" s="79" t="s">
        <v>424</v>
      </c>
      <c r="C1310" s="15" t="s">
        <v>604</v>
      </c>
      <c r="D1310" s="17" t="s">
        <v>605</v>
      </c>
      <c r="E1310" s="15">
        <v>20480</v>
      </c>
      <c r="F1310" s="53"/>
      <c r="G1310" s="14" t="s">
        <v>265</v>
      </c>
      <c r="H1310" s="10" t="str">
        <f t="shared" ref="H1310:H1321" si="118">IF(RIGHT(G1310,1)="M", LEFT(G1310,LEN(G1310)-1), G1310)</f>
        <v>JS107</v>
      </c>
      <c r="I1310" s="10" t="str">
        <f t="shared" ref="I1310:I1321" si="119">IF(RIGHT(G1310,1)="M","M","Non-M")</f>
        <v>Non-M</v>
      </c>
      <c r="J1310" s="43"/>
      <c r="K1310" s="17"/>
      <c r="L1310" s="12">
        <f>IF(COUNTIFS($E$3:E1454,E1310)=1, K1310, 0)</f>
        <v>0</v>
      </c>
    </row>
    <row r="1311" spans="2:12" ht="41.25" customHeight="1">
      <c r="B1311" s="79" t="s">
        <v>424</v>
      </c>
      <c r="C1311" s="15" t="s">
        <v>604</v>
      </c>
      <c r="D1311" s="17" t="s">
        <v>605</v>
      </c>
      <c r="E1311" s="15">
        <v>20480</v>
      </c>
      <c r="F1311" s="53"/>
      <c r="G1311" s="14" t="s">
        <v>518</v>
      </c>
      <c r="H1311" s="10" t="str">
        <f t="shared" si="118"/>
        <v>LP104</v>
      </c>
      <c r="I1311" s="10" t="str">
        <f t="shared" si="119"/>
        <v>Non-M</v>
      </c>
      <c r="J1311" s="43"/>
      <c r="K1311" s="17"/>
      <c r="L1311" s="12">
        <f>IF(COUNTIFS($E$3:E1454,E1311)=1, K1311, 0)</f>
        <v>0</v>
      </c>
    </row>
    <row r="1312" spans="2:12" ht="41.25" customHeight="1">
      <c r="B1312" s="57" t="s">
        <v>12</v>
      </c>
      <c r="C1312" s="58" t="s">
        <v>611</v>
      </c>
      <c r="D1312" s="56" t="s">
        <v>373</v>
      </c>
      <c r="E1312" s="58" t="s">
        <v>612</v>
      </c>
      <c r="F1312" s="59"/>
      <c r="G1312" s="60" t="s">
        <v>151</v>
      </c>
      <c r="H1312" s="61" t="str">
        <f t="shared" si="118"/>
        <v>DC106</v>
      </c>
      <c r="I1312" s="61" t="str">
        <f t="shared" si="119"/>
        <v>Non-M</v>
      </c>
      <c r="J1312" s="62"/>
      <c r="K1312" s="56"/>
      <c r="L1312" s="12">
        <f>IF(COUNTIFS($E$3:E1454,E1312)=1, K1312, 0)</f>
        <v>0</v>
      </c>
    </row>
    <row r="1313" spans="2:12" ht="41.25" customHeight="1">
      <c r="B1313" s="57" t="s">
        <v>12</v>
      </c>
      <c r="C1313" s="58" t="s">
        <v>611</v>
      </c>
      <c r="D1313" s="56" t="s">
        <v>373</v>
      </c>
      <c r="E1313" s="58" t="s">
        <v>612</v>
      </c>
      <c r="F1313" s="59"/>
      <c r="G1313" s="60" t="s">
        <v>54</v>
      </c>
      <c r="H1313" s="61" t="str">
        <f t="shared" si="118"/>
        <v>DC300</v>
      </c>
      <c r="I1313" s="61" t="str">
        <f t="shared" si="119"/>
        <v>Non-M</v>
      </c>
      <c r="J1313" s="62"/>
      <c r="K1313" s="56"/>
      <c r="L1313" s="12">
        <f>IF(COUNTIFS($E$3:E1454,E1313)=1, K1313, 0)</f>
        <v>0</v>
      </c>
    </row>
    <row r="1314" spans="2:12" ht="41.25" customHeight="1">
      <c r="B1314" s="57" t="s">
        <v>12</v>
      </c>
      <c r="C1314" s="58" t="s">
        <v>611</v>
      </c>
      <c r="D1314" s="56" t="s">
        <v>373</v>
      </c>
      <c r="E1314" s="58" t="s">
        <v>612</v>
      </c>
      <c r="F1314" s="59"/>
      <c r="G1314" s="60" t="s">
        <v>75</v>
      </c>
      <c r="H1314" s="61" t="str">
        <f t="shared" si="118"/>
        <v>DC402</v>
      </c>
      <c r="I1314" s="61" t="str">
        <f t="shared" si="119"/>
        <v>Non-M</v>
      </c>
      <c r="J1314" s="62"/>
      <c r="K1314" s="56"/>
      <c r="L1314" s="12">
        <f>IF(COUNTIFS($E$3:E1454,E1314)=1, K1314, 0)</f>
        <v>0</v>
      </c>
    </row>
    <row r="1315" spans="2:12" ht="41.25" customHeight="1">
      <c r="B1315" s="57" t="s">
        <v>12</v>
      </c>
      <c r="C1315" s="58" t="s">
        <v>611</v>
      </c>
      <c r="D1315" s="56" t="s">
        <v>373</v>
      </c>
      <c r="E1315" s="58" t="s">
        <v>612</v>
      </c>
      <c r="F1315" s="59"/>
      <c r="G1315" s="60" t="s">
        <v>527</v>
      </c>
      <c r="H1315" s="61" t="str">
        <f t="shared" si="118"/>
        <v>GT207</v>
      </c>
      <c r="I1315" s="61" t="str">
        <f t="shared" si="119"/>
        <v>M</v>
      </c>
      <c r="J1315" s="62" t="s">
        <v>613</v>
      </c>
      <c r="K1315" s="56"/>
      <c r="L1315" s="12">
        <f>IF(COUNTIFS($E$3:E1454,E1315)=1, K1315, 0)</f>
        <v>0</v>
      </c>
    </row>
    <row r="1316" spans="2:12" ht="41.25" customHeight="1">
      <c r="B1316" s="57" t="s">
        <v>12</v>
      </c>
      <c r="C1316" s="58" t="s">
        <v>611</v>
      </c>
      <c r="D1316" s="56" t="s">
        <v>373</v>
      </c>
      <c r="E1316" s="58" t="s">
        <v>612</v>
      </c>
      <c r="F1316" s="59"/>
      <c r="G1316" s="60" t="s">
        <v>614</v>
      </c>
      <c r="H1316" s="61" t="str">
        <f t="shared" si="118"/>
        <v>HM304</v>
      </c>
      <c r="I1316" s="61" t="str">
        <f t="shared" si="119"/>
        <v>Non-M</v>
      </c>
      <c r="J1316" s="62"/>
      <c r="K1316" s="56"/>
      <c r="L1316" s="12">
        <f>IF(COUNTIFS($E$3:E1454,E1316)=1, K1316, 0)</f>
        <v>0</v>
      </c>
    </row>
    <row r="1317" spans="2:12" ht="41.25" customHeight="1">
      <c r="B1317" s="57" t="s">
        <v>12</v>
      </c>
      <c r="C1317" s="58" t="s">
        <v>611</v>
      </c>
      <c r="D1317" s="56" t="s">
        <v>373</v>
      </c>
      <c r="E1317" s="58" t="s">
        <v>612</v>
      </c>
      <c r="F1317" s="59"/>
      <c r="G1317" s="60" t="s">
        <v>92</v>
      </c>
      <c r="H1317" s="61" t="str">
        <f>IF(RIGHT(G1317,1)="M", LEFT(G1317,LEN(G1317)-1), G1317)</f>
        <v>HM402</v>
      </c>
      <c r="I1317" s="61" t="str">
        <f>IF(RIGHT(G1317,1)="M","M","Non-M")</f>
        <v>Non-M</v>
      </c>
      <c r="J1317" s="62"/>
      <c r="K1317" s="56"/>
      <c r="L1317" s="12">
        <f>IF(COUNTIFS($E$3:E1317,E1317)=1, K1317, 0)</f>
        <v>0</v>
      </c>
    </row>
    <row r="1318" spans="2:12" ht="41.25" customHeight="1">
      <c r="B1318" s="57" t="s">
        <v>12</v>
      </c>
      <c r="C1318" s="58" t="s">
        <v>611</v>
      </c>
      <c r="D1318" s="56" t="s">
        <v>373</v>
      </c>
      <c r="E1318" s="58" t="s">
        <v>612</v>
      </c>
      <c r="F1318" s="59"/>
      <c r="G1318" s="60" t="s">
        <v>343</v>
      </c>
      <c r="H1318" s="61" t="str">
        <f t="shared" si="118"/>
        <v>WB301</v>
      </c>
      <c r="I1318" s="61" t="str">
        <f t="shared" si="119"/>
        <v>Non-M</v>
      </c>
      <c r="J1318" s="62"/>
      <c r="K1318" s="56"/>
      <c r="L1318" s="12">
        <f>IF(COUNTIFS($E$3:E1454,E1318)=1, K1318, 0)</f>
        <v>0</v>
      </c>
    </row>
    <row r="1319" spans="2:12" ht="41.25" customHeight="1">
      <c r="B1319" s="57" t="s">
        <v>12</v>
      </c>
      <c r="C1319" s="58" t="s">
        <v>611</v>
      </c>
      <c r="D1319" s="56" t="s">
        <v>373</v>
      </c>
      <c r="E1319" s="58" t="s">
        <v>612</v>
      </c>
      <c r="F1319" s="59"/>
      <c r="G1319" s="60" t="s">
        <v>170</v>
      </c>
      <c r="H1319" s="61" t="str">
        <f t="shared" si="118"/>
        <v>PK205</v>
      </c>
      <c r="I1319" s="61" t="str">
        <f t="shared" si="119"/>
        <v>Non-M</v>
      </c>
      <c r="J1319" s="62"/>
      <c r="K1319" s="56"/>
      <c r="L1319" s="12">
        <f>IF(COUNTIFS($E$3:E1454,E1319)=1, K1319, 0)</f>
        <v>0</v>
      </c>
    </row>
    <row r="1320" spans="2:12" ht="41.25" customHeight="1">
      <c r="B1320" s="57" t="s">
        <v>12</v>
      </c>
      <c r="C1320" s="58" t="s">
        <v>611</v>
      </c>
      <c r="D1320" s="56" t="s">
        <v>373</v>
      </c>
      <c r="E1320" s="58" t="s">
        <v>612</v>
      </c>
      <c r="F1320" s="59"/>
      <c r="G1320" s="60" t="s">
        <v>207</v>
      </c>
      <c r="H1320" s="61" t="str">
        <f>IF(RIGHT(G1320,1)="M", LEFT(G1320,LEN(G1320)-1), G1320)</f>
        <v>PK103</v>
      </c>
      <c r="I1320" s="61" t="str">
        <f>IF(RIGHT(G1320,1)="M","M","Non-M")</f>
        <v>Non-M</v>
      </c>
      <c r="J1320" s="62"/>
      <c r="K1320" s="56"/>
      <c r="L1320" s="12">
        <f>IF(COUNTIFS($E$3:E1320,E1320)=1, K1320, 0)</f>
        <v>0</v>
      </c>
    </row>
    <row r="1321" spans="2:12" ht="41.25" customHeight="1">
      <c r="B1321" s="57" t="s">
        <v>12</v>
      </c>
      <c r="C1321" s="58" t="s">
        <v>611</v>
      </c>
      <c r="D1321" s="56" t="s">
        <v>373</v>
      </c>
      <c r="E1321" s="58" t="s">
        <v>612</v>
      </c>
      <c r="F1321" s="59"/>
      <c r="G1321" s="60" t="s">
        <v>615</v>
      </c>
      <c r="H1321" s="61" t="str">
        <f t="shared" si="118"/>
        <v>PB213</v>
      </c>
      <c r="I1321" s="61" t="str">
        <f t="shared" si="119"/>
        <v>Non-M</v>
      </c>
      <c r="J1321" s="62"/>
      <c r="K1321" s="56"/>
      <c r="L1321" s="12">
        <f>IF(COUNTIFS($E$3:E1454,E1321)=1, K1321, 0)</f>
        <v>0</v>
      </c>
    </row>
    <row r="1322" spans="2:12" ht="41.25" customHeight="1">
      <c r="B1322" s="57" t="s">
        <v>12</v>
      </c>
      <c r="C1322" s="58" t="s">
        <v>611</v>
      </c>
      <c r="D1322" s="56" t="s">
        <v>373</v>
      </c>
      <c r="E1322" s="58" t="s">
        <v>612</v>
      </c>
      <c r="F1322" s="59"/>
      <c r="G1322" s="60" t="s">
        <v>456</v>
      </c>
      <c r="H1322" s="61" t="str">
        <f>IF(RIGHT(G1322,1)="M", LEFT(G1322,LEN(G1322)-1), G1322)</f>
        <v>JS105</v>
      </c>
      <c r="I1322" s="61" t="str">
        <f>IF(RIGHT(G1322,1)="M","M","Non-M")</f>
        <v>Non-M</v>
      </c>
      <c r="J1322" s="62"/>
      <c r="K1322" s="56"/>
      <c r="L1322" s="12">
        <f>IF(COUNTIFS($E$3:E1322,E1322)=1, K1322, 0)</f>
        <v>0</v>
      </c>
    </row>
    <row r="1323" spans="2:12" ht="41.25" customHeight="1">
      <c r="B1323" s="57" t="s">
        <v>12</v>
      </c>
      <c r="C1323" s="58" t="s">
        <v>611</v>
      </c>
      <c r="D1323" s="56" t="s">
        <v>373</v>
      </c>
      <c r="E1323" s="58" t="s">
        <v>612</v>
      </c>
      <c r="F1323" s="59"/>
      <c r="G1323" s="60" t="s">
        <v>546</v>
      </c>
      <c r="H1323" s="61" t="str">
        <f>IF(RIGHT(G1323,1)="M", LEFT(G1323,LEN(G1323)-1), G1323)</f>
        <v>JS117</v>
      </c>
      <c r="I1323" s="61" t="str">
        <f>IF(RIGHT(G1323,1)="M","M","Non-M")</f>
        <v>Non-M</v>
      </c>
      <c r="J1323" s="62"/>
      <c r="K1323" s="56"/>
      <c r="L1323" s="12">
        <f>IF(COUNTIFS($E$3:E1323,E1323)=1, K1323, 0)</f>
        <v>0</v>
      </c>
    </row>
    <row r="1324" spans="2:12" ht="41.25" customHeight="1">
      <c r="B1324" s="57" t="s">
        <v>424</v>
      </c>
      <c r="C1324" s="58" t="s">
        <v>141</v>
      </c>
      <c r="D1324" s="58" t="s">
        <v>446</v>
      </c>
      <c r="E1324" s="58" t="s">
        <v>616</v>
      </c>
      <c r="F1324" s="59"/>
      <c r="G1324" s="60" t="s">
        <v>617</v>
      </c>
      <c r="H1324" s="61" t="str">
        <f t="shared" ref="H1324:H1331" si="120">IF(RIGHT(G1324,1)="M", LEFT(G1324,LEN(G1324)-1), G1324)</f>
        <v>HD106</v>
      </c>
      <c r="I1324" s="61" t="str">
        <f t="shared" ref="I1324:I1331" si="121">IF(RIGHT(G1324,1)="M","M","Non-M")</f>
        <v>M</v>
      </c>
      <c r="J1324" s="62" t="s">
        <v>618</v>
      </c>
      <c r="K1324" s="17"/>
      <c r="L1324" s="12">
        <f>IF(COUNTIFS($E$3:E1454,E1324)=1, K1324, 0)</f>
        <v>0</v>
      </c>
    </row>
    <row r="1325" spans="2:12" ht="41.25" customHeight="1">
      <c r="B1325" s="57" t="s">
        <v>424</v>
      </c>
      <c r="C1325" s="58" t="s">
        <v>141</v>
      </c>
      <c r="D1325" s="58" t="s">
        <v>446</v>
      </c>
      <c r="E1325" s="58" t="s">
        <v>616</v>
      </c>
      <c r="F1325" s="59"/>
      <c r="G1325" s="60" t="s">
        <v>15</v>
      </c>
      <c r="H1325" s="61" t="str">
        <f t="shared" si="120"/>
        <v>ZP200</v>
      </c>
      <c r="I1325" s="61" t="str">
        <f t="shared" si="121"/>
        <v>Non-M</v>
      </c>
      <c r="J1325" s="62"/>
      <c r="K1325" s="17"/>
      <c r="L1325" s="12">
        <f>IF(COUNTIFS($E$3:E1454,E1325)=1, K1325, 0)</f>
        <v>0</v>
      </c>
    </row>
    <row r="1326" spans="2:12" ht="41.25" customHeight="1">
      <c r="B1326" s="57" t="s">
        <v>424</v>
      </c>
      <c r="C1326" s="58" t="s">
        <v>141</v>
      </c>
      <c r="D1326" s="58" t="s">
        <v>446</v>
      </c>
      <c r="E1326" s="58" t="s">
        <v>616</v>
      </c>
      <c r="F1326" s="59"/>
      <c r="G1326" s="60" t="s">
        <v>619</v>
      </c>
      <c r="H1326" s="61" t="str">
        <f>IF(RIGHT(G1326,1)="M", LEFT(G1326,LEN(G1326)-1), G1326)</f>
        <v>ZP103</v>
      </c>
      <c r="I1326" s="61" t="str">
        <f>IF(RIGHT(G1326,1)="M","M","Non-M")</f>
        <v>Non-M</v>
      </c>
      <c r="J1326" s="62"/>
      <c r="K1326" s="17"/>
      <c r="L1326" s="12">
        <f>IF(COUNTIFS($E$3:E1326,E1326)=1, K1326, 0)</f>
        <v>0</v>
      </c>
    </row>
    <row r="1327" spans="2:12" ht="41.25" customHeight="1">
      <c r="B1327" s="57" t="s">
        <v>424</v>
      </c>
      <c r="C1327" s="58" t="s">
        <v>141</v>
      </c>
      <c r="D1327" s="58" t="s">
        <v>446</v>
      </c>
      <c r="E1327" s="58" t="s">
        <v>616</v>
      </c>
      <c r="F1327" s="59"/>
      <c r="G1327" s="60" t="s">
        <v>518</v>
      </c>
      <c r="H1327" s="61" t="str">
        <f t="shared" si="120"/>
        <v>LP104</v>
      </c>
      <c r="I1327" s="61" t="str">
        <f t="shared" si="121"/>
        <v>Non-M</v>
      </c>
      <c r="J1327" s="62"/>
      <c r="K1327" s="17"/>
      <c r="L1327" s="12">
        <f>IF(COUNTIFS($E$3:E1454,E1327)=1, K1327, 0)</f>
        <v>0</v>
      </c>
    </row>
    <row r="1328" spans="2:12" ht="41.25" customHeight="1">
      <c r="B1328" s="57" t="s">
        <v>424</v>
      </c>
      <c r="C1328" s="58" t="s">
        <v>141</v>
      </c>
      <c r="D1328" s="58" t="s">
        <v>446</v>
      </c>
      <c r="E1328" s="58" t="s">
        <v>616</v>
      </c>
      <c r="F1328" s="59"/>
      <c r="G1328" s="60" t="s">
        <v>131</v>
      </c>
      <c r="H1328" s="61" t="str">
        <f>IF(RIGHT(G1328,1)="M", LEFT(G1328,LEN(G1328)-1), G1328)</f>
        <v>NK510</v>
      </c>
      <c r="I1328" s="61" t="str">
        <f>IF(RIGHT(G1328,1)="M","M","Non-M")</f>
        <v>Non-M</v>
      </c>
      <c r="J1328" s="62"/>
      <c r="K1328" s="17"/>
      <c r="L1328" s="12">
        <f>IF(COUNTIFS($E$3:E1328,E1328)=1, K1328, 0)</f>
        <v>0</v>
      </c>
    </row>
    <row r="1329" spans="2:12" ht="41.25" customHeight="1">
      <c r="B1329" s="57" t="s">
        <v>424</v>
      </c>
      <c r="C1329" s="58" t="s">
        <v>141</v>
      </c>
      <c r="D1329" s="58" t="s">
        <v>446</v>
      </c>
      <c r="E1329" s="58" t="s">
        <v>616</v>
      </c>
      <c r="F1329" s="59"/>
      <c r="G1329" s="60" t="s">
        <v>29</v>
      </c>
      <c r="H1329" s="61" t="str">
        <f t="shared" si="120"/>
        <v>PK209</v>
      </c>
      <c r="I1329" s="61" t="str">
        <f t="shared" si="121"/>
        <v>M</v>
      </c>
      <c r="J1329" s="62" t="s">
        <v>620</v>
      </c>
      <c r="K1329" s="17"/>
      <c r="L1329" s="12">
        <f>IF(COUNTIFS($E$3:E1454,E1329)=1, K1329, 0)</f>
        <v>0</v>
      </c>
    </row>
    <row r="1330" spans="2:12" ht="41.25" customHeight="1">
      <c r="B1330" s="57" t="s">
        <v>424</v>
      </c>
      <c r="C1330" s="58" t="s">
        <v>141</v>
      </c>
      <c r="D1330" s="58" t="s">
        <v>446</v>
      </c>
      <c r="E1330" s="58" t="s">
        <v>616</v>
      </c>
      <c r="F1330" s="59"/>
      <c r="G1330" s="60" t="s">
        <v>24</v>
      </c>
      <c r="H1330" s="61" t="str">
        <f t="shared" si="120"/>
        <v>HM203</v>
      </c>
      <c r="I1330" s="61" t="str">
        <f t="shared" si="121"/>
        <v>Non-M</v>
      </c>
      <c r="J1330" s="62"/>
      <c r="K1330" s="17"/>
      <c r="L1330" s="12">
        <f>IF(COUNTIFS($E$3:E1454,E1330)=1, K1330, 0)</f>
        <v>0</v>
      </c>
    </row>
    <row r="1331" spans="2:12" ht="41.25" customHeight="1">
      <c r="B1331" s="57" t="s">
        <v>424</v>
      </c>
      <c r="C1331" s="58" t="s">
        <v>141</v>
      </c>
      <c r="D1331" s="58" t="s">
        <v>446</v>
      </c>
      <c r="E1331" s="58" t="s">
        <v>616</v>
      </c>
      <c r="F1331" s="59"/>
      <c r="G1331" s="60" t="s">
        <v>32</v>
      </c>
      <c r="H1331" s="61" t="str">
        <f t="shared" si="120"/>
        <v>HM311</v>
      </c>
      <c r="I1331" s="61" t="str">
        <f t="shared" si="121"/>
        <v>Non-M</v>
      </c>
      <c r="J1331" s="62"/>
      <c r="K1331" s="17"/>
      <c r="L1331" s="12">
        <f>IF(COUNTIFS($E$3:E1454,E1331)=1, K1331, 0)</f>
        <v>0</v>
      </c>
    </row>
    <row r="1332" spans="2:12" ht="41.25" customHeight="1">
      <c r="B1332" s="57" t="s">
        <v>424</v>
      </c>
      <c r="C1332" s="58" t="s">
        <v>141</v>
      </c>
      <c r="D1332" s="58" t="s">
        <v>446</v>
      </c>
      <c r="E1332" s="58" t="s">
        <v>616</v>
      </c>
      <c r="F1332" s="59"/>
      <c r="G1332" s="60" t="s">
        <v>378</v>
      </c>
      <c r="H1332" s="61" t="str">
        <f t="shared" ref="H1332:H1360" si="122">IF(RIGHT(G1332,1)="M", LEFT(G1332,LEN(G1332)-1), G1332)</f>
        <v>JS111</v>
      </c>
      <c r="I1332" s="61" t="str">
        <f t="shared" ref="I1332:I1360" si="123">IF(RIGHT(G1332,1)="M","M","Non-M")</f>
        <v>Non-M</v>
      </c>
      <c r="J1332" s="62"/>
      <c r="K1332" s="17"/>
      <c r="L1332" s="12">
        <f>IF(COUNTIFS($E$3:E1332,E1332)=1, K1332, 0)</f>
        <v>0</v>
      </c>
    </row>
    <row r="1333" spans="2:12" ht="41.25" customHeight="1">
      <c r="B1333" s="57" t="s">
        <v>371</v>
      </c>
      <c r="C1333" s="58" t="s">
        <v>141</v>
      </c>
      <c r="D1333" s="56" t="s">
        <v>373</v>
      </c>
      <c r="E1333" s="58" t="s">
        <v>621</v>
      </c>
      <c r="F1333" s="59"/>
      <c r="G1333" s="60" t="s">
        <v>37</v>
      </c>
      <c r="H1333" s="61" t="str">
        <f t="shared" si="122"/>
        <v>DC101</v>
      </c>
      <c r="I1333" s="61" t="str">
        <f t="shared" si="123"/>
        <v>Non-M</v>
      </c>
      <c r="J1333" s="62"/>
      <c r="K1333" s="17"/>
      <c r="L1333" s="12">
        <f>IF(COUNTIFS($E$3:E1454,E1333)=1, K1333, 0)</f>
        <v>0</v>
      </c>
    </row>
    <row r="1334" spans="2:12" ht="41.25" customHeight="1">
      <c r="B1334" s="57" t="s">
        <v>371</v>
      </c>
      <c r="C1334" s="58" t="s">
        <v>141</v>
      </c>
      <c r="D1334" s="56" t="s">
        <v>373</v>
      </c>
      <c r="E1334" s="58" t="s">
        <v>621</v>
      </c>
      <c r="F1334" s="59"/>
      <c r="G1334" s="60" t="s">
        <v>53</v>
      </c>
      <c r="H1334" s="61" t="str">
        <f t="shared" si="122"/>
        <v>DC202</v>
      </c>
      <c r="I1334" s="61" t="str">
        <f t="shared" si="123"/>
        <v>Non-M</v>
      </c>
      <c r="J1334" s="62"/>
      <c r="K1334" s="17"/>
      <c r="L1334" s="12">
        <f>IF(COUNTIFS($E$3:E1454,E1334)=1, K1334, 0)</f>
        <v>0</v>
      </c>
    </row>
    <row r="1335" spans="2:12" ht="41.25" customHeight="1">
      <c r="B1335" s="57" t="s">
        <v>371</v>
      </c>
      <c r="C1335" s="58" t="s">
        <v>141</v>
      </c>
      <c r="D1335" s="56" t="s">
        <v>373</v>
      </c>
      <c r="E1335" s="58" t="s">
        <v>621</v>
      </c>
      <c r="F1335" s="59"/>
      <c r="G1335" s="60" t="s">
        <v>54</v>
      </c>
      <c r="H1335" s="61" t="str">
        <f t="shared" si="122"/>
        <v>DC300</v>
      </c>
      <c r="I1335" s="61" t="str">
        <f t="shared" si="123"/>
        <v>Non-M</v>
      </c>
      <c r="J1335" s="62"/>
      <c r="K1335" s="17"/>
      <c r="L1335" s="12">
        <f>IF(COUNTIFS($E$3:E1454,E1335)=1, K1335, 0)</f>
        <v>0</v>
      </c>
    </row>
    <row r="1336" spans="2:12" ht="41.25" customHeight="1">
      <c r="B1336" s="57" t="s">
        <v>371</v>
      </c>
      <c r="C1336" s="58" t="s">
        <v>141</v>
      </c>
      <c r="D1336" s="56" t="s">
        <v>373</v>
      </c>
      <c r="E1336" s="58" t="s">
        <v>621</v>
      </c>
      <c r="F1336" s="59"/>
      <c r="G1336" s="60" t="s">
        <v>75</v>
      </c>
      <c r="H1336" s="61" t="str">
        <f t="shared" si="122"/>
        <v>DC402</v>
      </c>
      <c r="I1336" s="61" t="str">
        <f t="shared" si="123"/>
        <v>Non-M</v>
      </c>
      <c r="J1336" s="62"/>
      <c r="K1336" s="17"/>
      <c r="L1336" s="12">
        <f>IF(COUNTIFS($E$3:E1454,E1336)=1, K1336, 0)</f>
        <v>0</v>
      </c>
    </row>
    <row r="1337" spans="2:12" ht="41.25" customHeight="1">
      <c r="B1337" s="57" t="s">
        <v>371</v>
      </c>
      <c r="C1337" s="58" t="s">
        <v>141</v>
      </c>
      <c r="D1337" s="56" t="s">
        <v>373</v>
      </c>
      <c r="E1337" s="58" t="s">
        <v>621</v>
      </c>
      <c r="F1337" s="59"/>
      <c r="G1337" s="60" t="s">
        <v>340</v>
      </c>
      <c r="H1337" s="61" t="str">
        <f t="shared" si="122"/>
        <v>WB503</v>
      </c>
      <c r="I1337" s="61" t="str">
        <f t="shared" si="123"/>
        <v>Non-M</v>
      </c>
      <c r="J1337" s="62"/>
      <c r="K1337" s="17"/>
      <c r="L1337" s="12">
        <f>IF(COUNTIFS($E$3:E1454,E1337)=1, K1337, 0)</f>
        <v>0</v>
      </c>
    </row>
    <row r="1338" spans="2:12" ht="41.25" customHeight="1">
      <c r="B1338" s="57" t="s">
        <v>371</v>
      </c>
      <c r="C1338" s="58" t="s">
        <v>141</v>
      </c>
      <c r="D1338" s="56" t="s">
        <v>373</v>
      </c>
      <c r="E1338" s="58" t="s">
        <v>621</v>
      </c>
      <c r="F1338" s="59"/>
      <c r="G1338" s="60" t="s">
        <v>55</v>
      </c>
      <c r="H1338" s="61" t="str">
        <f t="shared" si="122"/>
        <v>PK201</v>
      </c>
      <c r="I1338" s="61" t="str">
        <f t="shared" si="123"/>
        <v>Non-M</v>
      </c>
      <c r="J1338" s="62"/>
      <c r="K1338" s="17"/>
      <c r="L1338" s="12">
        <f>IF(COUNTIFS($E$3:E1454,E1338)=1, K1338, 0)</f>
        <v>0</v>
      </c>
    </row>
    <row r="1339" spans="2:12" ht="41.25" customHeight="1">
      <c r="B1339" s="57" t="s">
        <v>371</v>
      </c>
      <c r="C1339" s="58" t="s">
        <v>141</v>
      </c>
      <c r="D1339" s="56" t="s">
        <v>373</v>
      </c>
      <c r="E1339" s="58" t="s">
        <v>621</v>
      </c>
      <c r="F1339" s="59"/>
      <c r="G1339" s="60" t="s">
        <v>79</v>
      </c>
      <c r="H1339" s="61" t="str">
        <f t="shared" si="122"/>
        <v>PB204</v>
      </c>
      <c r="I1339" s="61" t="str">
        <f t="shared" si="123"/>
        <v>Non-M</v>
      </c>
      <c r="J1339" s="62"/>
      <c r="K1339" s="17"/>
      <c r="L1339" s="12">
        <f>IF(COUNTIFS($E$3:E1454,E1339)=1, K1339, 0)</f>
        <v>0</v>
      </c>
    </row>
    <row r="1340" spans="2:12" ht="41.25" customHeight="1">
      <c r="B1340" s="57" t="s">
        <v>371</v>
      </c>
      <c r="C1340" s="58" t="s">
        <v>141</v>
      </c>
      <c r="D1340" s="56" t="s">
        <v>373</v>
      </c>
      <c r="E1340" s="58" t="s">
        <v>621</v>
      </c>
      <c r="F1340" s="59"/>
      <c r="G1340" s="60" t="s">
        <v>622</v>
      </c>
      <c r="H1340" s="61" t="str">
        <f t="shared" si="122"/>
        <v>PK806</v>
      </c>
      <c r="I1340" s="61" t="str">
        <f t="shared" si="123"/>
        <v>Non-M</v>
      </c>
      <c r="J1340" s="62"/>
      <c r="K1340" s="17"/>
      <c r="L1340" s="12">
        <f>IF(COUNTIFS($E$3:E1454,E1340)=1, K1340, 0)</f>
        <v>0</v>
      </c>
    </row>
    <row r="1341" spans="2:12" ht="41.25" customHeight="1">
      <c r="B1341" s="57" t="s">
        <v>371</v>
      </c>
      <c r="C1341" s="58" t="s">
        <v>141</v>
      </c>
      <c r="D1341" s="56" t="s">
        <v>373</v>
      </c>
      <c r="E1341" s="58" t="s">
        <v>621</v>
      </c>
      <c r="F1341" s="59"/>
      <c r="G1341" s="60" t="s">
        <v>471</v>
      </c>
      <c r="H1341" s="61" t="str">
        <f t="shared" si="122"/>
        <v>JS121</v>
      </c>
      <c r="I1341" s="61" t="str">
        <f t="shared" si="123"/>
        <v>Non-M</v>
      </c>
      <c r="J1341" s="62"/>
      <c r="K1341" s="17"/>
      <c r="L1341" s="12">
        <f>IF(COUNTIFS($E$3:E1454,E1341)=1, K1341, 0)</f>
        <v>0</v>
      </c>
    </row>
    <row r="1342" spans="2:12" ht="41.25" customHeight="1">
      <c r="B1342" s="57" t="s">
        <v>371</v>
      </c>
      <c r="C1342" s="58" t="s">
        <v>141</v>
      </c>
      <c r="D1342" s="56" t="s">
        <v>373</v>
      </c>
      <c r="E1342" s="58" t="s">
        <v>621</v>
      </c>
      <c r="F1342" s="59"/>
      <c r="G1342" s="60" t="s">
        <v>623</v>
      </c>
      <c r="H1342" s="61" t="str">
        <f t="shared" si="122"/>
        <v>JS118</v>
      </c>
      <c r="I1342" s="61" t="str">
        <f t="shared" si="123"/>
        <v>M</v>
      </c>
      <c r="J1342" s="62" t="s">
        <v>624</v>
      </c>
      <c r="K1342" s="17"/>
      <c r="L1342" s="12">
        <f>IF(COUNTIFS($E$3:E1454,E1342)=1, K1342, 0)</f>
        <v>0</v>
      </c>
    </row>
    <row r="1343" spans="2:12" ht="41.25" customHeight="1">
      <c r="B1343" s="57" t="s">
        <v>371</v>
      </c>
      <c r="C1343" s="58" t="s">
        <v>141</v>
      </c>
      <c r="D1343" s="56" t="s">
        <v>373</v>
      </c>
      <c r="E1343" s="58" t="s">
        <v>621</v>
      </c>
      <c r="F1343" s="59"/>
      <c r="G1343" s="60" t="s">
        <v>179</v>
      </c>
      <c r="H1343" s="61" t="str">
        <f t="shared" si="122"/>
        <v>GT205</v>
      </c>
      <c r="I1343" s="61" t="str">
        <f t="shared" si="123"/>
        <v>Non-M</v>
      </c>
      <c r="J1343" s="62"/>
      <c r="K1343" s="17"/>
      <c r="L1343" s="12">
        <f>IF(COUNTIFS($E$3:E1454,E1343)=1, K1343, 0)</f>
        <v>0</v>
      </c>
    </row>
    <row r="1344" spans="2:12" ht="41.25" customHeight="1">
      <c r="B1344" s="57" t="s">
        <v>371</v>
      </c>
      <c r="C1344" s="58" t="s">
        <v>141</v>
      </c>
      <c r="D1344" s="56" t="s">
        <v>373</v>
      </c>
      <c r="E1344" s="58" t="s">
        <v>621</v>
      </c>
      <c r="F1344" s="59"/>
      <c r="G1344" s="60" t="s">
        <v>172</v>
      </c>
      <c r="H1344" s="61" t="str">
        <f t="shared" si="122"/>
        <v>VT805</v>
      </c>
      <c r="I1344" s="61" t="str">
        <f t="shared" si="123"/>
        <v>Non-M</v>
      </c>
      <c r="J1344" s="62"/>
      <c r="K1344" s="17"/>
      <c r="L1344" s="12">
        <f>IF(COUNTIFS($E$3:E1454,E1344)=1, K1344, 0)</f>
        <v>0</v>
      </c>
    </row>
    <row r="1345" spans="2:12" ht="41.25" customHeight="1">
      <c r="B1345" s="57" t="s">
        <v>371</v>
      </c>
      <c r="C1345" s="58" t="s">
        <v>141</v>
      </c>
      <c r="D1345" s="56" t="s">
        <v>373</v>
      </c>
      <c r="E1345" s="58" t="s">
        <v>621</v>
      </c>
      <c r="F1345" s="59"/>
      <c r="G1345" s="60" t="s">
        <v>625</v>
      </c>
      <c r="H1345" s="61" t="str">
        <f t="shared" si="122"/>
        <v>HM411</v>
      </c>
      <c r="I1345" s="61" t="str">
        <f t="shared" si="123"/>
        <v>Non-M</v>
      </c>
      <c r="J1345" s="62"/>
      <c r="K1345" s="17"/>
      <c r="L1345" s="12">
        <f>IF(COUNTIFS($E$3:E1454,E1345)=1, K1345, 0)</f>
        <v>0</v>
      </c>
    </row>
    <row r="1346" spans="2:12" ht="41.25" customHeight="1">
      <c r="B1346" s="57" t="s">
        <v>424</v>
      </c>
      <c r="C1346" s="58" t="s">
        <v>157</v>
      </c>
      <c r="D1346" s="56" t="s">
        <v>461</v>
      </c>
      <c r="E1346" s="58" t="s">
        <v>626</v>
      </c>
      <c r="F1346" s="59"/>
      <c r="G1346" s="60" t="s">
        <v>20</v>
      </c>
      <c r="H1346" s="61" t="str">
        <f t="shared" si="122"/>
        <v>HD106</v>
      </c>
      <c r="I1346" s="61" t="str">
        <f t="shared" si="123"/>
        <v>Non-M</v>
      </c>
      <c r="J1346" s="62"/>
      <c r="K1346" s="56"/>
      <c r="L1346" s="12">
        <f>IF(COUNTIFS($E$3:E1454,E1346)=1, K1346, 0)</f>
        <v>0</v>
      </c>
    </row>
    <row r="1347" spans="2:12" ht="41.25" customHeight="1">
      <c r="B1347" s="57" t="s">
        <v>424</v>
      </c>
      <c r="C1347" s="58" t="s">
        <v>157</v>
      </c>
      <c r="D1347" s="56" t="s">
        <v>461</v>
      </c>
      <c r="E1347" s="58" t="s">
        <v>626</v>
      </c>
      <c r="F1347" s="59"/>
      <c r="G1347" s="60" t="s">
        <v>627</v>
      </c>
      <c r="H1347" s="61" t="str">
        <f t="shared" si="122"/>
        <v>ZP206</v>
      </c>
      <c r="I1347" s="61" t="str">
        <f t="shared" si="123"/>
        <v>Non-M</v>
      </c>
      <c r="J1347" s="62"/>
      <c r="K1347" s="56"/>
      <c r="L1347" s="12">
        <f>IF(COUNTIFS($E$3:E1454,E1347)=1, K1347, 0)</f>
        <v>0</v>
      </c>
    </row>
    <row r="1348" spans="2:12" ht="41.25" customHeight="1">
      <c r="B1348" s="57" t="s">
        <v>424</v>
      </c>
      <c r="C1348" s="58" t="s">
        <v>157</v>
      </c>
      <c r="D1348" s="56" t="s">
        <v>461</v>
      </c>
      <c r="E1348" s="58" t="s">
        <v>626</v>
      </c>
      <c r="F1348" s="59"/>
      <c r="G1348" s="60" t="s">
        <v>562</v>
      </c>
      <c r="H1348" s="61" t="str">
        <f t="shared" si="122"/>
        <v>ZP105</v>
      </c>
      <c r="I1348" s="61" t="str">
        <f t="shared" si="123"/>
        <v>Non-M</v>
      </c>
      <c r="J1348" s="62"/>
      <c r="K1348" s="56"/>
      <c r="L1348" s="12">
        <f>IF(COUNTIFS($E$3:E1454,E1348)=1, K1348, 0)</f>
        <v>0</v>
      </c>
    </row>
    <row r="1349" spans="2:12" ht="41.25" customHeight="1">
      <c r="B1349" s="57" t="s">
        <v>424</v>
      </c>
      <c r="C1349" s="58" t="s">
        <v>157</v>
      </c>
      <c r="D1349" s="56" t="s">
        <v>461</v>
      </c>
      <c r="E1349" s="58" t="s">
        <v>626</v>
      </c>
      <c r="F1349" s="59"/>
      <c r="G1349" s="60" t="s">
        <v>628</v>
      </c>
      <c r="H1349" s="61" t="str">
        <f t="shared" si="122"/>
        <v>HD704</v>
      </c>
      <c r="I1349" s="61" t="str">
        <f t="shared" si="123"/>
        <v>Non-M</v>
      </c>
      <c r="J1349" s="62"/>
      <c r="K1349" s="56"/>
      <c r="L1349" s="12">
        <f>IF(COUNTIFS($E$3:E1454,E1349)=1, K1349, 0)</f>
        <v>0</v>
      </c>
    </row>
    <row r="1350" spans="2:12" ht="41.25" customHeight="1">
      <c r="B1350" s="57" t="s">
        <v>424</v>
      </c>
      <c r="C1350" s="58" t="s">
        <v>157</v>
      </c>
      <c r="D1350" s="56" t="s">
        <v>461</v>
      </c>
      <c r="E1350" s="58" t="s">
        <v>626</v>
      </c>
      <c r="F1350" s="59"/>
      <c r="G1350" s="60" t="s">
        <v>629</v>
      </c>
      <c r="H1350" s="61" t="str">
        <f t="shared" si="122"/>
        <v>HD702</v>
      </c>
      <c r="I1350" s="61" t="str">
        <f t="shared" si="123"/>
        <v>Non-M</v>
      </c>
      <c r="J1350" s="62"/>
      <c r="K1350" s="56"/>
      <c r="L1350" s="12">
        <f>IF(COUNTIFS($E$3:E1350,E1350)=1, K1350, 0)</f>
        <v>0</v>
      </c>
    </row>
    <row r="1351" spans="2:12" ht="41.25" customHeight="1">
      <c r="B1351" s="57" t="s">
        <v>424</v>
      </c>
      <c r="C1351" s="58" t="s">
        <v>157</v>
      </c>
      <c r="D1351" s="56" t="s">
        <v>461</v>
      </c>
      <c r="E1351" s="58" t="s">
        <v>626</v>
      </c>
      <c r="F1351" s="59"/>
      <c r="G1351" s="60" t="s">
        <v>192</v>
      </c>
      <c r="H1351" s="61" t="str">
        <f t="shared" si="122"/>
        <v>LP100</v>
      </c>
      <c r="I1351" s="61" t="str">
        <f t="shared" si="123"/>
        <v>Non-M</v>
      </c>
      <c r="J1351" s="62"/>
      <c r="K1351" s="56"/>
      <c r="L1351" s="12">
        <f>IF(COUNTIFS($E$3:E1454,E1351)=1, K1351, 0)</f>
        <v>0</v>
      </c>
    </row>
    <row r="1352" spans="2:12" ht="41.25" customHeight="1">
      <c r="B1352" s="57" t="s">
        <v>424</v>
      </c>
      <c r="C1352" s="58" t="s">
        <v>157</v>
      </c>
      <c r="D1352" s="56" t="s">
        <v>461</v>
      </c>
      <c r="E1352" s="58" t="s">
        <v>626</v>
      </c>
      <c r="F1352" s="59"/>
      <c r="G1352" s="60" t="s">
        <v>482</v>
      </c>
      <c r="H1352" s="61" t="str">
        <f t="shared" si="122"/>
        <v>JS401</v>
      </c>
      <c r="I1352" s="61" t="str">
        <f t="shared" si="123"/>
        <v>Non-M</v>
      </c>
      <c r="J1352" s="62"/>
      <c r="K1352" s="56"/>
      <c r="L1352" s="12">
        <f>IF(COUNTIFS($E$3:E1454,E1352)=1, K1352, 0)</f>
        <v>0</v>
      </c>
    </row>
    <row r="1353" spans="2:12" ht="41.25" customHeight="1">
      <c r="B1353" s="57" t="s">
        <v>424</v>
      </c>
      <c r="C1353" s="58" t="s">
        <v>157</v>
      </c>
      <c r="D1353" s="56" t="s">
        <v>461</v>
      </c>
      <c r="E1353" s="58" t="s">
        <v>626</v>
      </c>
      <c r="F1353" s="59"/>
      <c r="G1353" s="60" t="s">
        <v>456</v>
      </c>
      <c r="H1353" s="61" t="str">
        <f t="shared" si="122"/>
        <v>JS105</v>
      </c>
      <c r="I1353" s="61" t="str">
        <f t="shared" si="123"/>
        <v>Non-M</v>
      </c>
      <c r="J1353" s="62"/>
      <c r="K1353" s="56"/>
      <c r="L1353" s="12">
        <f>IF(COUNTIFS($E$3:E1454,E1353)=1, K1353, 0)</f>
        <v>0</v>
      </c>
    </row>
    <row r="1354" spans="2:12" ht="41.25" customHeight="1">
      <c r="B1354" s="57" t="s">
        <v>424</v>
      </c>
      <c r="C1354" s="58" t="s">
        <v>157</v>
      </c>
      <c r="D1354" s="56" t="s">
        <v>461</v>
      </c>
      <c r="E1354" s="58" t="s">
        <v>626</v>
      </c>
      <c r="F1354" s="59"/>
      <c r="G1354" s="60" t="s">
        <v>65</v>
      </c>
      <c r="H1354" s="61" t="str">
        <f t="shared" si="122"/>
        <v>JS124</v>
      </c>
      <c r="I1354" s="61" t="str">
        <f t="shared" si="123"/>
        <v>Non-M</v>
      </c>
      <c r="J1354" s="62"/>
      <c r="K1354" s="56"/>
      <c r="L1354" s="12">
        <f>IF(COUNTIFS($E$3:E1454,E1354)=1, K1354, 0)</f>
        <v>0</v>
      </c>
    </row>
    <row r="1355" spans="2:12" ht="41.25" customHeight="1">
      <c r="B1355" s="57" t="s">
        <v>424</v>
      </c>
      <c r="C1355" s="58" t="s">
        <v>157</v>
      </c>
      <c r="D1355" s="56" t="s">
        <v>461</v>
      </c>
      <c r="E1355" s="58" t="s">
        <v>626</v>
      </c>
      <c r="F1355" s="59"/>
      <c r="G1355" s="60" t="s">
        <v>630</v>
      </c>
      <c r="H1355" s="61" t="str">
        <f t="shared" si="122"/>
        <v>HM804</v>
      </c>
      <c r="I1355" s="61" t="str">
        <f t="shared" si="123"/>
        <v>Non-M</v>
      </c>
      <c r="J1355" s="62"/>
      <c r="K1355" s="56"/>
      <c r="L1355" s="12">
        <f>IF(COUNTIFS($E$3:E1454,E1355)=1, K1355, 0)</f>
        <v>0</v>
      </c>
    </row>
    <row r="1356" spans="2:12" ht="41.25" customHeight="1">
      <c r="B1356" s="57" t="s">
        <v>424</v>
      </c>
      <c r="C1356" s="58" t="s">
        <v>157</v>
      </c>
      <c r="D1356" s="56" t="s">
        <v>461</v>
      </c>
      <c r="E1356" s="58" t="s">
        <v>626</v>
      </c>
      <c r="F1356" s="59"/>
      <c r="G1356" s="60" t="s">
        <v>499</v>
      </c>
      <c r="H1356" s="61" t="str">
        <f t="shared" si="122"/>
        <v>HM506</v>
      </c>
      <c r="I1356" s="61" t="str">
        <f t="shared" si="123"/>
        <v>Non-M</v>
      </c>
      <c r="J1356" s="62"/>
      <c r="K1356" s="56"/>
      <c r="L1356" s="12">
        <f>IF(COUNTIFS($E$3:E1454,E1356)=1, K1356, 0)</f>
        <v>0</v>
      </c>
    </row>
    <row r="1357" spans="2:12" ht="41.25" customHeight="1">
      <c r="B1357" s="57" t="s">
        <v>424</v>
      </c>
      <c r="C1357" s="58" t="s">
        <v>157</v>
      </c>
      <c r="D1357" s="56" t="s">
        <v>461</v>
      </c>
      <c r="E1357" s="58" t="s">
        <v>626</v>
      </c>
      <c r="F1357" s="59"/>
      <c r="G1357" s="60" t="s">
        <v>242</v>
      </c>
      <c r="H1357" s="61" t="str">
        <f t="shared" si="122"/>
        <v>HM420</v>
      </c>
      <c r="I1357" s="61" t="str">
        <f t="shared" si="123"/>
        <v>Non-M</v>
      </c>
      <c r="J1357" s="72" t="s">
        <v>603</v>
      </c>
      <c r="K1357" s="56"/>
      <c r="L1357" s="12">
        <f>IF(COUNTIFS($E$3:E1454,E1357)=1, K1357, 0)</f>
        <v>0</v>
      </c>
    </row>
    <row r="1358" spans="2:12" ht="41.25" customHeight="1">
      <c r="B1358" s="57" t="s">
        <v>424</v>
      </c>
      <c r="C1358" s="58" t="s">
        <v>157</v>
      </c>
      <c r="D1358" s="56" t="s">
        <v>461</v>
      </c>
      <c r="E1358" s="58" t="s">
        <v>626</v>
      </c>
      <c r="F1358" s="59"/>
      <c r="G1358" s="60" t="s">
        <v>332</v>
      </c>
      <c r="H1358" s="61" t="str">
        <f t="shared" si="122"/>
        <v>PK209</v>
      </c>
      <c r="I1358" s="61" t="str">
        <f t="shared" si="123"/>
        <v>Non-M</v>
      </c>
      <c r="J1358" s="72"/>
      <c r="K1358" s="56"/>
      <c r="L1358" s="12">
        <f>IF(COUNTIFS($E$3:E1358,E1358)=1, K1358, 0)</f>
        <v>0</v>
      </c>
    </row>
    <row r="1359" spans="2:12" ht="41.25" customHeight="1">
      <c r="B1359" s="16" t="s">
        <v>445</v>
      </c>
      <c r="C1359" s="15" t="s">
        <v>89</v>
      </c>
      <c r="D1359" s="14" t="s">
        <v>461</v>
      </c>
      <c r="E1359" s="15" t="s">
        <v>631</v>
      </c>
      <c r="F1359" s="53"/>
      <c r="G1359" s="14" t="s">
        <v>37</v>
      </c>
      <c r="H1359" s="10" t="str">
        <f t="shared" si="122"/>
        <v>DC101</v>
      </c>
      <c r="I1359" s="10" t="str">
        <f t="shared" si="123"/>
        <v>Non-M</v>
      </c>
      <c r="J1359" s="43"/>
      <c r="K1359" s="17"/>
      <c r="L1359" s="12">
        <f>IF(COUNTIFS($E$3:E1454,E1359)=1, K1359, 0)</f>
        <v>0</v>
      </c>
    </row>
    <row r="1360" spans="2:12" ht="41.25" customHeight="1">
      <c r="B1360" s="16" t="s">
        <v>445</v>
      </c>
      <c r="C1360" s="15" t="s">
        <v>89</v>
      </c>
      <c r="D1360" s="14" t="s">
        <v>461</v>
      </c>
      <c r="E1360" s="15" t="s">
        <v>631</v>
      </c>
      <c r="F1360" s="53"/>
      <c r="G1360" s="14" t="s">
        <v>53</v>
      </c>
      <c r="H1360" s="10" t="str">
        <f t="shared" si="122"/>
        <v>DC202</v>
      </c>
      <c r="I1360" s="10" t="str">
        <f t="shared" si="123"/>
        <v>Non-M</v>
      </c>
      <c r="J1360" s="43"/>
      <c r="K1360" s="17"/>
      <c r="L1360" s="12">
        <f>IF(COUNTIFS($E$3:E1454,E1360)=1, K1360, 0)</f>
        <v>0</v>
      </c>
    </row>
    <row r="1361" spans="2:12" ht="41.25" customHeight="1">
      <c r="B1361" s="16" t="s">
        <v>445</v>
      </c>
      <c r="C1361" s="15" t="s">
        <v>89</v>
      </c>
      <c r="D1361" s="14" t="s">
        <v>461</v>
      </c>
      <c r="E1361" s="15" t="s">
        <v>631</v>
      </c>
      <c r="F1361" s="53"/>
      <c r="G1361" s="14" t="s">
        <v>78</v>
      </c>
      <c r="H1361" s="10" t="str">
        <f t="shared" ref="H1361:H1368" si="124">IF(RIGHT(G1361,1)="M", LEFT(G1361,LEN(G1361)-1), G1361)</f>
        <v>DC400</v>
      </c>
      <c r="I1361" s="10" t="str">
        <f t="shared" ref="I1361:I1365" si="125">IF(RIGHT(G1361,1)="M","M","Non-M")</f>
        <v>Non-M</v>
      </c>
      <c r="J1361" s="43"/>
      <c r="K1361" s="17"/>
      <c r="L1361" s="12">
        <f>IF(COUNTIFS($E$3:E1454,E1361)=1, K1361, 0)</f>
        <v>0</v>
      </c>
    </row>
    <row r="1362" spans="2:12" ht="41.25" customHeight="1">
      <c r="B1362" s="16" t="s">
        <v>445</v>
      </c>
      <c r="C1362" s="15" t="s">
        <v>89</v>
      </c>
      <c r="D1362" s="14" t="s">
        <v>461</v>
      </c>
      <c r="E1362" s="15" t="s">
        <v>631</v>
      </c>
      <c r="F1362" s="53"/>
      <c r="G1362" s="14" t="s">
        <v>95</v>
      </c>
      <c r="H1362" s="10" t="str">
        <f t="shared" si="124"/>
        <v>JS207</v>
      </c>
      <c r="I1362" s="10" t="str">
        <f t="shared" si="125"/>
        <v>Non-M</v>
      </c>
      <c r="J1362" s="43"/>
      <c r="K1362" s="17"/>
      <c r="L1362" s="12">
        <f>IF(COUNTIFS($E$3:E1454,E1362)=1, K1362, 0)</f>
        <v>0</v>
      </c>
    </row>
    <row r="1363" spans="2:12" ht="41.25" customHeight="1">
      <c r="B1363" s="16" t="s">
        <v>445</v>
      </c>
      <c r="C1363" s="15" t="s">
        <v>89</v>
      </c>
      <c r="D1363" s="14" t="s">
        <v>461</v>
      </c>
      <c r="E1363" s="15" t="s">
        <v>631</v>
      </c>
      <c r="F1363" s="53"/>
      <c r="G1363" s="14" t="s">
        <v>503</v>
      </c>
      <c r="H1363" s="10" t="str">
        <f t="shared" si="124"/>
        <v>WB211</v>
      </c>
      <c r="I1363" s="10" t="str">
        <f t="shared" si="125"/>
        <v>M</v>
      </c>
      <c r="J1363" s="43"/>
      <c r="K1363" s="17"/>
      <c r="L1363" s="12">
        <f>IF(COUNTIFS($E$3:E1454,E1363)=1, K1363, 0)</f>
        <v>0</v>
      </c>
    </row>
    <row r="1364" spans="2:12" ht="41.25" customHeight="1">
      <c r="B1364" s="16" t="s">
        <v>445</v>
      </c>
      <c r="C1364" s="15" t="s">
        <v>89</v>
      </c>
      <c r="D1364" s="14" t="s">
        <v>461</v>
      </c>
      <c r="E1364" s="15" t="s">
        <v>631</v>
      </c>
      <c r="F1364" s="53"/>
      <c r="G1364" s="14" t="s">
        <v>632</v>
      </c>
      <c r="H1364" s="10" t="str">
        <f t="shared" si="124"/>
        <v>JS123</v>
      </c>
      <c r="I1364" s="10" t="str">
        <f t="shared" si="125"/>
        <v>Non-M</v>
      </c>
      <c r="J1364" s="43" t="s">
        <v>633</v>
      </c>
      <c r="K1364" s="17"/>
      <c r="L1364" s="12">
        <f>IF(COUNTIFS($E$3:E1454,E1364)=1, K1364, 0)</f>
        <v>0</v>
      </c>
    </row>
    <row r="1365" spans="2:12" ht="41.25" customHeight="1">
      <c r="B1365" s="16" t="s">
        <v>445</v>
      </c>
      <c r="C1365" s="15" t="s">
        <v>89</v>
      </c>
      <c r="D1365" s="14" t="s">
        <v>461</v>
      </c>
      <c r="E1365" s="15" t="s">
        <v>631</v>
      </c>
      <c r="F1365" s="53"/>
      <c r="G1365" s="14" t="s">
        <v>139</v>
      </c>
      <c r="H1365" s="10" t="str">
        <f t="shared" si="124"/>
        <v>PK301</v>
      </c>
      <c r="I1365" s="10" t="str">
        <f t="shared" si="125"/>
        <v>Non-M</v>
      </c>
      <c r="J1365" s="43"/>
      <c r="K1365" s="17"/>
      <c r="L1365" s="12">
        <f>IF(COUNTIFS($E$3:E1454,E1365)=1, K1365, 0)</f>
        <v>0</v>
      </c>
    </row>
    <row r="1366" spans="2:12" ht="41.25" customHeight="1">
      <c r="B1366" s="16" t="s">
        <v>445</v>
      </c>
      <c r="C1366" s="15" t="s">
        <v>89</v>
      </c>
      <c r="D1366" s="14" t="s">
        <v>461</v>
      </c>
      <c r="E1366" s="15" t="s">
        <v>631</v>
      </c>
      <c r="F1366" s="53"/>
      <c r="G1366" s="14" t="s">
        <v>129</v>
      </c>
      <c r="H1366" s="10" t="str">
        <f t="shared" si="124"/>
        <v>PB301</v>
      </c>
      <c r="I1366" s="10" t="str">
        <f t="shared" ref="I1366:I1381" si="126">IF(RIGHT(G1366,1)="M","M","Non-M")</f>
        <v>Non-M</v>
      </c>
      <c r="J1366" s="43"/>
      <c r="K1366" s="17"/>
      <c r="L1366" s="12">
        <f>IF(COUNTIFS($E$3:E1454,E1366)=1, K1366, 0)</f>
        <v>0</v>
      </c>
    </row>
    <row r="1367" spans="2:12" ht="41.25" customHeight="1">
      <c r="B1367" s="16" t="s">
        <v>445</v>
      </c>
      <c r="C1367" s="15" t="s">
        <v>89</v>
      </c>
      <c r="D1367" s="14" t="s">
        <v>461</v>
      </c>
      <c r="E1367" s="15" t="s">
        <v>631</v>
      </c>
      <c r="F1367" s="53"/>
      <c r="G1367" s="14" t="s">
        <v>634</v>
      </c>
      <c r="H1367" s="10" t="str">
        <f t="shared" si="124"/>
        <v>HM406</v>
      </c>
      <c r="I1367" s="10" t="str">
        <f t="shared" si="126"/>
        <v>Non-M</v>
      </c>
      <c r="J1367" s="43"/>
      <c r="K1367" s="17"/>
      <c r="L1367" s="12">
        <f>IF(COUNTIFS($E$3:E1454,E1367)=1, K1367, 0)</f>
        <v>0</v>
      </c>
    </row>
    <row r="1368" spans="2:12" ht="41.25" customHeight="1">
      <c r="B1368" s="16" t="s">
        <v>445</v>
      </c>
      <c r="C1368" s="15" t="s">
        <v>89</v>
      </c>
      <c r="D1368" s="14" t="s">
        <v>461</v>
      </c>
      <c r="E1368" s="15" t="s">
        <v>631</v>
      </c>
      <c r="F1368" s="53"/>
      <c r="G1368" s="14" t="s">
        <v>328</v>
      </c>
      <c r="H1368" s="10" t="str">
        <f t="shared" si="124"/>
        <v>VT302</v>
      </c>
      <c r="I1368" s="10" t="str">
        <f t="shared" si="126"/>
        <v>M</v>
      </c>
      <c r="J1368" s="43"/>
      <c r="K1368" s="17"/>
      <c r="L1368" s="12">
        <f>IF(COUNTIFS($E$3:E1454,E1368)=1, K1368, 0)</f>
        <v>0</v>
      </c>
    </row>
    <row r="1369" spans="2:12" ht="41.25" customHeight="1">
      <c r="B1369" s="16" t="s">
        <v>371</v>
      </c>
      <c r="C1369" s="15" t="s">
        <v>410</v>
      </c>
      <c r="D1369" s="17" t="s">
        <v>373</v>
      </c>
      <c r="E1369" s="15" t="s">
        <v>635</v>
      </c>
      <c r="F1369" s="53"/>
      <c r="G1369" s="14" t="s">
        <v>37</v>
      </c>
      <c r="H1369" s="10" t="str">
        <f t="shared" ref="H1369:H1381" si="127">IF(RIGHT(G1369,1)="M", LEFT(G1369,LEN(G1369)-1), G1369)</f>
        <v>DC101</v>
      </c>
      <c r="I1369" s="10" t="str">
        <f t="shared" si="126"/>
        <v>Non-M</v>
      </c>
      <c r="J1369" s="43"/>
      <c r="K1369" s="17"/>
      <c r="L1369" s="12">
        <f>IF(COUNTIFS($E$3:E1454,E1369)=1, K1369, 0)</f>
        <v>0</v>
      </c>
    </row>
    <row r="1370" spans="2:12" ht="41.25" customHeight="1">
      <c r="B1370" s="16" t="s">
        <v>371</v>
      </c>
      <c r="C1370" s="15" t="s">
        <v>410</v>
      </c>
      <c r="D1370" s="17" t="s">
        <v>373</v>
      </c>
      <c r="E1370" s="15" t="s">
        <v>635</v>
      </c>
      <c r="F1370" s="53"/>
      <c r="G1370" s="14" t="s">
        <v>53</v>
      </c>
      <c r="H1370" s="10" t="str">
        <f t="shared" si="127"/>
        <v>DC202</v>
      </c>
      <c r="I1370" s="10" t="str">
        <f t="shared" si="126"/>
        <v>Non-M</v>
      </c>
      <c r="J1370" s="43"/>
      <c r="K1370" s="17"/>
      <c r="L1370" s="12">
        <f>IF(COUNTIFS($E$3:E1454,E1370)=1, K1370, 0)</f>
        <v>0</v>
      </c>
    </row>
    <row r="1371" spans="2:12" ht="41.25" customHeight="1">
      <c r="B1371" s="16" t="s">
        <v>371</v>
      </c>
      <c r="C1371" s="15" t="s">
        <v>410</v>
      </c>
      <c r="D1371" s="17" t="s">
        <v>373</v>
      </c>
      <c r="E1371" s="15" t="s">
        <v>635</v>
      </c>
      <c r="F1371" s="53"/>
      <c r="G1371" s="14" t="s">
        <v>54</v>
      </c>
      <c r="H1371" s="10" t="str">
        <f t="shared" si="127"/>
        <v>DC300</v>
      </c>
      <c r="I1371" s="10" t="str">
        <f t="shared" si="126"/>
        <v>Non-M</v>
      </c>
      <c r="J1371" s="43"/>
      <c r="K1371" s="17"/>
      <c r="L1371" s="12">
        <f>IF(COUNTIFS($E$3:E1454,E1371)=1, K1371, 0)</f>
        <v>0</v>
      </c>
    </row>
    <row r="1372" spans="2:12" ht="41.25" customHeight="1">
      <c r="B1372" s="16" t="s">
        <v>371</v>
      </c>
      <c r="C1372" s="15" t="s">
        <v>410</v>
      </c>
      <c r="D1372" s="17" t="s">
        <v>373</v>
      </c>
      <c r="E1372" s="15" t="s">
        <v>635</v>
      </c>
      <c r="F1372" s="53"/>
      <c r="G1372" s="14" t="s">
        <v>78</v>
      </c>
      <c r="H1372" s="10" t="str">
        <f t="shared" si="127"/>
        <v>DC400</v>
      </c>
      <c r="I1372" s="10" t="str">
        <f t="shared" si="126"/>
        <v>Non-M</v>
      </c>
      <c r="J1372" s="43"/>
      <c r="K1372" s="17"/>
      <c r="L1372" s="12">
        <f>IF(COUNTIFS($E$3:E1454,E1372)=1, K1372, 0)</f>
        <v>0</v>
      </c>
    </row>
    <row r="1373" spans="2:12" ht="41.25" customHeight="1">
      <c r="B1373" s="16" t="s">
        <v>371</v>
      </c>
      <c r="C1373" s="15" t="s">
        <v>410</v>
      </c>
      <c r="D1373" s="17" t="s">
        <v>373</v>
      </c>
      <c r="E1373" s="15" t="s">
        <v>635</v>
      </c>
      <c r="F1373" s="53"/>
      <c r="G1373" s="14" t="s">
        <v>340</v>
      </c>
      <c r="H1373" s="10" t="str">
        <f t="shared" si="127"/>
        <v>WB503</v>
      </c>
      <c r="I1373" s="10" t="str">
        <f t="shared" si="126"/>
        <v>Non-M</v>
      </c>
      <c r="J1373" s="43"/>
      <c r="K1373" s="17"/>
      <c r="L1373" s="12">
        <f>IF(COUNTIFS($E$3:E1454,E1373)=1, K1373, 0)</f>
        <v>0</v>
      </c>
    </row>
    <row r="1374" spans="2:12" ht="41.25" customHeight="1">
      <c r="B1374" s="16" t="s">
        <v>371</v>
      </c>
      <c r="C1374" s="15" t="s">
        <v>410</v>
      </c>
      <c r="D1374" s="17" t="s">
        <v>373</v>
      </c>
      <c r="E1374" s="15" t="s">
        <v>635</v>
      </c>
      <c r="F1374" s="53"/>
      <c r="G1374" s="14" t="s">
        <v>55</v>
      </c>
      <c r="H1374" s="10" t="str">
        <f t="shared" si="127"/>
        <v>PK201</v>
      </c>
      <c r="I1374" s="10" t="str">
        <f t="shared" si="126"/>
        <v>Non-M</v>
      </c>
      <c r="J1374" s="43"/>
      <c r="K1374" s="17"/>
      <c r="L1374" s="12">
        <f>IF(COUNTIFS($E$3:E1454,E1374)=1, K1374, 0)</f>
        <v>0</v>
      </c>
    </row>
    <row r="1375" spans="2:12" ht="41.25" customHeight="1">
      <c r="B1375" s="16" t="s">
        <v>371</v>
      </c>
      <c r="C1375" s="15" t="s">
        <v>410</v>
      </c>
      <c r="D1375" s="17" t="s">
        <v>373</v>
      </c>
      <c r="E1375" s="15" t="s">
        <v>635</v>
      </c>
      <c r="F1375" s="53"/>
      <c r="G1375" s="14" t="s">
        <v>79</v>
      </c>
      <c r="H1375" s="10" t="str">
        <f t="shared" si="127"/>
        <v>PB204</v>
      </c>
      <c r="I1375" s="10" t="str">
        <f t="shared" si="126"/>
        <v>Non-M</v>
      </c>
      <c r="J1375" s="43"/>
      <c r="K1375" s="17"/>
      <c r="L1375" s="12">
        <f>IF(COUNTIFS($E$3:E1454,E1375)=1, K1375, 0)</f>
        <v>0</v>
      </c>
    </row>
    <row r="1376" spans="2:12" ht="41.25" customHeight="1">
      <c r="B1376" s="16" t="s">
        <v>371</v>
      </c>
      <c r="C1376" s="15" t="s">
        <v>410</v>
      </c>
      <c r="D1376" s="17" t="s">
        <v>373</v>
      </c>
      <c r="E1376" s="15" t="s">
        <v>635</v>
      </c>
      <c r="F1376" s="53"/>
      <c r="G1376" s="14" t="s">
        <v>456</v>
      </c>
      <c r="H1376" s="10" t="str">
        <f t="shared" si="127"/>
        <v>JS105</v>
      </c>
      <c r="I1376" s="10" t="str">
        <f t="shared" si="126"/>
        <v>Non-M</v>
      </c>
      <c r="J1376" s="43"/>
      <c r="K1376" s="17"/>
      <c r="L1376" s="12">
        <f>IF(COUNTIFS($E$3:E1454,E1376)=1, K1376, 0)</f>
        <v>0</v>
      </c>
    </row>
    <row r="1377" spans="2:12" ht="41.25" customHeight="1">
      <c r="B1377" s="16" t="s">
        <v>371</v>
      </c>
      <c r="C1377" s="15" t="s">
        <v>410</v>
      </c>
      <c r="D1377" s="17" t="s">
        <v>373</v>
      </c>
      <c r="E1377" s="15" t="s">
        <v>635</v>
      </c>
      <c r="F1377" s="53"/>
      <c r="G1377" s="14" t="s">
        <v>65</v>
      </c>
      <c r="H1377" s="10" t="str">
        <f t="shared" si="127"/>
        <v>JS124</v>
      </c>
      <c r="I1377" s="10" t="str">
        <f t="shared" si="126"/>
        <v>Non-M</v>
      </c>
      <c r="J1377" s="43"/>
      <c r="K1377" s="17"/>
      <c r="L1377" s="12">
        <f>IF(COUNTIFS($E$3:E1454,E1377)=1, K1377, 0)</f>
        <v>0</v>
      </c>
    </row>
    <row r="1378" spans="2:12" ht="41.25" customHeight="1">
      <c r="B1378" s="16" t="s">
        <v>371</v>
      </c>
      <c r="C1378" s="15" t="s">
        <v>410</v>
      </c>
      <c r="D1378" s="17" t="s">
        <v>373</v>
      </c>
      <c r="E1378" s="15" t="s">
        <v>635</v>
      </c>
      <c r="F1378" s="53"/>
      <c r="G1378" s="14" t="s">
        <v>179</v>
      </c>
      <c r="H1378" s="10" t="str">
        <f t="shared" si="127"/>
        <v>GT205</v>
      </c>
      <c r="I1378" s="10" t="str">
        <f t="shared" si="126"/>
        <v>Non-M</v>
      </c>
      <c r="J1378" s="43"/>
      <c r="K1378" s="17"/>
      <c r="L1378" s="12">
        <f>IF(COUNTIFS($E$3:E1454,E1378)=1, K1378, 0)</f>
        <v>0</v>
      </c>
    </row>
    <row r="1379" spans="2:12" ht="41.25" customHeight="1">
      <c r="B1379" s="16" t="s">
        <v>371</v>
      </c>
      <c r="C1379" s="15" t="s">
        <v>410</v>
      </c>
      <c r="D1379" s="17" t="s">
        <v>373</v>
      </c>
      <c r="E1379" s="15" t="s">
        <v>635</v>
      </c>
      <c r="F1379" s="53"/>
      <c r="G1379" s="14" t="s">
        <v>314</v>
      </c>
      <c r="H1379" s="10" t="str">
        <f t="shared" si="127"/>
        <v>HM422</v>
      </c>
      <c r="I1379" s="10" t="str">
        <f t="shared" si="126"/>
        <v>Non-M</v>
      </c>
      <c r="J1379" s="43"/>
      <c r="K1379" s="17"/>
      <c r="L1379" s="12">
        <f>IF(COUNTIFS($E$3:E1454,E1379)=1, K1379, 0)</f>
        <v>0</v>
      </c>
    </row>
    <row r="1380" spans="2:12" ht="41.25" customHeight="1">
      <c r="B1380" s="16" t="s">
        <v>371</v>
      </c>
      <c r="C1380" s="15" t="s">
        <v>410</v>
      </c>
      <c r="D1380" s="17" t="s">
        <v>373</v>
      </c>
      <c r="E1380" s="15" t="s">
        <v>635</v>
      </c>
      <c r="F1380" s="53"/>
      <c r="G1380" s="14" t="s">
        <v>172</v>
      </c>
      <c r="H1380" s="10" t="str">
        <f t="shared" si="127"/>
        <v>VT805</v>
      </c>
      <c r="I1380" s="10" t="str">
        <f t="shared" si="126"/>
        <v>Non-M</v>
      </c>
      <c r="J1380" s="43"/>
      <c r="K1380" s="17"/>
      <c r="L1380" s="12">
        <f>IF(COUNTIFS($E$3:E1454,E1380)=1, K1380, 0)</f>
        <v>0</v>
      </c>
    </row>
    <row r="1381" spans="2:12" ht="41.25" customHeight="1">
      <c r="B1381" s="16" t="s">
        <v>371</v>
      </c>
      <c r="C1381" s="15" t="s">
        <v>410</v>
      </c>
      <c r="D1381" s="17" t="s">
        <v>373</v>
      </c>
      <c r="E1381" s="15" t="s">
        <v>635</v>
      </c>
      <c r="F1381" s="53"/>
      <c r="G1381" s="14" t="s">
        <v>623</v>
      </c>
      <c r="H1381" s="10" t="str">
        <f t="shared" si="127"/>
        <v>JS118</v>
      </c>
      <c r="I1381" s="10" t="str">
        <f t="shared" si="126"/>
        <v>M</v>
      </c>
      <c r="J1381" s="43" t="s">
        <v>624</v>
      </c>
      <c r="K1381" s="17"/>
      <c r="L1381" s="12">
        <f>IF(COUNTIFS($E$3:E1454,E1381)=1, K1381, 0)</f>
        <v>0</v>
      </c>
    </row>
    <row r="1382" spans="2:12" ht="41.25" customHeight="1">
      <c r="B1382" s="16" t="s">
        <v>424</v>
      </c>
      <c r="C1382" s="17" t="s">
        <v>410</v>
      </c>
      <c r="D1382" s="17" t="s">
        <v>461</v>
      </c>
      <c r="E1382" s="15" t="s">
        <v>636</v>
      </c>
      <c r="F1382" s="53"/>
      <c r="G1382" s="14" t="s">
        <v>190</v>
      </c>
      <c r="H1382" s="10" t="str">
        <f t="shared" ref="H1382:H1398" si="128">IF(RIGHT(G1382,1)="M", LEFT(G1382,LEN(G1382)-1), G1382)</f>
        <v>CL210</v>
      </c>
      <c r="I1382" s="10" t="str">
        <f t="shared" ref="I1382:I1398" si="129">IF(RIGHT(G1382,1)="M","M","Non-M")</f>
        <v>M</v>
      </c>
      <c r="J1382" s="43"/>
      <c r="K1382" s="17"/>
      <c r="L1382" s="12">
        <f>IF(COUNTIFS($E$3:E1454,E1382)=1, K1382, 0)</f>
        <v>0</v>
      </c>
    </row>
    <row r="1383" spans="2:12" ht="41.25" customHeight="1">
      <c r="B1383" s="16" t="s">
        <v>424</v>
      </c>
      <c r="C1383" s="17" t="s">
        <v>410</v>
      </c>
      <c r="D1383" s="17" t="s">
        <v>461</v>
      </c>
      <c r="E1383" s="15" t="s">
        <v>636</v>
      </c>
      <c r="F1383" s="53"/>
      <c r="G1383" s="14" t="s">
        <v>15</v>
      </c>
      <c r="H1383" s="10" t="str">
        <f t="shared" si="128"/>
        <v>ZP200</v>
      </c>
      <c r="I1383" s="10" t="str">
        <f t="shared" si="129"/>
        <v>Non-M</v>
      </c>
      <c r="J1383" s="43"/>
      <c r="K1383" s="17"/>
      <c r="L1383" s="12">
        <f>IF(COUNTIFS($E$3:E1454,E1383)=1, K1383, 0)</f>
        <v>0</v>
      </c>
    </row>
    <row r="1384" spans="2:12" ht="41.25" customHeight="1">
      <c r="B1384" s="16" t="s">
        <v>424</v>
      </c>
      <c r="C1384" s="17" t="s">
        <v>410</v>
      </c>
      <c r="D1384" s="17" t="s">
        <v>461</v>
      </c>
      <c r="E1384" s="15" t="s">
        <v>636</v>
      </c>
      <c r="F1384" s="53"/>
      <c r="G1384" s="14" t="s">
        <v>133</v>
      </c>
      <c r="H1384" s="10" t="str">
        <f t="shared" si="128"/>
        <v>ZP101</v>
      </c>
      <c r="I1384" s="10" t="str">
        <f t="shared" si="129"/>
        <v>Non-M</v>
      </c>
      <c r="J1384" s="43"/>
      <c r="K1384" s="17"/>
      <c r="L1384" s="12">
        <f>IF(COUNTIFS($E$3:E1454,E1384)=1, K1384, 0)</f>
        <v>0</v>
      </c>
    </row>
    <row r="1385" spans="2:12" ht="41.25" customHeight="1">
      <c r="B1385" s="16" t="s">
        <v>424</v>
      </c>
      <c r="C1385" s="17" t="s">
        <v>410</v>
      </c>
      <c r="D1385" s="17" t="s">
        <v>461</v>
      </c>
      <c r="E1385" s="15" t="s">
        <v>636</v>
      </c>
      <c r="F1385" s="53"/>
      <c r="G1385" s="14" t="s">
        <v>42</v>
      </c>
      <c r="H1385" s="10" t="str">
        <f t="shared" si="128"/>
        <v>HM500</v>
      </c>
      <c r="I1385" s="10" t="str">
        <f t="shared" si="129"/>
        <v>Non-M</v>
      </c>
      <c r="J1385" s="43"/>
      <c r="K1385" s="17"/>
      <c r="L1385" s="12">
        <f>IF(COUNTIFS($E$3:E1454,E1385)=1, K1385, 0)</f>
        <v>0</v>
      </c>
    </row>
    <row r="1386" spans="2:12" ht="41.25" customHeight="1">
      <c r="B1386" s="16" t="s">
        <v>424</v>
      </c>
      <c r="C1386" s="17" t="s">
        <v>410</v>
      </c>
      <c r="D1386" s="17" t="s">
        <v>461</v>
      </c>
      <c r="E1386" s="15" t="s">
        <v>636</v>
      </c>
      <c r="F1386" s="53"/>
      <c r="G1386" s="14" t="s">
        <v>409</v>
      </c>
      <c r="H1386" s="10" t="str">
        <f t="shared" si="128"/>
        <v>JS105</v>
      </c>
      <c r="I1386" s="10" t="str">
        <f t="shared" si="129"/>
        <v>M</v>
      </c>
      <c r="J1386" s="43" t="s">
        <v>637</v>
      </c>
      <c r="K1386" s="17"/>
      <c r="L1386" s="12">
        <f>IF(COUNTIFS($E$3:E1454,E1386)=1, K1386, 0)</f>
        <v>0</v>
      </c>
    </row>
    <row r="1387" spans="2:12" ht="41.25" customHeight="1">
      <c r="B1387" s="16" t="s">
        <v>424</v>
      </c>
      <c r="C1387" s="17" t="s">
        <v>410</v>
      </c>
      <c r="D1387" s="17" t="s">
        <v>461</v>
      </c>
      <c r="E1387" s="15" t="s">
        <v>636</v>
      </c>
      <c r="F1387" s="53"/>
      <c r="G1387" s="14" t="s">
        <v>65</v>
      </c>
      <c r="H1387" s="10" t="str">
        <f t="shared" si="128"/>
        <v>JS124</v>
      </c>
      <c r="I1387" s="10" t="str">
        <f t="shared" si="129"/>
        <v>Non-M</v>
      </c>
      <c r="J1387" s="43"/>
      <c r="K1387" s="17"/>
      <c r="L1387" s="12">
        <f>IF(COUNTIFS($E$3:E1454,E1387)=1, K1387, 0)</f>
        <v>0</v>
      </c>
    </row>
    <row r="1388" spans="2:12" ht="41.25" customHeight="1">
      <c r="B1388" s="16" t="s">
        <v>445</v>
      </c>
      <c r="C1388" s="15" t="s">
        <v>157</v>
      </c>
      <c r="D1388" s="80" t="s">
        <v>638</v>
      </c>
      <c r="E1388" s="15" t="s">
        <v>639</v>
      </c>
      <c r="F1388" s="53"/>
      <c r="G1388" s="14" t="s">
        <v>640</v>
      </c>
      <c r="H1388" s="10" t="str">
        <f t="shared" si="128"/>
        <v>WB104</v>
      </c>
      <c r="I1388" s="10" t="str">
        <f t="shared" si="129"/>
        <v>M</v>
      </c>
      <c r="J1388" s="43"/>
      <c r="K1388" s="17"/>
      <c r="L1388" s="12">
        <f>IF(COUNTIFS($E$3:E1454,E1388)=1, K1388, 0)</f>
        <v>0</v>
      </c>
    </row>
    <row r="1389" spans="2:12" ht="41.25" customHeight="1">
      <c r="B1389" s="16" t="s">
        <v>445</v>
      </c>
      <c r="C1389" s="15" t="s">
        <v>157</v>
      </c>
      <c r="D1389" s="80" t="s">
        <v>638</v>
      </c>
      <c r="E1389" s="15" t="s">
        <v>639</v>
      </c>
      <c r="F1389" s="53"/>
      <c r="G1389" s="14" t="s">
        <v>206</v>
      </c>
      <c r="H1389" s="10" t="str">
        <f t="shared" si="128"/>
        <v>DC100</v>
      </c>
      <c r="I1389" s="10" t="str">
        <f t="shared" si="129"/>
        <v>M</v>
      </c>
      <c r="J1389" s="43"/>
      <c r="K1389" s="17"/>
      <c r="L1389" s="12">
        <f>IF(COUNTIFS($E$3:E1454,E1389)=1, K1389, 0)</f>
        <v>0</v>
      </c>
    </row>
    <row r="1390" spans="2:12" ht="41.25" customHeight="1">
      <c r="B1390" s="16" t="s">
        <v>445</v>
      </c>
      <c r="C1390" s="15" t="s">
        <v>157</v>
      </c>
      <c r="D1390" s="80" t="s">
        <v>638</v>
      </c>
      <c r="E1390" s="15" t="s">
        <v>639</v>
      </c>
      <c r="F1390" s="53"/>
      <c r="G1390" s="14" t="s">
        <v>54</v>
      </c>
      <c r="H1390" s="10" t="str">
        <f t="shared" si="128"/>
        <v>DC300</v>
      </c>
      <c r="I1390" s="10" t="str">
        <f t="shared" si="129"/>
        <v>Non-M</v>
      </c>
      <c r="J1390" s="43"/>
      <c r="K1390" s="17"/>
      <c r="L1390" s="12">
        <f>IF(COUNTIFS($E$3:E1454,E1390)=1, K1390, 0)</f>
        <v>0</v>
      </c>
    </row>
    <row r="1391" spans="2:12" ht="41.25" customHeight="1">
      <c r="B1391" s="16" t="s">
        <v>445</v>
      </c>
      <c r="C1391" s="15" t="s">
        <v>157</v>
      </c>
      <c r="D1391" s="80" t="s">
        <v>638</v>
      </c>
      <c r="E1391" s="15" t="s">
        <v>639</v>
      </c>
      <c r="F1391" s="53"/>
      <c r="G1391" s="14" t="s">
        <v>78</v>
      </c>
      <c r="H1391" s="10" t="str">
        <f t="shared" si="128"/>
        <v>DC400</v>
      </c>
      <c r="I1391" s="10" t="str">
        <f t="shared" si="129"/>
        <v>Non-M</v>
      </c>
      <c r="J1391" s="43"/>
      <c r="K1391" s="17"/>
      <c r="L1391" s="12">
        <f>IF(COUNTIFS($E$3:E1454,E1391)=1, K1391, 0)</f>
        <v>0</v>
      </c>
    </row>
    <row r="1392" spans="2:12" ht="41.25" customHeight="1">
      <c r="B1392" s="16" t="s">
        <v>445</v>
      </c>
      <c r="C1392" s="15" t="s">
        <v>157</v>
      </c>
      <c r="D1392" s="80" t="s">
        <v>638</v>
      </c>
      <c r="E1392" s="15" t="s">
        <v>639</v>
      </c>
      <c r="F1392" s="53"/>
      <c r="G1392" s="14" t="s">
        <v>53</v>
      </c>
      <c r="H1392" s="10" t="str">
        <f t="shared" si="128"/>
        <v>DC202</v>
      </c>
      <c r="I1392" s="10" t="str">
        <f t="shared" si="129"/>
        <v>Non-M</v>
      </c>
      <c r="J1392" s="43"/>
      <c r="K1392" s="17"/>
      <c r="L1392" s="12">
        <f>IF(COUNTIFS($E$3:E1454,E1392)=1, K1392, 0)</f>
        <v>0</v>
      </c>
    </row>
    <row r="1393" spans="2:12" ht="41.25" customHeight="1">
      <c r="B1393" s="16" t="s">
        <v>445</v>
      </c>
      <c r="C1393" s="15" t="s">
        <v>157</v>
      </c>
      <c r="D1393" s="80" t="s">
        <v>638</v>
      </c>
      <c r="E1393" s="15" t="s">
        <v>639</v>
      </c>
      <c r="F1393" s="53"/>
      <c r="G1393" s="14" t="s">
        <v>225</v>
      </c>
      <c r="H1393" s="10" t="str">
        <f t="shared" si="128"/>
        <v>PK200</v>
      </c>
      <c r="I1393" s="10" t="str">
        <f t="shared" si="129"/>
        <v>Non-M</v>
      </c>
      <c r="J1393" s="43"/>
      <c r="K1393" s="17"/>
      <c r="L1393" s="12">
        <f>IF(COUNTIFS($E$3:E1454,E1393)=1, K1393, 0)</f>
        <v>0</v>
      </c>
    </row>
    <row r="1394" spans="2:12" ht="41.25" customHeight="1">
      <c r="B1394" s="16" t="s">
        <v>445</v>
      </c>
      <c r="C1394" s="15" t="s">
        <v>157</v>
      </c>
      <c r="D1394" s="80" t="s">
        <v>638</v>
      </c>
      <c r="E1394" s="15" t="s">
        <v>639</v>
      </c>
      <c r="F1394" s="53"/>
      <c r="G1394" s="14" t="s">
        <v>467</v>
      </c>
      <c r="H1394" s="10" t="str">
        <f t="shared" si="128"/>
        <v>PB214</v>
      </c>
      <c r="I1394" s="10" t="str">
        <f t="shared" si="129"/>
        <v>Non-M</v>
      </c>
      <c r="J1394" s="43"/>
      <c r="K1394" s="17"/>
      <c r="L1394" s="12">
        <f>IF(COUNTIFS($E$3:E1454,E1394)=1, K1394, 0)</f>
        <v>0</v>
      </c>
    </row>
    <row r="1395" spans="2:12" ht="41.25" customHeight="1">
      <c r="B1395" s="16" t="s">
        <v>445</v>
      </c>
      <c r="C1395" s="15" t="s">
        <v>157</v>
      </c>
      <c r="D1395" s="80" t="s">
        <v>638</v>
      </c>
      <c r="E1395" s="15" t="s">
        <v>639</v>
      </c>
      <c r="F1395" s="53"/>
      <c r="G1395" s="14" t="s">
        <v>328</v>
      </c>
      <c r="H1395" s="10" t="str">
        <f t="shared" si="128"/>
        <v>VT302</v>
      </c>
      <c r="I1395" s="10" t="str">
        <f t="shared" si="129"/>
        <v>M</v>
      </c>
      <c r="J1395" s="43"/>
      <c r="K1395" s="17"/>
      <c r="L1395" s="12">
        <f>IF(COUNTIFS($E$3:E1454,E1395)=1, K1395, 0)</f>
        <v>0</v>
      </c>
    </row>
    <row r="1396" spans="2:12" ht="41.25" customHeight="1">
      <c r="B1396" s="16" t="s">
        <v>445</v>
      </c>
      <c r="C1396" s="15" t="s">
        <v>157</v>
      </c>
      <c r="D1396" s="80" t="s">
        <v>638</v>
      </c>
      <c r="E1396" s="15" t="s">
        <v>639</v>
      </c>
      <c r="F1396" s="53"/>
      <c r="G1396" s="14" t="s">
        <v>32</v>
      </c>
      <c r="H1396" s="10" t="str">
        <f t="shared" si="128"/>
        <v>HM311</v>
      </c>
      <c r="I1396" s="10" t="str">
        <f t="shared" si="129"/>
        <v>Non-M</v>
      </c>
      <c r="J1396" s="43"/>
      <c r="K1396" s="17"/>
      <c r="L1396" s="12">
        <f>IF(COUNTIFS($E$3:E1454,E1396)=1, K1396, 0)</f>
        <v>0</v>
      </c>
    </row>
    <row r="1397" spans="2:12" ht="41.25" customHeight="1">
      <c r="B1397" s="16" t="s">
        <v>445</v>
      </c>
      <c r="C1397" s="15" t="s">
        <v>157</v>
      </c>
      <c r="D1397" s="80" t="s">
        <v>638</v>
      </c>
      <c r="E1397" s="15" t="s">
        <v>639</v>
      </c>
      <c r="F1397" s="53"/>
      <c r="G1397" s="14" t="s">
        <v>65</v>
      </c>
      <c r="H1397" s="10" t="str">
        <f t="shared" si="128"/>
        <v>JS124</v>
      </c>
      <c r="I1397" s="10" t="str">
        <f t="shared" si="129"/>
        <v>Non-M</v>
      </c>
      <c r="J1397" s="43"/>
      <c r="K1397" s="17"/>
      <c r="L1397" s="12">
        <f>IF(COUNTIFS($E$3:E1454,E1397)=1, K1397, 0)</f>
        <v>0</v>
      </c>
    </row>
    <row r="1398" spans="2:12" ht="41.25" customHeight="1">
      <c r="B1398" s="16" t="s">
        <v>445</v>
      </c>
      <c r="C1398" s="15" t="s">
        <v>157</v>
      </c>
      <c r="D1398" s="80" t="s">
        <v>638</v>
      </c>
      <c r="E1398" s="15" t="s">
        <v>639</v>
      </c>
      <c r="F1398" s="53"/>
      <c r="G1398" s="14" t="s">
        <v>456</v>
      </c>
      <c r="H1398" s="10" t="str">
        <f t="shared" si="128"/>
        <v>JS105</v>
      </c>
      <c r="I1398" s="10" t="str">
        <f t="shared" si="129"/>
        <v>Non-M</v>
      </c>
      <c r="J1398" s="43" t="s">
        <v>637</v>
      </c>
      <c r="K1398" s="17"/>
      <c r="L1398" s="12">
        <f>IF(COUNTIFS($E$3:E1454,E1398)=1, K1398, 0)</f>
        <v>0</v>
      </c>
    </row>
    <row r="1399" spans="2:12" ht="41.25" customHeight="1">
      <c r="B1399" s="16" t="s">
        <v>424</v>
      </c>
      <c r="C1399" s="15" t="s">
        <v>641</v>
      </c>
      <c r="D1399" s="81" t="s">
        <v>461</v>
      </c>
      <c r="E1399" s="15" t="s">
        <v>642</v>
      </c>
      <c r="F1399" s="53"/>
      <c r="G1399" s="14" t="s">
        <v>111</v>
      </c>
      <c r="H1399" s="10" t="str">
        <f t="shared" ref="H1399:H1428" si="130">IF(RIGHT(G1399,1)="M", LEFT(G1399,LEN(G1399)-1), G1399)</f>
        <v>CL413</v>
      </c>
      <c r="I1399" s="10" t="str">
        <f t="shared" ref="I1399:I1428" si="131">IF(RIGHT(G1399,1)="M","M","Non-M")</f>
        <v>Non-M</v>
      </c>
      <c r="J1399" s="43" t="s">
        <v>603</v>
      </c>
      <c r="K1399" s="17"/>
      <c r="L1399" s="12">
        <f>IF(COUNTIFS($E$3:E1454,E1399)=1, K1399, 0)</f>
        <v>0</v>
      </c>
    </row>
    <row r="1400" spans="2:12" ht="41.25" customHeight="1">
      <c r="B1400" s="16" t="s">
        <v>424</v>
      </c>
      <c r="C1400" s="15" t="s">
        <v>641</v>
      </c>
      <c r="D1400" s="81" t="s">
        <v>461</v>
      </c>
      <c r="E1400" s="15" t="s">
        <v>642</v>
      </c>
      <c r="F1400" s="53"/>
      <c r="G1400" s="14" t="s">
        <v>108</v>
      </c>
      <c r="H1400" s="10" t="str">
        <f t="shared" si="130"/>
        <v>ZP106</v>
      </c>
      <c r="I1400" s="10" t="str">
        <f t="shared" si="131"/>
        <v>Non-M</v>
      </c>
      <c r="J1400" s="75" t="s">
        <v>643</v>
      </c>
      <c r="K1400" s="17"/>
      <c r="L1400" s="12">
        <f>IF(COUNTIFS($E$3:E1454,E1400)=1, K1400, 0)</f>
        <v>0</v>
      </c>
    </row>
    <row r="1401" spans="2:12" ht="41.25" customHeight="1">
      <c r="B1401" s="16" t="s">
        <v>424</v>
      </c>
      <c r="C1401" s="15" t="s">
        <v>641</v>
      </c>
      <c r="D1401" s="81" t="s">
        <v>461</v>
      </c>
      <c r="E1401" s="15" t="s">
        <v>642</v>
      </c>
      <c r="F1401" s="53"/>
      <c r="G1401" s="14" t="s">
        <v>456</v>
      </c>
      <c r="H1401" s="10" t="str">
        <f t="shared" si="130"/>
        <v>JS105</v>
      </c>
      <c r="I1401" s="10" t="str">
        <f t="shared" si="131"/>
        <v>Non-M</v>
      </c>
      <c r="J1401" s="43"/>
      <c r="K1401" s="17"/>
      <c r="L1401" s="12">
        <f>IF(COUNTIFS($E$3:E1454,E1401)=1, K1401, 0)</f>
        <v>0</v>
      </c>
    </row>
    <row r="1402" spans="2:12" ht="41.25" customHeight="1">
      <c r="B1402" s="16" t="s">
        <v>424</v>
      </c>
      <c r="C1402" s="15" t="s">
        <v>641</v>
      </c>
      <c r="D1402" s="81" t="s">
        <v>461</v>
      </c>
      <c r="E1402" s="15" t="s">
        <v>642</v>
      </c>
      <c r="F1402" s="53"/>
      <c r="G1402" s="14" t="s">
        <v>482</v>
      </c>
      <c r="H1402" s="10" t="str">
        <f t="shared" si="130"/>
        <v>JS401</v>
      </c>
      <c r="I1402" s="10" t="str">
        <f t="shared" si="131"/>
        <v>Non-M</v>
      </c>
      <c r="J1402" s="43"/>
      <c r="K1402" s="17"/>
      <c r="L1402" s="12">
        <f>IF(COUNTIFS($E$3:E1454,E1402)=1, K1402, 0)</f>
        <v>0</v>
      </c>
    </row>
    <row r="1403" spans="2:12" ht="41.25" customHeight="1">
      <c r="B1403" s="16" t="s">
        <v>424</v>
      </c>
      <c r="C1403" s="15" t="s">
        <v>641</v>
      </c>
      <c r="D1403" s="81" t="s">
        <v>461</v>
      </c>
      <c r="E1403" s="15" t="s">
        <v>642</v>
      </c>
      <c r="F1403" s="53"/>
      <c r="G1403" s="14" t="s">
        <v>644</v>
      </c>
      <c r="H1403" s="10" t="str">
        <f t="shared" si="130"/>
        <v>PK208/PK100</v>
      </c>
      <c r="I1403" s="10" t="str">
        <f t="shared" si="131"/>
        <v>Non-M</v>
      </c>
      <c r="J1403" s="43" t="s">
        <v>645</v>
      </c>
      <c r="K1403" s="17"/>
      <c r="L1403" s="12">
        <f>IF(COUNTIFS($E$3:E1454,E1403)=1, K1403, 0)</f>
        <v>0</v>
      </c>
    </row>
    <row r="1404" spans="2:12" ht="41.25" customHeight="1">
      <c r="B1404" s="16" t="s">
        <v>424</v>
      </c>
      <c r="C1404" s="15" t="s">
        <v>641</v>
      </c>
      <c r="D1404" s="81" t="s">
        <v>461</v>
      </c>
      <c r="E1404" s="15" t="s">
        <v>642</v>
      </c>
      <c r="F1404" s="53"/>
      <c r="G1404" s="14" t="s">
        <v>110</v>
      </c>
      <c r="H1404" s="10" t="str">
        <f t="shared" si="130"/>
        <v>PB201</v>
      </c>
      <c r="I1404" s="10" t="str">
        <f t="shared" si="131"/>
        <v>Non-M</v>
      </c>
      <c r="J1404" s="43"/>
      <c r="K1404" s="17"/>
      <c r="L1404" s="12">
        <f>IF(COUNTIFS($E$3:E1454,E1404)=1, K1404, 0)</f>
        <v>0</v>
      </c>
    </row>
    <row r="1405" spans="2:12" ht="41.25" customHeight="1">
      <c r="B1405" s="16" t="s">
        <v>424</v>
      </c>
      <c r="C1405" s="15" t="s">
        <v>641</v>
      </c>
      <c r="D1405" s="81" t="s">
        <v>461</v>
      </c>
      <c r="E1405" s="15" t="s">
        <v>642</v>
      </c>
      <c r="F1405" s="53"/>
      <c r="G1405" s="14" t="s">
        <v>405</v>
      </c>
      <c r="H1405" s="10" t="str">
        <f t="shared" si="130"/>
        <v>HM114</v>
      </c>
      <c r="I1405" s="10" t="str">
        <f t="shared" si="131"/>
        <v>Non-M</v>
      </c>
      <c r="J1405" s="43" t="s">
        <v>646</v>
      </c>
      <c r="K1405" s="17"/>
      <c r="L1405" s="12">
        <f>IF(COUNTIFS($E$3:E1454,E1405)=1, K1405, 0)</f>
        <v>0</v>
      </c>
    </row>
    <row r="1406" spans="2:12" ht="41.25" customHeight="1">
      <c r="B1406" s="16" t="s">
        <v>424</v>
      </c>
      <c r="C1406" s="15" t="s">
        <v>641</v>
      </c>
      <c r="D1406" s="81" t="s">
        <v>461</v>
      </c>
      <c r="E1406" s="15" t="s">
        <v>642</v>
      </c>
      <c r="F1406" s="53"/>
      <c r="G1406" s="14" t="s">
        <v>86</v>
      </c>
      <c r="H1406" s="10" t="str">
        <f t="shared" si="130"/>
        <v>HM315</v>
      </c>
      <c r="I1406" s="10" t="str">
        <f t="shared" si="131"/>
        <v>Non-M</v>
      </c>
      <c r="J1406" s="43" t="s">
        <v>646</v>
      </c>
      <c r="K1406" s="17"/>
      <c r="L1406" s="12">
        <f>IF(COUNTIFS($E$3:E1454,E1406)=1, K1406, 0)</f>
        <v>0</v>
      </c>
    </row>
    <row r="1407" spans="2:12" ht="41.25" customHeight="1">
      <c r="B1407" s="6" t="s">
        <v>12</v>
      </c>
      <c r="C1407" s="15" t="s">
        <v>324</v>
      </c>
      <c r="D1407" s="82" t="s">
        <v>504</v>
      </c>
      <c r="E1407" s="15" t="s">
        <v>647</v>
      </c>
      <c r="F1407" s="53"/>
      <c r="G1407" s="14" t="s">
        <v>334</v>
      </c>
      <c r="H1407" s="10" t="str">
        <f t="shared" ref="H1407:H1417" si="132">IF(RIGHT(G1407,1)="M", LEFT(G1407,LEN(G1407)-1), G1407)</f>
        <v>DC102</v>
      </c>
      <c r="I1407" s="10" t="str">
        <f t="shared" ref="I1407:I1417" si="133">IF(RIGHT(G1407,1)="M","M","Non-M")</f>
        <v>Non-M</v>
      </c>
      <c r="J1407" s="43"/>
      <c r="K1407" s="17">
        <v>307119</v>
      </c>
      <c r="L1407" s="12" t="e">
        <f>IF(COUNTIFS($E$3:E1407,E1407)=1,#REF!, 0)</f>
        <v>#REF!</v>
      </c>
    </row>
    <row r="1408" spans="2:12" ht="41.25" customHeight="1">
      <c r="B1408" s="6" t="s">
        <v>12</v>
      </c>
      <c r="C1408" s="15" t="s">
        <v>324</v>
      </c>
      <c r="D1408" s="82" t="s">
        <v>504</v>
      </c>
      <c r="E1408" s="15" t="s">
        <v>647</v>
      </c>
      <c r="F1408" s="53"/>
      <c r="G1408" s="14" t="s">
        <v>54</v>
      </c>
      <c r="H1408" s="10" t="str">
        <f t="shared" si="132"/>
        <v>DC300</v>
      </c>
      <c r="I1408" s="10" t="str">
        <f t="shared" si="133"/>
        <v>Non-M</v>
      </c>
      <c r="J1408" s="43"/>
      <c r="K1408" s="17">
        <v>307119</v>
      </c>
      <c r="L1408" s="12">
        <f>IF(COUNTIFS($E$3:E1408,E1408)=1,#REF!, 0)</f>
        <v>0</v>
      </c>
    </row>
    <row r="1409" spans="2:12" ht="41.25" customHeight="1">
      <c r="B1409" s="6" t="s">
        <v>12</v>
      </c>
      <c r="C1409" s="15" t="s">
        <v>324</v>
      </c>
      <c r="D1409" s="82" t="s">
        <v>504</v>
      </c>
      <c r="E1409" s="15" t="s">
        <v>647</v>
      </c>
      <c r="F1409" s="53"/>
      <c r="G1409" s="14" t="s">
        <v>78</v>
      </c>
      <c r="H1409" s="10" t="str">
        <f t="shared" si="132"/>
        <v>DC400</v>
      </c>
      <c r="I1409" s="10" t="str">
        <f t="shared" si="133"/>
        <v>Non-M</v>
      </c>
      <c r="J1409" s="43"/>
      <c r="K1409" s="17">
        <v>307119</v>
      </c>
      <c r="L1409" s="12">
        <f>IF(COUNTIFS($E$3:E1409,E1409)=1,#REF!, 0)</f>
        <v>0</v>
      </c>
    </row>
    <row r="1410" spans="2:12" ht="41.25" customHeight="1">
      <c r="B1410" s="6" t="s">
        <v>12</v>
      </c>
      <c r="C1410" s="15" t="s">
        <v>324</v>
      </c>
      <c r="D1410" s="82" t="s">
        <v>504</v>
      </c>
      <c r="E1410" s="15" t="s">
        <v>647</v>
      </c>
      <c r="F1410" s="53"/>
      <c r="G1410" s="14" t="s">
        <v>51</v>
      </c>
      <c r="H1410" s="10" t="str">
        <f t="shared" si="132"/>
        <v>DC201</v>
      </c>
      <c r="I1410" s="10" t="str">
        <f t="shared" si="133"/>
        <v>Non-M</v>
      </c>
      <c r="J1410" s="43"/>
      <c r="K1410" s="17">
        <v>307119</v>
      </c>
      <c r="L1410" s="12">
        <f>IF(COUNTIFS($E$3:E1410,E1410)=1,#REF!, 0)</f>
        <v>0</v>
      </c>
    </row>
    <row r="1411" spans="2:12" ht="41.25" customHeight="1">
      <c r="B1411" s="6" t="s">
        <v>12</v>
      </c>
      <c r="C1411" s="15" t="s">
        <v>324</v>
      </c>
      <c r="D1411" s="82" t="s">
        <v>504</v>
      </c>
      <c r="E1411" s="15" t="s">
        <v>647</v>
      </c>
      <c r="F1411" s="53"/>
      <c r="G1411" s="14" t="s">
        <v>648</v>
      </c>
      <c r="H1411" s="10" t="str">
        <f t="shared" si="132"/>
        <v>WB202/WB406</v>
      </c>
      <c r="I1411" s="10" t="str">
        <f t="shared" si="133"/>
        <v>Non-M</v>
      </c>
      <c r="J1411" s="43"/>
      <c r="K1411" s="17">
        <v>307119</v>
      </c>
      <c r="L1411" s="12">
        <f>IF(COUNTIFS($E$3:E1411,E1411)=1,#REF!, 0)</f>
        <v>0</v>
      </c>
    </row>
    <row r="1412" spans="2:12" ht="41.25" customHeight="1">
      <c r="B1412" s="6" t="s">
        <v>12</v>
      </c>
      <c r="C1412" s="15" t="s">
        <v>324</v>
      </c>
      <c r="D1412" s="82" t="s">
        <v>504</v>
      </c>
      <c r="E1412" s="15" t="s">
        <v>647</v>
      </c>
      <c r="F1412" s="53"/>
      <c r="G1412" s="14" t="s">
        <v>265</v>
      </c>
      <c r="H1412" s="10" t="str">
        <f t="shared" si="132"/>
        <v>JS107</v>
      </c>
      <c r="I1412" s="10" t="str">
        <f t="shared" si="133"/>
        <v>Non-M</v>
      </c>
      <c r="J1412" s="43"/>
      <c r="K1412" s="17">
        <v>307119</v>
      </c>
      <c r="L1412" s="12">
        <f>IF(COUNTIFS($E$3:E1412,E1412)=1,#REF!, 0)</f>
        <v>0</v>
      </c>
    </row>
    <row r="1413" spans="2:12" ht="41.25" customHeight="1">
      <c r="B1413" s="6" t="s">
        <v>12</v>
      </c>
      <c r="C1413" s="15" t="s">
        <v>324</v>
      </c>
      <c r="D1413" s="82" t="s">
        <v>504</v>
      </c>
      <c r="E1413" s="15" t="s">
        <v>647</v>
      </c>
      <c r="F1413" s="53"/>
      <c r="G1413" s="14" t="s">
        <v>55</v>
      </c>
      <c r="H1413" s="10" t="str">
        <f t="shared" si="132"/>
        <v>PK201</v>
      </c>
      <c r="I1413" s="10" t="str">
        <f t="shared" si="133"/>
        <v>Non-M</v>
      </c>
      <c r="J1413" s="43"/>
      <c r="K1413" s="17">
        <v>307119</v>
      </c>
      <c r="L1413" s="12">
        <f>IF(COUNTIFS($E$3:E1413,E1413)=1,#REF!, 0)</f>
        <v>0</v>
      </c>
    </row>
    <row r="1414" spans="2:12" ht="41.25" customHeight="1">
      <c r="B1414" s="6" t="s">
        <v>12</v>
      </c>
      <c r="C1414" s="15" t="s">
        <v>324</v>
      </c>
      <c r="D1414" s="82" t="s">
        <v>504</v>
      </c>
      <c r="E1414" s="15" t="s">
        <v>647</v>
      </c>
      <c r="F1414" s="53"/>
      <c r="G1414" s="14" t="s">
        <v>79</v>
      </c>
      <c r="H1414" s="10" t="str">
        <f t="shared" si="132"/>
        <v>PB204</v>
      </c>
      <c r="I1414" s="10" t="str">
        <f t="shared" si="133"/>
        <v>Non-M</v>
      </c>
      <c r="J1414" s="43"/>
      <c r="K1414" s="17">
        <v>307119</v>
      </c>
      <c r="L1414" s="12">
        <f>IF(COUNTIFS($E$3:E1414,E1414)=1,#REF!, 0)</f>
        <v>0</v>
      </c>
    </row>
    <row r="1415" spans="2:12" ht="41.25" customHeight="1">
      <c r="B1415" s="6" t="s">
        <v>12</v>
      </c>
      <c r="C1415" s="15" t="s">
        <v>324</v>
      </c>
      <c r="D1415" s="82" t="s">
        <v>504</v>
      </c>
      <c r="E1415" s="15" t="s">
        <v>647</v>
      </c>
      <c r="F1415" s="53"/>
      <c r="G1415" s="14" t="s">
        <v>649</v>
      </c>
      <c r="H1415" s="10" t="str">
        <f t="shared" si="132"/>
        <v>JS302</v>
      </c>
      <c r="I1415" s="10" t="str">
        <f t="shared" si="133"/>
        <v>Non-M</v>
      </c>
      <c r="J1415" s="43"/>
      <c r="K1415" s="17">
        <v>307119</v>
      </c>
      <c r="L1415" s="12">
        <f>IF(COUNTIFS($E$3:E1415,E1415)=1,#REF!, 0)</f>
        <v>0</v>
      </c>
    </row>
    <row r="1416" spans="2:12" ht="41.25" customHeight="1">
      <c r="B1416" s="6" t="s">
        <v>12</v>
      </c>
      <c r="C1416" s="15" t="s">
        <v>324</v>
      </c>
      <c r="D1416" s="82" t="s">
        <v>504</v>
      </c>
      <c r="E1416" s="15" t="s">
        <v>647</v>
      </c>
      <c r="F1416" s="53"/>
      <c r="G1416" s="14" t="s">
        <v>86</v>
      </c>
      <c r="H1416" s="10" t="str">
        <f t="shared" si="132"/>
        <v>HM315</v>
      </c>
      <c r="I1416" s="10" t="str">
        <f t="shared" si="133"/>
        <v>Non-M</v>
      </c>
      <c r="J1416" s="43"/>
      <c r="K1416" s="17">
        <v>307119</v>
      </c>
      <c r="L1416" s="12">
        <f>IF(COUNTIFS($E$3:E1416,E1416)=1,#REF!, 0)</f>
        <v>0</v>
      </c>
    </row>
    <row r="1417" spans="2:12" ht="41.25" customHeight="1">
      <c r="B1417" s="6" t="s">
        <v>12</v>
      </c>
      <c r="C1417" s="15" t="s">
        <v>324</v>
      </c>
      <c r="D1417" s="82" t="s">
        <v>504</v>
      </c>
      <c r="E1417" s="15" t="s">
        <v>647</v>
      </c>
      <c r="F1417" s="53"/>
      <c r="G1417" s="14" t="s">
        <v>463</v>
      </c>
      <c r="H1417" s="10" t="str">
        <f t="shared" si="132"/>
        <v>HM702</v>
      </c>
      <c r="I1417" s="10" t="str">
        <f t="shared" si="133"/>
        <v>Non-M</v>
      </c>
      <c r="J1417" s="43"/>
      <c r="K1417" s="17">
        <v>307119</v>
      </c>
      <c r="L1417" s="12">
        <f>IF(COUNTIFS($E$3:E1417,E1417)=1,#REF!, 0)</f>
        <v>0</v>
      </c>
    </row>
    <row r="1418" spans="2:12" ht="41.25" customHeight="1">
      <c r="B1418" s="16" t="s">
        <v>371</v>
      </c>
      <c r="C1418" s="15" t="s">
        <v>324</v>
      </c>
      <c r="D1418" s="82" t="s">
        <v>504</v>
      </c>
      <c r="E1418" s="15" t="s">
        <v>647</v>
      </c>
      <c r="F1418" s="53"/>
      <c r="G1418" s="14" t="s">
        <v>334</v>
      </c>
      <c r="H1418" s="10" t="str">
        <f t="shared" si="130"/>
        <v>DC102</v>
      </c>
      <c r="I1418" s="10" t="str">
        <f t="shared" si="131"/>
        <v>Non-M</v>
      </c>
      <c r="J1418" s="43"/>
      <c r="K1418" s="11">
        <v>3000</v>
      </c>
      <c r="L1418" s="12">
        <f>IF(COUNTIFS($E$3:E1454,E1418)=1, K1407, 0)</f>
        <v>0</v>
      </c>
    </row>
    <row r="1419" spans="2:12" ht="41.25" customHeight="1">
      <c r="B1419" s="16" t="s">
        <v>371</v>
      </c>
      <c r="C1419" s="15" t="s">
        <v>324</v>
      </c>
      <c r="D1419" s="82" t="s">
        <v>504</v>
      </c>
      <c r="E1419" s="15" t="s">
        <v>647</v>
      </c>
      <c r="F1419" s="53"/>
      <c r="G1419" s="14" t="s">
        <v>54</v>
      </c>
      <c r="H1419" s="10" t="str">
        <f t="shared" si="130"/>
        <v>DC300</v>
      </c>
      <c r="I1419" s="10" t="str">
        <f t="shared" si="131"/>
        <v>Non-M</v>
      </c>
      <c r="J1419" s="43"/>
      <c r="K1419" s="11">
        <v>3000</v>
      </c>
      <c r="L1419" s="12">
        <f>IF(COUNTIFS($E$3:E1454,E1419)=1, K1408, 0)</f>
        <v>0</v>
      </c>
    </row>
    <row r="1420" spans="2:12" ht="41.25" customHeight="1">
      <c r="B1420" s="16" t="s">
        <v>371</v>
      </c>
      <c r="C1420" s="15" t="s">
        <v>324</v>
      </c>
      <c r="D1420" s="82" t="s">
        <v>504</v>
      </c>
      <c r="E1420" s="15" t="s">
        <v>647</v>
      </c>
      <c r="F1420" s="53"/>
      <c r="G1420" s="14" t="s">
        <v>78</v>
      </c>
      <c r="H1420" s="10" t="str">
        <f t="shared" si="130"/>
        <v>DC400</v>
      </c>
      <c r="I1420" s="10" t="str">
        <f t="shared" si="131"/>
        <v>Non-M</v>
      </c>
      <c r="J1420" s="43"/>
      <c r="K1420" s="11">
        <v>3000</v>
      </c>
      <c r="L1420" s="12">
        <f>IF(COUNTIFS($E$3:E1454,E1420)=1, K1409, 0)</f>
        <v>0</v>
      </c>
    </row>
    <row r="1421" spans="2:12" ht="41.25" customHeight="1">
      <c r="B1421" s="16" t="s">
        <v>371</v>
      </c>
      <c r="C1421" s="15" t="s">
        <v>324</v>
      </c>
      <c r="D1421" s="82" t="s">
        <v>504</v>
      </c>
      <c r="E1421" s="15" t="s">
        <v>647</v>
      </c>
      <c r="F1421" s="53"/>
      <c r="G1421" s="14" t="s">
        <v>51</v>
      </c>
      <c r="H1421" s="10" t="str">
        <f t="shared" si="130"/>
        <v>DC201</v>
      </c>
      <c r="I1421" s="10" t="str">
        <f t="shared" si="131"/>
        <v>Non-M</v>
      </c>
      <c r="J1421" s="43"/>
      <c r="K1421" s="11">
        <v>3000</v>
      </c>
      <c r="L1421" s="12">
        <f>IF(COUNTIFS($E$3:E1454,E1421)=1, K1410, 0)</f>
        <v>0</v>
      </c>
    </row>
    <row r="1422" spans="2:12" ht="41.25" customHeight="1">
      <c r="B1422" s="16" t="s">
        <v>371</v>
      </c>
      <c r="C1422" s="15" t="s">
        <v>324</v>
      </c>
      <c r="D1422" s="82" t="s">
        <v>504</v>
      </c>
      <c r="E1422" s="15" t="s">
        <v>647</v>
      </c>
      <c r="F1422" s="53"/>
      <c r="G1422" s="14" t="s">
        <v>648</v>
      </c>
      <c r="H1422" s="10" t="str">
        <f t="shared" si="130"/>
        <v>WB202/WB406</v>
      </c>
      <c r="I1422" s="10" t="str">
        <f t="shared" si="131"/>
        <v>Non-M</v>
      </c>
      <c r="J1422" s="43"/>
      <c r="K1422" s="11">
        <v>3000</v>
      </c>
      <c r="L1422" s="12">
        <f>IF(COUNTIFS($E$3:E1454,E1422)=1, K1411, 0)</f>
        <v>0</v>
      </c>
    </row>
    <row r="1423" spans="2:12" ht="41.25" customHeight="1">
      <c r="B1423" s="16" t="s">
        <v>371</v>
      </c>
      <c r="C1423" s="15" t="s">
        <v>324</v>
      </c>
      <c r="D1423" s="82" t="s">
        <v>504</v>
      </c>
      <c r="E1423" s="15" t="s">
        <v>647</v>
      </c>
      <c r="F1423" s="53"/>
      <c r="G1423" s="14" t="s">
        <v>265</v>
      </c>
      <c r="H1423" s="10" t="str">
        <f t="shared" si="130"/>
        <v>JS107</v>
      </c>
      <c r="I1423" s="10" t="str">
        <f t="shared" si="131"/>
        <v>Non-M</v>
      </c>
      <c r="J1423" s="43"/>
      <c r="K1423" s="11">
        <v>3000</v>
      </c>
      <c r="L1423" s="12">
        <f>IF(COUNTIFS($E$3:E1454,E1423)=1, K1412, 0)</f>
        <v>0</v>
      </c>
    </row>
    <row r="1424" spans="2:12" ht="41.25" customHeight="1">
      <c r="B1424" s="16" t="s">
        <v>371</v>
      </c>
      <c r="C1424" s="15" t="s">
        <v>324</v>
      </c>
      <c r="D1424" s="82" t="s">
        <v>504</v>
      </c>
      <c r="E1424" s="15" t="s">
        <v>647</v>
      </c>
      <c r="F1424" s="53"/>
      <c r="G1424" s="14" t="s">
        <v>55</v>
      </c>
      <c r="H1424" s="10" t="str">
        <f t="shared" si="130"/>
        <v>PK201</v>
      </c>
      <c r="I1424" s="10" t="str">
        <f t="shared" si="131"/>
        <v>Non-M</v>
      </c>
      <c r="J1424" s="43"/>
      <c r="K1424" s="11">
        <v>3000</v>
      </c>
      <c r="L1424" s="12">
        <f>IF(COUNTIFS($E$3:E1454,E1424)=1, K1413, 0)</f>
        <v>0</v>
      </c>
    </row>
    <row r="1425" spans="2:12" ht="41.25" customHeight="1">
      <c r="B1425" s="16" t="s">
        <v>371</v>
      </c>
      <c r="C1425" s="15" t="s">
        <v>324</v>
      </c>
      <c r="D1425" s="82" t="s">
        <v>504</v>
      </c>
      <c r="E1425" s="15" t="s">
        <v>647</v>
      </c>
      <c r="F1425" s="53"/>
      <c r="G1425" s="14" t="s">
        <v>79</v>
      </c>
      <c r="H1425" s="10" t="str">
        <f t="shared" si="130"/>
        <v>PB204</v>
      </c>
      <c r="I1425" s="10" t="str">
        <f t="shared" si="131"/>
        <v>Non-M</v>
      </c>
      <c r="J1425" s="43"/>
      <c r="K1425" s="11">
        <v>3000</v>
      </c>
      <c r="L1425" s="12">
        <f>IF(COUNTIFS($E$3:E1454,E1425)=1, K1414, 0)</f>
        <v>0</v>
      </c>
    </row>
    <row r="1426" spans="2:12" ht="41.25" customHeight="1">
      <c r="B1426" s="16" t="s">
        <v>371</v>
      </c>
      <c r="C1426" s="15" t="s">
        <v>324</v>
      </c>
      <c r="D1426" s="82" t="s">
        <v>504</v>
      </c>
      <c r="E1426" s="15" t="s">
        <v>647</v>
      </c>
      <c r="F1426" s="53"/>
      <c r="G1426" s="14" t="s">
        <v>649</v>
      </c>
      <c r="H1426" s="10" t="str">
        <f t="shared" si="130"/>
        <v>JS302</v>
      </c>
      <c r="I1426" s="10" t="str">
        <f t="shared" si="131"/>
        <v>Non-M</v>
      </c>
      <c r="J1426" s="43"/>
      <c r="K1426" s="11">
        <v>3000</v>
      </c>
      <c r="L1426" s="12">
        <f>IF(COUNTIFS($E$3:E1454,E1426)=1, K1415, 0)</f>
        <v>0</v>
      </c>
    </row>
    <row r="1427" spans="2:12" ht="41.25" customHeight="1">
      <c r="B1427" s="16" t="s">
        <v>371</v>
      </c>
      <c r="C1427" s="15" t="s">
        <v>324</v>
      </c>
      <c r="D1427" s="82" t="s">
        <v>504</v>
      </c>
      <c r="E1427" s="15" t="s">
        <v>647</v>
      </c>
      <c r="F1427" s="53"/>
      <c r="G1427" s="14" t="s">
        <v>86</v>
      </c>
      <c r="H1427" s="10" t="str">
        <f t="shared" si="130"/>
        <v>HM315</v>
      </c>
      <c r="I1427" s="10" t="str">
        <f t="shared" si="131"/>
        <v>Non-M</v>
      </c>
      <c r="J1427" s="43"/>
      <c r="K1427" s="11">
        <v>3000</v>
      </c>
      <c r="L1427" s="12">
        <f>IF(COUNTIFS($E$3:E1454,E1427)=1, K1416, 0)</f>
        <v>0</v>
      </c>
    </row>
    <row r="1428" spans="2:12" ht="41.25" customHeight="1">
      <c r="B1428" s="16" t="s">
        <v>371</v>
      </c>
      <c r="C1428" s="15" t="s">
        <v>324</v>
      </c>
      <c r="D1428" s="82" t="s">
        <v>504</v>
      </c>
      <c r="E1428" s="15" t="s">
        <v>647</v>
      </c>
      <c r="F1428" s="53"/>
      <c r="G1428" s="14" t="s">
        <v>463</v>
      </c>
      <c r="H1428" s="10" t="str">
        <f t="shared" si="130"/>
        <v>HM702</v>
      </c>
      <c r="I1428" s="10" t="str">
        <f t="shared" si="131"/>
        <v>Non-M</v>
      </c>
      <c r="J1428" s="43"/>
      <c r="K1428" s="11">
        <v>3000</v>
      </c>
      <c r="L1428" s="12">
        <f>IF(COUNTIFS($E$3:E1454,E1428)=1, K1417, 0)</f>
        <v>0</v>
      </c>
    </row>
    <row r="1429" spans="2:12" ht="41.25" customHeight="1">
      <c r="B1429" s="16" t="s">
        <v>371</v>
      </c>
      <c r="C1429" s="15" t="s">
        <v>650</v>
      </c>
      <c r="D1429" s="81" t="s">
        <v>373</v>
      </c>
      <c r="E1429" s="15" t="s">
        <v>651</v>
      </c>
      <c r="F1429" s="53"/>
      <c r="G1429" s="14" t="s">
        <v>111</v>
      </c>
      <c r="H1429" s="10" t="str">
        <f t="shared" ref="H1429:H1449" si="134">IF(RIGHT(G1429,1)="M", LEFT(G1429,LEN(G1429)-1), G1429)</f>
        <v>CL413</v>
      </c>
      <c r="I1429" s="10" t="str">
        <f t="shared" ref="I1429:I1449" si="135">IF(RIGHT(G1429,1)="M","M","Non-M")</f>
        <v>Non-M</v>
      </c>
      <c r="J1429" s="43" t="s">
        <v>603</v>
      </c>
      <c r="K1429" s="17"/>
      <c r="L1429" s="12">
        <f>IF(COUNTIFS($E$3:E1454,E1429)=1, K1429, 0)</f>
        <v>0</v>
      </c>
    </row>
    <row r="1430" spans="2:12" ht="41.25" customHeight="1">
      <c r="B1430" s="16" t="s">
        <v>371</v>
      </c>
      <c r="C1430" s="15" t="s">
        <v>650</v>
      </c>
      <c r="D1430" s="81" t="s">
        <v>373</v>
      </c>
      <c r="E1430" s="15" t="s">
        <v>651</v>
      </c>
      <c r="F1430" s="53"/>
      <c r="G1430" s="14" t="s">
        <v>108</v>
      </c>
      <c r="H1430" s="10" t="str">
        <f t="shared" si="134"/>
        <v>ZP106</v>
      </c>
      <c r="I1430" s="10" t="str">
        <f t="shared" si="135"/>
        <v>Non-M</v>
      </c>
      <c r="J1430" s="43"/>
      <c r="K1430" s="17"/>
      <c r="L1430" s="12">
        <f>IF(COUNTIFS($E$3:E1454,E1430)=1, K1430, 0)</f>
        <v>0</v>
      </c>
    </row>
    <row r="1431" spans="2:12" ht="41.25" customHeight="1">
      <c r="B1431" s="16" t="s">
        <v>371</v>
      </c>
      <c r="C1431" s="15" t="s">
        <v>650</v>
      </c>
      <c r="D1431" s="81" t="s">
        <v>373</v>
      </c>
      <c r="E1431" s="15" t="s">
        <v>651</v>
      </c>
      <c r="F1431" s="53"/>
      <c r="G1431" s="14" t="s">
        <v>65</v>
      </c>
      <c r="H1431" s="10" t="str">
        <f t="shared" si="134"/>
        <v>JS124</v>
      </c>
      <c r="I1431" s="10" t="str">
        <f t="shared" si="135"/>
        <v>Non-M</v>
      </c>
      <c r="J1431" s="43"/>
      <c r="K1431" s="17"/>
      <c r="L1431" s="12">
        <f>IF(COUNTIFS($E$3:E1454,E1431)=1, K1431, 0)</f>
        <v>0</v>
      </c>
    </row>
    <row r="1432" spans="2:12" ht="41.25" customHeight="1">
      <c r="B1432" s="16" t="s">
        <v>371</v>
      </c>
      <c r="C1432" s="15" t="s">
        <v>650</v>
      </c>
      <c r="D1432" s="81" t="s">
        <v>373</v>
      </c>
      <c r="E1432" s="15" t="s">
        <v>651</v>
      </c>
      <c r="F1432" s="53"/>
      <c r="G1432" s="14" t="s">
        <v>456</v>
      </c>
      <c r="H1432" s="10" t="str">
        <f t="shared" si="134"/>
        <v>JS105</v>
      </c>
      <c r="I1432" s="10" t="str">
        <f t="shared" si="135"/>
        <v>Non-M</v>
      </c>
      <c r="J1432" s="43"/>
      <c r="K1432" s="17"/>
      <c r="L1432" s="12">
        <f>IF(COUNTIFS($E$3:E1454,E1432)=1, K1432, 0)</f>
        <v>0</v>
      </c>
    </row>
    <row r="1433" spans="2:12" ht="41.25" customHeight="1">
      <c r="B1433" s="16" t="s">
        <v>371</v>
      </c>
      <c r="C1433" s="15" t="s">
        <v>650</v>
      </c>
      <c r="D1433" s="81" t="s">
        <v>373</v>
      </c>
      <c r="E1433" s="15" t="s">
        <v>651</v>
      </c>
      <c r="F1433" s="53"/>
      <c r="G1433" s="14" t="s">
        <v>192</v>
      </c>
      <c r="H1433" s="10" t="str">
        <f t="shared" si="134"/>
        <v>LP100</v>
      </c>
      <c r="I1433" s="10" t="str">
        <f t="shared" si="135"/>
        <v>Non-M</v>
      </c>
      <c r="J1433" s="43"/>
      <c r="K1433" s="17"/>
      <c r="L1433" s="12">
        <f>IF(COUNTIFS($E$3:E1454,E1433)=1, K1433, 0)</f>
        <v>0</v>
      </c>
    </row>
    <row r="1434" spans="2:12" ht="41.25" customHeight="1">
      <c r="B1434" s="16" t="s">
        <v>371</v>
      </c>
      <c r="C1434" s="15" t="s">
        <v>650</v>
      </c>
      <c r="D1434" s="81" t="s">
        <v>373</v>
      </c>
      <c r="E1434" s="15" t="s">
        <v>651</v>
      </c>
      <c r="F1434" s="53"/>
      <c r="G1434" s="14" t="s">
        <v>482</v>
      </c>
      <c r="H1434" s="10" t="str">
        <f t="shared" si="134"/>
        <v>JS401</v>
      </c>
      <c r="I1434" s="10" t="str">
        <f t="shared" si="135"/>
        <v>Non-M</v>
      </c>
      <c r="J1434" s="43"/>
      <c r="K1434" s="17"/>
      <c r="L1434" s="12">
        <f>IF(COUNTIFS($E$3:E1454,E1434)=1, K1434, 0)</f>
        <v>0</v>
      </c>
    </row>
    <row r="1435" spans="2:12" ht="41.25" customHeight="1">
      <c r="B1435" s="16" t="s">
        <v>371</v>
      </c>
      <c r="C1435" s="15" t="s">
        <v>650</v>
      </c>
      <c r="D1435" s="81" t="s">
        <v>373</v>
      </c>
      <c r="E1435" s="15" t="s">
        <v>651</v>
      </c>
      <c r="F1435" s="53"/>
      <c r="G1435" s="14" t="s">
        <v>123</v>
      </c>
      <c r="H1435" s="10" t="str">
        <f t="shared" si="134"/>
        <v>PK603</v>
      </c>
      <c r="I1435" s="10" t="str">
        <f t="shared" si="135"/>
        <v>M</v>
      </c>
      <c r="J1435" s="43"/>
      <c r="K1435" s="17"/>
      <c r="L1435" s="12">
        <f>IF(COUNTIFS($E$3:E1454,E1435)=1, K1435, 0)</f>
        <v>0</v>
      </c>
    </row>
    <row r="1436" spans="2:12" ht="41.25" customHeight="1">
      <c r="B1436" s="16" t="s">
        <v>371</v>
      </c>
      <c r="C1436" s="15" t="s">
        <v>650</v>
      </c>
      <c r="D1436" s="81" t="s">
        <v>373</v>
      </c>
      <c r="E1436" s="15" t="s">
        <v>651</v>
      </c>
      <c r="F1436" s="53"/>
      <c r="G1436" s="14" t="s">
        <v>242</v>
      </c>
      <c r="H1436" s="10" t="str">
        <f t="shared" si="134"/>
        <v>HM420</v>
      </c>
      <c r="I1436" s="10" t="str">
        <f t="shared" si="135"/>
        <v>Non-M</v>
      </c>
      <c r="J1436" s="43" t="s">
        <v>603</v>
      </c>
      <c r="K1436" s="17"/>
      <c r="L1436" s="12">
        <f>IF(COUNTIFS($E$3:E1454,E1436)=1, K1436, 0)</f>
        <v>0</v>
      </c>
    </row>
    <row r="1437" spans="2:12" ht="41.25" customHeight="1">
      <c r="B1437" s="16" t="s">
        <v>371</v>
      </c>
      <c r="C1437" s="15" t="s">
        <v>650</v>
      </c>
      <c r="D1437" s="81" t="s">
        <v>373</v>
      </c>
      <c r="E1437" s="15" t="s">
        <v>651</v>
      </c>
      <c r="F1437" s="53"/>
      <c r="G1437" s="14" t="s">
        <v>167</v>
      </c>
      <c r="H1437" s="10" t="str">
        <f t="shared" si="134"/>
        <v>HM509</v>
      </c>
      <c r="I1437" s="10" t="str">
        <f t="shared" si="135"/>
        <v>Non-M</v>
      </c>
      <c r="J1437" s="43"/>
      <c r="K1437" s="17"/>
      <c r="L1437" s="12">
        <f>IF(COUNTIFS($E$3:E1454,E1437)=1, K1437, 0)</f>
        <v>0</v>
      </c>
    </row>
    <row r="1438" spans="2:12" ht="41.25" customHeight="1">
      <c r="B1438" s="16" t="s">
        <v>424</v>
      </c>
      <c r="C1438" s="15" t="s">
        <v>410</v>
      </c>
      <c r="D1438" s="81" t="s">
        <v>373</v>
      </c>
      <c r="E1438" s="15" t="s">
        <v>652</v>
      </c>
      <c r="F1438" s="53"/>
      <c r="G1438" s="14" t="s">
        <v>37</v>
      </c>
      <c r="H1438" s="10" t="str">
        <f t="shared" si="134"/>
        <v>DC101</v>
      </c>
      <c r="I1438" s="10" t="str">
        <f t="shared" si="135"/>
        <v>Non-M</v>
      </c>
      <c r="J1438" s="43"/>
      <c r="K1438" s="17"/>
      <c r="L1438" s="12">
        <f>IF(COUNTIFS($E$3:E1454,E1438)=1, K1438, 0)</f>
        <v>0</v>
      </c>
    </row>
    <row r="1439" spans="2:12" ht="41.25" customHeight="1">
      <c r="B1439" s="16" t="s">
        <v>424</v>
      </c>
      <c r="C1439" s="15" t="s">
        <v>410</v>
      </c>
      <c r="D1439" s="81" t="s">
        <v>373</v>
      </c>
      <c r="E1439" s="15" t="s">
        <v>652</v>
      </c>
      <c r="F1439" s="53"/>
      <c r="G1439" s="14" t="s">
        <v>53</v>
      </c>
      <c r="H1439" s="10" t="str">
        <f t="shared" si="134"/>
        <v>DC202</v>
      </c>
      <c r="I1439" s="10" t="str">
        <f t="shared" si="135"/>
        <v>Non-M</v>
      </c>
      <c r="J1439" s="43"/>
      <c r="K1439" s="17"/>
      <c r="L1439" s="12">
        <f>IF(COUNTIFS($E$3:E1454,E1439)=1, K1439, 0)</f>
        <v>0</v>
      </c>
    </row>
    <row r="1440" spans="2:12" ht="41.25" customHeight="1">
      <c r="B1440" s="16" t="s">
        <v>424</v>
      </c>
      <c r="C1440" s="15" t="s">
        <v>410</v>
      </c>
      <c r="D1440" s="81" t="s">
        <v>373</v>
      </c>
      <c r="E1440" s="15" t="s">
        <v>652</v>
      </c>
      <c r="F1440" s="53"/>
      <c r="G1440" s="14" t="s">
        <v>54</v>
      </c>
      <c r="H1440" s="10" t="str">
        <f t="shared" si="134"/>
        <v>DC300</v>
      </c>
      <c r="I1440" s="10" t="str">
        <f t="shared" si="135"/>
        <v>Non-M</v>
      </c>
      <c r="J1440" s="43"/>
      <c r="K1440" s="17"/>
      <c r="L1440" s="12">
        <f>IF(COUNTIFS($E$3:E1454,E1440)=1, K1440, 0)</f>
        <v>0</v>
      </c>
    </row>
    <row r="1441" spans="2:12" ht="41.25" customHeight="1">
      <c r="B1441" s="16" t="s">
        <v>424</v>
      </c>
      <c r="C1441" s="15" t="s">
        <v>410</v>
      </c>
      <c r="D1441" s="81" t="s">
        <v>373</v>
      </c>
      <c r="E1441" s="15" t="s">
        <v>652</v>
      </c>
      <c r="F1441" s="53"/>
      <c r="G1441" s="14" t="s">
        <v>78</v>
      </c>
      <c r="H1441" s="10" t="str">
        <f t="shared" si="134"/>
        <v>DC400</v>
      </c>
      <c r="I1441" s="10" t="str">
        <f t="shared" si="135"/>
        <v>Non-M</v>
      </c>
      <c r="J1441" s="43"/>
      <c r="K1441" s="17"/>
      <c r="L1441" s="12">
        <f>IF(COUNTIFS($E$3:E1454,E1441)=1, K1441, 0)</f>
        <v>0</v>
      </c>
    </row>
    <row r="1442" spans="2:12" ht="41.25" customHeight="1">
      <c r="B1442" s="16" t="s">
        <v>424</v>
      </c>
      <c r="C1442" s="15" t="s">
        <v>410</v>
      </c>
      <c r="D1442" s="81" t="s">
        <v>373</v>
      </c>
      <c r="E1442" s="15" t="s">
        <v>652</v>
      </c>
      <c r="F1442" s="53"/>
      <c r="G1442" s="14" t="s">
        <v>340</v>
      </c>
      <c r="H1442" s="10" t="str">
        <f t="shared" si="134"/>
        <v>WB503</v>
      </c>
      <c r="I1442" s="10" t="str">
        <f t="shared" si="135"/>
        <v>Non-M</v>
      </c>
      <c r="J1442" s="43"/>
      <c r="K1442" s="17"/>
      <c r="L1442" s="12">
        <f>IF(COUNTIFS($E$3:E1454,E1442)=1, K1442, 0)</f>
        <v>0</v>
      </c>
    </row>
    <row r="1443" spans="2:12" ht="41.25" customHeight="1">
      <c r="B1443" s="16" t="s">
        <v>424</v>
      </c>
      <c r="C1443" s="15" t="s">
        <v>410</v>
      </c>
      <c r="D1443" s="81" t="s">
        <v>373</v>
      </c>
      <c r="E1443" s="15" t="s">
        <v>652</v>
      </c>
      <c r="F1443" s="53"/>
      <c r="G1443" s="14" t="s">
        <v>456</v>
      </c>
      <c r="H1443" s="10" t="str">
        <f t="shared" si="134"/>
        <v>JS105</v>
      </c>
      <c r="I1443" s="10" t="str">
        <f t="shared" si="135"/>
        <v>Non-M</v>
      </c>
      <c r="J1443" s="43"/>
      <c r="K1443" s="17"/>
      <c r="L1443" s="12">
        <f>IF(COUNTIFS($E$3:E1454,E1443)=1, K1443, 0)</f>
        <v>0</v>
      </c>
    </row>
    <row r="1444" spans="2:12" ht="41.25" customHeight="1">
      <c r="B1444" s="16" t="s">
        <v>424</v>
      </c>
      <c r="C1444" s="15" t="s">
        <v>410</v>
      </c>
      <c r="D1444" s="81" t="s">
        <v>373</v>
      </c>
      <c r="E1444" s="15" t="s">
        <v>652</v>
      </c>
      <c r="F1444" s="53"/>
      <c r="G1444" s="14" t="s">
        <v>65</v>
      </c>
      <c r="H1444" s="10" t="str">
        <f t="shared" si="134"/>
        <v>JS124</v>
      </c>
      <c r="I1444" s="10" t="str">
        <f t="shared" si="135"/>
        <v>Non-M</v>
      </c>
      <c r="J1444" s="43"/>
      <c r="K1444" s="17"/>
      <c r="L1444" s="12">
        <f>IF(COUNTIFS($E$3:E1454,E1444)=1, K1444, 0)</f>
        <v>0</v>
      </c>
    </row>
    <row r="1445" spans="2:12" ht="41.25" customHeight="1">
      <c r="B1445" s="16" t="s">
        <v>424</v>
      </c>
      <c r="C1445" s="15" t="s">
        <v>410</v>
      </c>
      <c r="D1445" s="81" t="s">
        <v>373</v>
      </c>
      <c r="E1445" s="15" t="s">
        <v>652</v>
      </c>
      <c r="F1445" s="53"/>
      <c r="G1445" s="14" t="s">
        <v>653</v>
      </c>
      <c r="H1445" s="10" t="str">
        <f t="shared" si="134"/>
        <v>JS122</v>
      </c>
      <c r="I1445" s="10" t="str">
        <f t="shared" si="135"/>
        <v>Non-M</v>
      </c>
      <c r="J1445" s="43"/>
      <c r="K1445" s="17"/>
      <c r="L1445" s="12">
        <f>IF(COUNTIFS($E$3:E1454,E1445)=1, K1445, 0)</f>
        <v>0</v>
      </c>
    </row>
    <row r="1446" spans="2:12" ht="41.25" customHeight="1">
      <c r="B1446" s="16" t="s">
        <v>424</v>
      </c>
      <c r="C1446" s="15" t="s">
        <v>410</v>
      </c>
      <c r="D1446" s="81" t="s">
        <v>373</v>
      </c>
      <c r="E1446" s="15" t="s">
        <v>652</v>
      </c>
      <c r="F1446" s="53"/>
      <c r="G1446" s="14" t="s">
        <v>55</v>
      </c>
      <c r="H1446" s="10" t="str">
        <f t="shared" si="134"/>
        <v>PK201</v>
      </c>
      <c r="I1446" s="10" t="str">
        <f t="shared" si="135"/>
        <v>Non-M</v>
      </c>
      <c r="J1446" s="43"/>
      <c r="K1446" s="17"/>
      <c r="L1446" s="12">
        <f>IF(COUNTIFS($E$3:E1454,E1446)=1, K1446, 0)</f>
        <v>0</v>
      </c>
    </row>
    <row r="1447" spans="2:12" ht="41.25" customHeight="1">
      <c r="B1447" s="16" t="s">
        <v>424</v>
      </c>
      <c r="C1447" s="15" t="s">
        <v>410</v>
      </c>
      <c r="D1447" s="81" t="s">
        <v>373</v>
      </c>
      <c r="E1447" s="15" t="s">
        <v>652</v>
      </c>
      <c r="F1447" s="53"/>
      <c r="G1447" s="14" t="s">
        <v>79</v>
      </c>
      <c r="H1447" s="10" t="str">
        <f t="shared" si="134"/>
        <v>PB204</v>
      </c>
      <c r="I1447" s="10" t="str">
        <f t="shared" si="135"/>
        <v>Non-M</v>
      </c>
      <c r="J1447" s="43"/>
      <c r="K1447" s="17"/>
      <c r="L1447" s="12">
        <f>IF(COUNTIFS($E$3:E1454,E1447)=1, K1447, 0)</f>
        <v>0</v>
      </c>
    </row>
    <row r="1448" spans="2:12" ht="41.25" customHeight="1">
      <c r="B1448" s="16" t="s">
        <v>424</v>
      </c>
      <c r="C1448" s="15" t="s">
        <v>410</v>
      </c>
      <c r="D1448" s="81" t="s">
        <v>373</v>
      </c>
      <c r="E1448" s="15" t="s">
        <v>652</v>
      </c>
      <c r="F1448" s="53"/>
      <c r="G1448" s="14" t="s">
        <v>42</v>
      </c>
      <c r="H1448" s="10" t="str">
        <f t="shared" si="134"/>
        <v>HM500</v>
      </c>
      <c r="I1448" s="10" t="str">
        <f t="shared" si="135"/>
        <v>Non-M</v>
      </c>
      <c r="J1448" s="43"/>
      <c r="K1448" s="17"/>
      <c r="L1448" s="12">
        <f>IF(COUNTIFS($E$3:E1454,E1448)=1, K1448, 0)</f>
        <v>0</v>
      </c>
    </row>
    <row r="1449" spans="2:12" ht="41.25" customHeight="1">
      <c r="B1449" s="16" t="s">
        <v>424</v>
      </c>
      <c r="C1449" s="15" t="s">
        <v>410</v>
      </c>
      <c r="D1449" s="81" t="s">
        <v>373</v>
      </c>
      <c r="E1449" s="15" t="s">
        <v>652</v>
      </c>
      <c r="F1449" s="53"/>
      <c r="G1449" s="14" t="s">
        <v>654</v>
      </c>
      <c r="H1449" s="10" t="str">
        <f t="shared" si="134"/>
        <v>VT500</v>
      </c>
      <c r="I1449" s="10" t="str">
        <f t="shared" si="135"/>
        <v>Non-M</v>
      </c>
      <c r="J1449" s="43"/>
      <c r="K1449" s="17"/>
      <c r="L1449" s="12">
        <f>IF(COUNTIFS($E$3:E1454,E1449)=1, K1449, 0)</f>
        <v>0</v>
      </c>
    </row>
    <row r="1450" spans="2:12" ht="41.25" customHeight="1">
      <c r="B1450" s="16" t="s">
        <v>655</v>
      </c>
      <c r="C1450" s="15" t="s">
        <v>655</v>
      </c>
      <c r="D1450" s="56"/>
      <c r="E1450" s="15"/>
      <c r="F1450" s="53"/>
      <c r="G1450" s="14" t="s">
        <v>655</v>
      </c>
      <c r="H1450" s="10" t="str">
        <f>IF(RIGHT(G1450,1)="M", LEFT(G1450,LEN(G1450)-1), G1450)</f>
        <v>test</v>
      </c>
      <c r="I1450" s="10" t="str">
        <f>IF(RIGHT(G1450,1)="M","M","Non-M")</f>
        <v>Non-M</v>
      </c>
      <c r="J1450" s="43"/>
      <c r="K1450" s="17"/>
      <c r="L1450" s="12">
        <f>IF(COUNTIFS($E$3:E1454,E1450)=1, K1450, 0)</f>
        <v>0</v>
      </c>
    </row>
    <row r="1451" spans="2:12" ht="41.25" customHeight="1">
      <c r="B1451" s="16" t="s">
        <v>656</v>
      </c>
      <c r="C1451" s="15" t="s">
        <v>656</v>
      </c>
      <c r="D1451" s="56"/>
      <c r="E1451" s="15"/>
      <c r="F1451" s="53"/>
      <c r="G1451" s="14" t="s">
        <v>656</v>
      </c>
      <c r="H1451" s="10" t="str">
        <f>IF(RIGHT(G1451,1)="M", LEFT(G1451,LEN(G1451)-1), G1451)</f>
        <v>test2</v>
      </c>
      <c r="I1451" s="10" t="str">
        <f>IF(RIGHT(G1451,1)="M","M","Non-M")</f>
        <v>Non-M</v>
      </c>
      <c r="J1451" s="43"/>
      <c r="K1451" s="17"/>
      <c r="L1451" s="12">
        <f>IF(COUNTIFS($E$3:E1454,E1451)=1, K1451, 0)</f>
        <v>0</v>
      </c>
    </row>
    <row r="1452" spans="2:12" ht="41.25" customHeight="1">
      <c r="B1452" s="16">
        <v>3</v>
      </c>
      <c r="C1452" s="15"/>
      <c r="D1452" s="56"/>
      <c r="E1452" s="15"/>
      <c r="F1452" s="53"/>
      <c r="G1452" s="14">
        <v>3</v>
      </c>
      <c r="H1452" s="10">
        <f>IF(RIGHT(G1452,1)="M", LEFT(G1452,LEN(G1452)-1), G1452)</f>
        <v>3</v>
      </c>
      <c r="I1452" s="10" t="str">
        <f>IF(RIGHT(G1452,1)="M","M","Non-M")</f>
        <v>Non-M</v>
      </c>
      <c r="J1452" s="43"/>
      <c r="K1452" s="17"/>
      <c r="L1452" s="12">
        <f>IF(COUNTIFS($E$3:E1454,E1452)=1, K1452, 0)</f>
        <v>0</v>
      </c>
    </row>
    <row r="1453" spans="2:12" ht="41.25" customHeight="1">
      <c r="B1453" s="16" t="s">
        <v>657</v>
      </c>
      <c r="C1453" s="15"/>
      <c r="D1453" s="16" t="s">
        <v>657</v>
      </c>
      <c r="E1453" s="16" t="s">
        <v>657</v>
      </c>
      <c r="F1453" s="16" t="s">
        <v>657</v>
      </c>
      <c r="G1453" s="16" t="s">
        <v>657</v>
      </c>
      <c r="H1453" s="10" t="str">
        <f>IF(RIGHT(G1453,1)="M", LEFT(G1453,LEN(G1453)-1), G1453)</f>
        <v>test 4</v>
      </c>
      <c r="I1453" s="10" t="str">
        <f>IF(RIGHT(G1453,1)="M","M","Non-M")</f>
        <v>Non-M</v>
      </c>
      <c r="J1453" s="43"/>
      <c r="K1453" s="17"/>
      <c r="L1453" s="12">
        <f>IF(COUNTIFS($E$3:E1454,E1453)=1, K1453, 0)</f>
        <v>0</v>
      </c>
    </row>
    <row r="1454" spans="2:12" ht="41.25" customHeight="1">
      <c r="B1454" s="16" t="s">
        <v>658</v>
      </c>
      <c r="C1454" s="15"/>
      <c r="D1454" s="16" t="s">
        <v>658</v>
      </c>
      <c r="E1454" s="16" t="s">
        <v>658</v>
      </c>
      <c r="F1454" s="16" t="s">
        <v>658</v>
      </c>
      <c r="G1454" s="16" t="s">
        <v>658</v>
      </c>
      <c r="H1454" s="10" t="str">
        <f>IF(RIGHT(G1454,1)="M", LEFT(G1454,LEN(G1454)-1), G1454)</f>
        <v>test 5</v>
      </c>
      <c r="I1454" s="10" t="str">
        <f>IF(RIGHT(G1454,1)="M","M","Non-M")</f>
        <v>Non-M</v>
      </c>
      <c r="J1454" s="43"/>
      <c r="K1454" s="17"/>
      <c r="L1454" s="12">
        <f>IF(COUNTIFS($E$3:E1454,E1454)=1, K1454, 0)</f>
        <v>0</v>
      </c>
    </row>
    <row r="1455" spans="2:12" ht="41.25" customHeight="1">
      <c r="G1455" s="83"/>
    </row>
    <row r="1456" spans="2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24" t="s">
        <v>659</v>
      </c>
      <c r="C2" s="24" t="s">
        <v>252</v>
      </c>
      <c r="D2" s="24" t="s">
        <v>241</v>
      </c>
      <c r="E2" s="24" t="s">
        <v>243</v>
      </c>
      <c r="F2" s="24" t="s">
        <v>245</v>
      </c>
      <c r="G2" s="24" t="s">
        <v>88</v>
      </c>
      <c r="H2" s="24" t="s">
        <v>84</v>
      </c>
      <c r="I2" s="24" t="s">
        <v>87</v>
      </c>
      <c r="J2" s="24" t="s">
        <v>81</v>
      </c>
      <c r="K2" s="24" t="s">
        <v>90</v>
      </c>
      <c r="L2" s="24" t="s">
        <v>14</v>
      </c>
      <c r="M2" s="24" t="s">
        <v>66</v>
      </c>
      <c r="N2" s="24" t="s">
        <v>73</v>
      </c>
      <c r="O2" s="24" t="s">
        <v>35</v>
      </c>
      <c r="P2" s="24" t="s">
        <v>44</v>
      </c>
      <c r="Q2" s="24" t="s">
        <v>76</v>
      </c>
      <c r="R2" s="24" t="s">
        <v>60</v>
      </c>
      <c r="S2" s="24" t="s">
        <v>263</v>
      </c>
      <c r="T2" s="24" t="s">
        <v>23</v>
      </c>
      <c r="U2" s="24" t="s">
        <v>27</v>
      </c>
      <c r="V2" s="24" t="s">
        <v>52</v>
      </c>
      <c r="W2" s="24" t="s">
        <v>99</v>
      </c>
      <c r="X2" s="24" t="s">
        <v>105</v>
      </c>
      <c r="Y2" s="24" t="s">
        <v>115</v>
      </c>
      <c r="Z2" s="24" t="s">
        <v>121</v>
      </c>
      <c r="AA2" s="24" t="s">
        <v>124</v>
      </c>
      <c r="AB2" s="24" t="s">
        <v>130</v>
      </c>
      <c r="AC2" s="24" t="s">
        <v>134</v>
      </c>
      <c r="AD2" s="24" t="s">
        <v>137</v>
      </c>
      <c r="AE2" s="24" t="s">
        <v>142</v>
      </c>
      <c r="AF2" s="24" t="s">
        <v>147</v>
      </c>
      <c r="AG2" s="24" t="s">
        <v>149</v>
      </c>
      <c r="AH2" s="24" t="s">
        <v>154</v>
      </c>
      <c r="AI2" s="24" t="s">
        <v>158</v>
      </c>
      <c r="AJ2" s="24" t="s">
        <v>161</v>
      </c>
      <c r="AK2" s="24" t="s">
        <v>164</v>
      </c>
      <c r="AL2" s="24" t="s">
        <v>165</v>
      </c>
      <c r="AM2" s="24" t="s">
        <v>168</v>
      </c>
      <c r="AN2" s="24" t="s">
        <v>169</v>
      </c>
      <c r="AO2" s="24" t="s">
        <v>174</v>
      </c>
      <c r="AP2" s="24" t="s">
        <v>180</v>
      </c>
      <c r="AQ2" s="24" t="s">
        <v>181</v>
      </c>
      <c r="AR2" s="24" t="s">
        <v>185</v>
      </c>
      <c r="AS2" s="24" t="s">
        <v>188</v>
      </c>
      <c r="AT2" s="24" t="s">
        <v>189</v>
      </c>
      <c r="AU2" s="24" t="s">
        <v>195</v>
      </c>
      <c r="AV2" s="24" t="s">
        <v>197</v>
      </c>
      <c r="AW2" s="24" t="s">
        <v>198</v>
      </c>
      <c r="AX2" s="24" t="s">
        <v>199</v>
      </c>
      <c r="AY2" s="24" t="s">
        <v>202</v>
      </c>
      <c r="AZ2" s="24" t="s">
        <v>205</v>
      </c>
      <c r="BA2" s="24" t="s">
        <v>209</v>
      </c>
      <c r="BB2" s="24" t="s">
        <v>210</v>
      </c>
      <c r="BC2" s="24" t="s">
        <v>214</v>
      </c>
      <c r="BD2" s="24" t="s">
        <v>216</v>
      </c>
      <c r="BE2" s="24" t="s">
        <v>217</v>
      </c>
      <c r="BF2" s="24" t="s">
        <v>220</v>
      </c>
      <c r="BG2" s="24" t="s">
        <v>221</v>
      </c>
      <c r="BH2" s="24" t="s">
        <v>222</v>
      </c>
      <c r="BI2" s="24" t="s">
        <v>230</v>
      </c>
      <c r="BJ2" s="24" t="s">
        <v>231</v>
      </c>
      <c r="BK2" s="24" t="s">
        <v>232</v>
      </c>
      <c r="BL2" s="24" t="s">
        <v>233</v>
      </c>
      <c r="BM2" s="24" t="s">
        <v>236</v>
      </c>
      <c r="BN2" s="24" t="s">
        <v>247</v>
      </c>
      <c r="BO2" s="24" t="s">
        <v>259</v>
      </c>
      <c r="BP2" s="24" t="s">
        <v>266</v>
      </c>
      <c r="BQ2" s="24" t="s">
        <v>269</v>
      </c>
      <c r="BR2" s="24" t="s">
        <v>271</v>
      </c>
      <c r="BS2" s="24" t="s">
        <v>272</v>
      </c>
      <c r="BT2" s="24" t="s">
        <v>278</v>
      </c>
      <c r="BU2" s="24" t="s">
        <v>280</v>
      </c>
      <c r="BV2" s="24" t="s">
        <v>282</v>
      </c>
      <c r="BW2" s="24" t="s">
        <v>285</v>
      </c>
      <c r="BX2" s="24" t="s">
        <v>290</v>
      </c>
      <c r="BY2" s="24" t="s">
        <v>293</v>
      </c>
      <c r="BZ2" s="24">
        <v>711978</v>
      </c>
      <c r="CA2" s="24" t="s">
        <v>296</v>
      </c>
      <c r="CB2" s="24" t="s">
        <v>302</v>
      </c>
      <c r="CC2" s="24" t="s">
        <v>308</v>
      </c>
      <c r="CD2" s="24" t="s">
        <v>310</v>
      </c>
      <c r="CE2" s="24" t="s">
        <v>311</v>
      </c>
      <c r="CF2" s="24" t="s">
        <v>313</v>
      </c>
      <c r="CG2" s="24" t="s">
        <v>315</v>
      </c>
      <c r="CH2" s="24" t="s">
        <v>316</v>
      </c>
      <c r="CI2" s="24" t="s">
        <v>318</v>
      </c>
      <c r="CJ2" s="24" t="s">
        <v>319</v>
      </c>
      <c r="CK2" s="24" t="s">
        <v>322</v>
      </c>
      <c r="CL2" s="24" t="s">
        <v>323</v>
      </c>
      <c r="CM2" s="24" t="s">
        <v>325</v>
      </c>
      <c r="CN2" s="24" t="s">
        <v>326</v>
      </c>
      <c r="CO2" s="24" t="s">
        <v>329</v>
      </c>
      <c r="CP2" s="24" t="s">
        <v>333</v>
      </c>
      <c r="CQ2" s="24" t="s">
        <v>335</v>
      </c>
      <c r="CR2" s="24" t="s">
        <v>336</v>
      </c>
      <c r="CS2" s="24" t="s">
        <v>338</v>
      </c>
      <c r="CT2" s="24" t="s">
        <v>339</v>
      </c>
      <c r="CU2" s="24" t="s">
        <v>342</v>
      </c>
      <c r="CV2" s="24" t="s">
        <v>344</v>
      </c>
      <c r="CW2" s="24" t="s">
        <v>346</v>
      </c>
      <c r="CX2" s="24" t="s">
        <v>349</v>
      </c>
      <c r="CY2" s="24" t="s">
        <v>354</v>
      </c>
      <c r="CZ2" s="24" t="s">
        <v>355</v>
      </c>
      <c r="DA2" s="24" t="s">
        <v>357</v>
      </c>
      <c r="DB2" s="24" t="s">
        <v>360</v>
      </c>
      <c r="DC2" s="24" t="s">
        <v>361</v>
      </c>
      <c r="DD2" s="24" t="s">
        <v>363</v>
      </c>
      <c r="DE2" s="24" t="s">
        <v>365</v>
      </c>
      <c r="DF2" s="24" t="s">
        <v>366</v>
      </c>
      <c r="DG2" s="24" t="s">
        <v>367</v>
      </c>
      <c r="DH2" s="24" t="s">
        <v>368</v>
      </c>
      <c r="DI2" s="24" t="s">
        <v>370</v>
      </c>
      <c r="DJ2" s="24" t="s">
        <v>374</v>
      </c>
      <c r="DK2" s="24" t="s">
        <v>382</v>
      </c>
      <c r="DL2" s="24" t="s">
        <v>384</v>
      </c>
      <c r="DM2" s="24" t="s">
        <v>387</v>
      </c>
      <c r="DN2" s="24" t="s">
        <v>389</v>
      </c>
      <c r="DO2" s="24" t="s">
        <v>391</v>
      </c>
      <c r="DP2" s="24" t="s">
        <v>396</v>
      </c>
      <c r="DQ2" s="24" t="s">
        <v>398</v>
      </c>
      <c r="DR2" s="24" t="s">
        <v>399</v>
      </c>
      <c r="DS2" s="24" t="s">
        <v>402</v>
      </c>
      <c r="DT2" s="24" t="s">
        <v>404</v>
      </c>
      <c r="DU2" s="24" t="s">
        <v>407</v>
      </c>
      <c r="DV2" s="24" t="s">
        <v>408</v>
      </c>
      <c r="DW2" s="24" t="s">
        <v>411</v>
      </c>
      <c r="DX2" s="24" t="s">
        <v>415</v>
      </c>
      <c r="DY2" s="24" t="s">
        <v>417</v>
      </c>
      <c r="DZ2" s="24" t="s">
        <v>418</v>
      </c>
      <c r="EA2" s="24" t="s">
        <v>421</v>
      </c>
      <c r="EB2" s="24" t="s">
        <v>423</v>
      </c>
      <c r="EC2" s="24" t="s">
        <v>660</v>
      </c>
    </row>
    <row r="3" spans="2:139">
      <c r="B3" s="26" t="s">
        <v>78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>
        <v>1</v>
      </c>
      <c r="P3" s="27"/>
      <c r="Q3" s="27">
        <v>1</v>
      </c>
      <c r="R3" s="27"/>
      <c r="S3" s="27"/>
      <c r="T3" s="27"/>
      <c r="U3" s="27"/>
      <c r="V3" s="27">
        <v>1</v>
      </c>
      <c r="W3" s="27"/>
      <c r="X3" s="27"/>
      <c r="Y3" s="27">
        <v>1</v>
      </c>
      <c r="Z3" s="27"/>
      <c r="AA3" s="27"/>
      <c r="AB3" s="27"/>
      <c r="AC3" s="27"/>
      <c r="AD3" s="27">
        <v>1</v>
      </c>
      <c r="AE3" s="27"/>
      <c r="AF3" s="27"/>
      <c r="AG3" s="27"/>
      <c r="AH3" s="27"/>
      <c r="AI3" s="27"/>
      <c r="AJ3" s="27">
        <v>1</v>
      </c>
      <c r="AK3" s="27"/>
      <c r="AL3" s="27"/>
      <c r="AM3" s="27"/>
      <c r="AN3" s="27"/>
      <c r="AO3" s="27"/>
      <c r="AP3" s="27"/>
      <c r="AQ3" s="27"/>
      <c r="AR3" s="27">
        <v>1</v>
      </c>
      <c r="AS3" s="27">
        <v>1</v>
      </c>
      <c r="AT3" s="27"/>
      <c r="AU3" s="27"/>
      <c r="AV3" s="27">
        <v>1</v>
      </c>
      <c r="AW3" s="27">
        <v>1</v>
      </c>
      <c r="AX3" s="27"/>
      <c r="AY3" s="27"/>
      <c r="AZ3" s="27"/>
      <c r="BA3" s="27"/>
      <c r="BB3" s="27"/>
      <c r="BC3" s="27">
        <v>1</v>
      </c>
      <c r="BD3" s="27"/>
      <c r="BE3" s="27"/>
      <c r="BF3" s="27"/>
      <c r="BG3" s="27"/>
      <c r="BH3" s="27"/>
      <c r="BI3" s="27"/>
      <c r="BJ3" s="27"/>
      <c r="BK3" s="27"/>
      <c r="BL3" s="27"/>
      <c r="BM3" s="27">
        <v>1</v>
      </c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>
        <v>1</v>
      </c>
      <c r="CC3" s="27">
        <v>1</v>
      </c>
      <c r="CD3" s="27"/>
      <c r="CE3" s="27">
        <v>1</v>
      </c>
      <c r="CF3" s="27">
        <v>1</v>
      </c>
      <c r="CG3" s="27">
        <v>1</v>
      </c>
      <c r="CH3" s="27"/>
      <c r="CI3" s="27"/>
      <c r="CJ3" s="27"/>
      <c r="CK3" s="27"/>
      <c r="CL3" s="27"/>
      <c r="CM3" s="27">
        <v>1</v>
      </c>
      <c r="CN3" s="27">
        <v>1</v>
      </c>
      <c r="CO3" s="27"/>
      <c r="CP3" s="27"/>
      <c r="CQ3" s="27">
        <v>1</v>
      </c>
      <c r="CR3" s="27"/>
      <c r="CS3" s="27"/>
      <c r="CT3" s="27">
        <v>1</v>
      </c>
      <c r="CU3" s="27"/>
      <c r="CV3" s="27">
        <v>1</v>
      </c>
      <c r="CW3" s="27"/>
      <c r="CX3" s="27"/>
      <c r="CY3" s="27"/>
      <c r="CZ3" s="27"/>
      <c r="DA3" s="27"/>
      <c r="DB3" s="27"/>
      <c r="DC3" s="27"/>
      <c r="DD3" s="27"/>
      <c r="DE3" s="27"/>
      <c r="DF3" s="27">
        <v>1</v>
      </c>
      <c r="DG3" s="27"/>
      <c r="DH3" s="27"/>
      <c r="DI3" s="27"/>
      <c r="DJ3" s="27"/>
      <c r="DK3" s="27"/>
      <c r="DL3" s="27"/>
      <c r="DM3" s="27">
        <v>1</v>
      </c>
      <c r="DN3" s="27"/>
      <c r="DO3" s="27"/>
      <c r="DP3" s="27"/>
      <c r="DQ3" s="27"/>
      <c r="DR3" s="27"/>
      <c r="DS3" s="27">
        <v>1</v>
      </c>
      <c r="DT3" s="27"/>
      <c r="DU3" s="27"/>
      <c r="DV3" s="27">
        <v>1</v>
      </c>
      <c r="DW3" s="27"/>
      <c r="DX3" s="27">
        <v>1</v>
      </c>
      <c r="DY3" s="27"/>
      <c r="DZ3" s="27"/>
      <c r="EA3" s="27"/>
      <c r="EB3" s="27"/>
      <c r="EC3" s="27">
        <v>28</v>
      </c>
      <c r="EE3" s="25">
        <f>EC3/130</f>
        <v>0.2153846153846154</v>
      </c>
      <c r="EH3">
        <v>17</v>
      </c>
      <c r="EI3" t="s">
        <v>661</v>
      </c>
    </row>
    <row r="4" spans="2:139">
      <c r="B4" s="26" t="s">
        <v>54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>
        <v>1</v>
      </c>
      <c r="O4" s="27"/>
      <c r="P4" s="27"/>
      <c r="Q4" s="27">
        <v>1</v>
      </c>
      <c r="R4" s="27"/>
      <c r="S4" s="27"/>
      <c r="T4" s="27"/>
      <c r="U4" s="27"/>
      <c r="V4" s="27">
        <v>1</v>
      </c>
      <c r="W4" s="27"/>
      <c r="X4" s="27"/>
      <c r="Y4" s="27">
        <v>1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>
        <v>1</v>
      </c>
      <c r="AO4" s="27"/>
      <c r="AP4" s="27"/>
      <c r="AQ4" s="27"/>
      <c r="AR4" s="27">
        <v>1</v>
      </c>
      <c r="AS4" s="27">
        <v>1</v>
      </c>
      <c r="AT4" s="27"/>
      <c r="AU4" s="27"/>
      <c r="AV4" s="27">
        <v>1</v>
      </c>
      <c r="AW4" s="27">
        <v>1</v>
      </c>
      <c r="AX4" s="27"/>
      <c r="AY4" s="27"/>
      <c r="AZ4" s="27"/>
      <c r="BA4" s="27"/>
      <c r="BB4" s="27"/>
      <c r="BC4" s="27">
        <v>1</v>
      </c>
      <c r="BD4" s="27">
        <v>1</v>
      </c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>
        <v>1</v>
      </c>
      <c r="BT4" s="27"/>
      <c r="BU4" s="27"/>
      <c r="BV4" s="27"/>
      <c r="BW4" s="27"/>
      <c r="BX4" s="27"/>
      <c r="BY4" s="27"/>
      <c r="BZ4" s="27"/>
      <c r="CA4" s="27"/>
      <c r="CB4" s="27">
        <v>1</v>
      </c>
      <c r="CC4" s="27">
        <v>1</v>
      </c>
      <c r="CD4" s="27"/>
      <c r="CE4" s="27">
        <v>1</v>
      </c>
      <c r="CF4" s="27"/>
      <c r="CG4" s="27"/>
      <c r="CH4" s="27"/>
      <c r="CI4" s="27"/>
      <c r="CJ4" s="27"/>
      <c r="CK4" s="27"/>
      <c r="CL4" s="27">
        <v>1</v>
      </c>
      <c r="CM4" s="27">
        <v>1</v>
      </c>
      <c r="CN4" s="27">
        <v>1</v>
      </c>
      <c r="CO4" s="27"/>
      <c r="CP4" s="27">
        <v>1</v>
      </c>
      <c r="CQ4" s="27">
        <v>1</v>
      </c>
      <c r="CR4" s="27"/>
      <c r="CS4" s="27"/>
      <c r="CT4" s="27"/>
      <c r="CU4" s="27">
        <v>1</v>
      </c>
      <c r="CV4" s="27">
        <v>1</v>
      </c>
      <c r="CW4" s="27"/>
      <c r="CX4" s="27"/>
      <c r="CY4" s="27"/>
      <c r="CZ4" s="27"/>
      <c r="DA4" s="27"/>
      <c r="DB4" s="27"/>
      <c r="DC4" s="27"/>
      <c r="DD4" s="27"/>
      <c r="DE4" s="27"/>
      <c r="DF4" s="27">
        <v>1</v>
      </c>
      <c r="DG4" s="27"/>
      <c r="DH4" s="27"/>
      <c r="DI4" s="27"/>
      <c r="DJ4" s="27"/>
      <c r="DK4" s="27">
        <v>1</v>
      </c>
      <c r="DL4" s="27"/>
      <c r="DM4" s="27">
        <v>1</v>
      </c>
      <c r="DN4" s="27"/>
      <c r="DO4" s="27"/>
      <c r="DP4" s="27"/>
      <c r="DQ4" s="27"/>
      <c r="DR4" s="27"/>
      <c r="DS4" s="27">
        <v>1</v>
      </c>
      <c r="DT4" s="27"/>
      <c r="DU4" s="27"/>
      <c r="DV4" s="27"/>
      <c r="DW4" s="27"/>
      <c r="DX4" s="27"/>
      <c r="DY4" s="27"/>
      <c r="DZ4" s="27"/>
      <c r="EA4" s="27"/>
      <c r="EB4" s="27"/>
      <c r="EC4" s="27">
        <v>26</v>
      </c>
      <c r="EE4" s="25">
        <f t="shared" ref="EE4:EE67" si="0">EC4/130</f>
        <v>0.2</v>
      </c>
      <c r="EH4">
        <v>13</v>
      </c>
      <c r="EI4" t="s">
        <v>662</v>
      </c>
    </row>
    <row r="5" spans="2:139">
      <c r="B5" s="26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27">
        <v>22</v>
      </c>
      <c r="EE5" s="25">
        <f t="shared" si="0"/>
        <v>0.16923076923076924</v>
      </c>
      <c r="EH5">
        <v>197</v>
      </c>
      <c r="EI5" t="s">
        <v>663</v>
      </c>
    </row>
    <row r="6" spans="2:139">
      <c r="B6" s="26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27">
        <v>19</v>
      </c>
      <c r="EE6" s="25">
        <f t="shared" si="0"/>
        <v>0.14615384615384616</v>
      </c>
    </row>
    <row r="7" spans="2:139">
      <c r="B7" s="26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27">
        <v>11</v>
      </c>
      <c r="EE7" s="25">
        <f t="shared" si="0"/>
        <v>8.461538461538462E-2</v>
      </c>
    </row>
    <row r="8" spans="2:139">
      <c r="B8" s="26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27">
        <v>8</v>
      </c>
      <c r="EE8" s="25">
        <f t="shared" si="0"/>
        <v>6.1538461538461542E-2</v>
      </c>
    </row>
    <row r="9" spans="2:139">
      <c r="B9" s="26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27">
        <v>8</v>
      </c>
      <c r="EE9" s="25">
        <f t="shared" si="0"/>
        <v>6.1538461538461542E-2</v>
      </c>
    </row>
    <row r="10" spans="2:139">
      <c r="B10" s="26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27">
        <v>7</v>
      </c>
      <c r="EE10" s="25">
        <f t="shared" si="0"/>
        <v>5.3846153846153849E-2</v>
      </c>
    </row>
    <row r="11" spans="2:139">
      <c r="B11" s="26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27">
        <v>6</v>
      </c>
      <c r="EE11" s="25">
        <f t="shared" si="0"/>
        <v>4.6153846153846156E-2</v>
      </c>
    </row>
    <row r="12" spans="2:139">
      <c r="B12" s="26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27">
        <v>4</v>
      </c>
      <c r="EE12" s="25">
        <f t="shared" si="0"/>
        <v>3.0769230769230771E-2</v>
      </c>
    </row>
    <row r="13" spans="2:139">
      <c r="B13" s="26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27">
        <v>4</v>
      </c>
      <c r="EE13" s="25">
        <f t="shared" si="0"/>
        <v>3.0769230769230771E-2</v>
      </c>
    </row>
    <row r="14" spans="2:139">
      <c r="B14" s="26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27">
        <v>3</v>
      </c>
      <c r="EE14" s="25">
        <f t="shared" si="0"/>
        <v>2.3076923076923078E-2</v>
      </c>
    </row>
    <row r="15" spans="2:139">
      <c r="B15" s="26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27">
        <v>1</v>
      </c>
      <c r="EE15" s="25">
        <f t="shared" si="0"/>
        <v>7.6923076923076927E-3</v>
      </c>
    </row>
    <row r="16" spans="2:139">
      <c r="B16" s="23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25">
        <f t="shared" si="0"/>
        <v>0.16153846153846155</v>
      </c>
    </row>
    <row r="17" spans="2:135">
      <c r="B17" s="23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25">
        <f t="shared" si="0"/>
        <v>0.15384615384615385</v>
      </c>
    </row>
    <row r="18" spans="2:135">
      <c r="B18" s="23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25">
        <f t="shared" si="0"/>
        <v>0.15384615384615385</v>
      </c>
    </row>
    <row r="19" spans="2:135">
      <c r="B19" s="23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25">
        <f t="shared" si="0"/>
        <v>0.14615384615384616</v>
      </c>
    </row>
    <row r="20" spans="2:135">
      <c r="B20" s="23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25">
        <f t="shared" si="0"/>
        <v>0.14615384615384616</v>
      </c>
    </row>
    <row r="21" spans="2:135">
      <c r="B21" s="23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25">
        <f t="shared" si="0"/>
        <v>0.12307692307692308</v>
      </c>
    </row>
    <row r="22" spans="2:135">
      <c r="B22" s="23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25">
        <f t="shared" si="0"/>
        <v>0.1</v>
      </c>
    </row>
    <row r="23" spans="2:135">
      <c r="B23" s="23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25">
        <f t="shared" si="0"/>
        <v>0.1</v>
      </c>
    </row>
    <row r="24" spans="2:135">
      <c r="B24" s="23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25">
        <f t="shared" si="0"/>
        <v>9.2307692307692313E-2</v>
      </c>
    </row>
    <row r="25" spans="2:135">
      <c r="B25" s="23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25">
        <f t="shared" si="0"/>
        <v>8.461538461538462E-2</v>
      </c>
    </row>
    <row r="26" spans="2:135">
      <c r="B26" s="23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25">
        <f t="shared" si="0"/>
        <v>8.461538461538462E-2</v>
      </c>
    </row>
    <row r="27" spans="2:135">
      <c r="B27" s="23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25">
        <f t="shared" si="0"/>
        <v>8.461538461538462E-2</v>
      </c>
    </row>
    <row r="28" spans="2:135">
      <c r="B28" s="23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25">
        <f t="shared" si="0"/>
        <v>7.6923076923076927E-2</v>
      </c>
    </row>
    <row r="29" spans="2:135">
      <c r="B29" s="23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25">
        <f t="shared" si="0"/>
        <v>7.6923076923076927E-2</v>
      </c>
    </row>
    <row r="30" spans="2:135">
      <c r="B30" s="23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25">
        <f t="shared" si="0"/>
        <v>7.6923076923076927E-2</v>
      </c>
    </row>
    <row r="31" spans="2:135">
      <c r="B31" s="23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25">
        <f t="shared" si="0"/>
        <v>7.6923076923076927E-2</v>
      </c>
    </row>
    <row r="32" spans="2:135">
      <c r="B32" s="23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25">
        <f t="shared" si="0"/>
        <v>6.9230769230769235E-2</v>
      </c>
    </row>
    <row r="33" spans="2:135">
      <c r="B33" s="23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25">
        <f t="shared" si="0"/>
        <v>6.9230769230769235E-2</v>
      </c>
    </row>
    <row r="34" spans="2:135">
      <c r="B34" s="23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25">
        <f t="shared" si="0"/>
        <v>6.9230769230769235E-2</v>
      </c>
    </row>
    <row r="35" spans="2:135">
      <c r="B35" s="23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25">
        <f t="shared" si="0"/>
        <v>6.1538461538461542E-2</v>
      </c>
    </row>
    <row r="36" spans="2:135">
      <c r="B36" s="23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25">
        <f t="shared" si="0"/>
        <v>5.3846153846153849E-2</v>
      </c>
    </row>
    <row r="37" spans="2:135">
      <c r="B37" s="23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25">
        <f t="shared" si="0"/>
        <v>5.3846153846153849E-2</v>
      </c>
    </row>
    <row r="38" spans="2:135">
      <c r="B38" s="23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25">
        <f t="shared" si="0"/>
        <v>5.3846153846153849E-2</v>
      </c>
    </row>
    <row r="39" spans="2:135">
      <c r="B39" s="23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25">
        <f t="shared" si="0"/>
        <v>5.3846153846153849E-2</v>
      </c>
    </row>
    <row r="40" spans="2:135">
      <c r="B40" s="23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25">
        <f t="shared" si="0"/>
        <v>5.3846153846153849E-2</v>
      </c>
    </row>
    <row r="41" spans="2:135">
      <c r="B41" s="23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25">
        <f t="shared" si="0"/>
        <v>4.6153846153846156E-2</v>
      </c>
    </row>
    <row r="42" spans="2:135">
      <c r="B42" s="23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25">
        <f t="shared" si="0"/>
        <v>4.6153846153846156E-2</v>
      </c>
    </row>
    <row r="43" spans="2:135">
      <c r="B43" s="23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25">
        <f t="shared" si="0"/>
        <v>4.6153846153846156E-2</v>
      </c>
    </row>
    <row r="44" spans="2:135">
      <c r="B44" s="23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25">
        <f t="shared" si="0"/>
        <v>3.8461538461538464E-2</v>
      </c>
    </row>
    <row r="45" spans="2:135">
      <c r="B45" s="23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25">
        <f t="shared" si="0"/>
        <v>3.8461538461538464E-2</v>
      </c>
    </row>
    <row r="46" spans="2:135">
      <c r="B46" s="23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25">
        <f t="shared" si="0"/>
        <v>3.8461538461538464E-2</v>
      </c>
    </row>
    <row r="47" spans="2:135">
      <c r="B47" s="23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25">
        <f t="shared" si="0"/>
        <v>3.8461538461538464E-2</v>
      </c>
    </row>
    <row r="48" spans="2:135">
      <c r="B48" s="23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25">
        <f t="shared" si="0"/>
        <v>3.8461538461538464E-2</v>
      </c>
    </row>
    <row r="49" spans="2:135">
      <c r="B49" s="23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25">
        <f t="shared" si="0"/>
        <v>3.0769230769230771E-2</v>
      </c>
    </row>
    <row r="50" spans="2:135">
      <c r="B50" s="23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25">
        <f t="shared" si="0"/>
        <v>3.0769230769230771E-2</v>
      </c>
    </row>
    <row r="51" spans="2:135">
      <c r="B51" s="23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25">
        <f t="shared" si="0"/>
        <v>3.0769230769230771E-2</v>
      </c>
    </row>
    <row r="52" spans="2:135">
      <c r="B52" s="23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25">
        <f t="shared" si="0"/>
        <v>3.0769230769230771E-2</v>
      </c>
    </row>
    <row r="53" spans="2:135">
      <c r="B53" s="23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25">
        <f t="shared" si="0"/>
        <v>3.0769230769230771E-2</v>
      </c>
    </row>
    <row r="54" spans="2:135">
      <c r="B54" s="23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25">
        <f t="shared" si="0"/>
        <v>3.0769230769230771E-2</v>
      </c>
    </row>
    <row r="55" spans="2:135">
      <c r="B55" s="23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25">
        <f t="shared" si="0"/>
        <v>3.0769230769230771E-2</v>
      </c>
    </row>
    <row r="56" spans="2:135">
      <c r="B56" s="23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25">
        <f t="shared" si="0"/>
        <v>3.0769230769230771E-2</v>
      </c>
    </row>
    <row r="57" spans="2:135">
      <c r="B57" s="23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25">
        <f t="shared" si="0"/>
        <v>3.0769230769230771E-2</v>
      </c>
    </row>
    <row r="58" spans="2:135">
      <c r="B58" s="23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25">
        <f t="shared" si="0"/>
        <v>3.0769230769230771E-2</v>
      </c>
    </row>
    <row r="59" spans="2:135">
      <c r="B59" s="23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25">
        <f t="shared" si="0"/>
        <v>3.0769230769230771E-2</v>
      </c>
    </row>
    <row r="60" spans="2:135">
      <c r="B60" s="23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25">
        <f t="shared" si="0"/>
        <v>3.0769230769230771E-2</v>
      </c>
    </row>
    <row r="61" spans="2:135">
      <c r="B61" s="23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25">
        <f t="shared" si="0"/>
        <v>3.0769230769230771E-2</v>
      </c>
    </row>
    <row r="62" spans="2:135">
      <c r="B62" s="23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25">
        <f t="shared" si="0"/>
        <v>3.0769230769230771E-2</v>
      </c>
    </row>
    <row r="63" spans="2:135">
      <c r="B63" s="23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25">
        <f t="shared" si="0"/>
        <v>3.0769230769230771E-2</v>
      </c>
    </row>
    <row r="64" spans="2:135">
      <c r="B64" s="23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25">
        <f t="shared" si="0"/>
        <v>2.3076923076923078E-2</v>
      </c>
    </row>
    <row r="65" spans="2:135">
      <c r="B65" s="23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25">
        <f t="shared" si="0"/>
        <v>2.3076923076923078E-2</v>
      </c>
    </row>
    <row r="66" spans="2:135">
      <c r="B66" s="23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25">
        <f t="shared" si="0"/>
        <v>2.3076923076923078E-2</v>
      </c>
    </row>
    <row r="67" spans="2:135">
      <c r="B67" s="23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25">
        <f t="shared" si="0"/>
        <v>2.3076923076923078E-2</v>
      </c>
    </row>
    <row r="68" spans="2:135">
      <c r="B68" s="23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25">
        <f t="shared" ref="EE68:EE131" si="1">EC68/130</f>
        <v>2.3076923076923078E-2</v>
      </c>
    </row>
    <row r="69" spans="2:135">
      <c r="B69" s="23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25">
        <f t="shared" si="1"/>
        <v>2.3076923076923078E-2</v>
      </c>
    </row>
    <row r="70" spans="2:135">
      <c r="B70" s="23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25">
        <f t="shared" si="1"/>
        <v>2.3076923076923078E-2</v>
      </c>
    </row>
    <row r="71" spans="2:135">
      <c r="B71" s="23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25">
        <f t="shared" si="1"/>
        <v>2.3076923076923078E-2</v>
      </c>
    </row>
    <row r="72" spans="2:135">
      <c r="B72" s="23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25">
        <f t="shared" si="1"/>
        <v>2.3076923076923078E-2</v>
      </c>
    </row>
    <row r="73" spans="2:135">
      <c r="B73" s="23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25">
        <f t="shared" si="1"/>
        <v>2.3076923076923078E-2</v>
      </c>
    </row>
    <row r="74" spans="2:135">
      <c r="B74" s="23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25">
        <f t="shared" si="1"/>
        <v>2.3076923076923078E-2</v>
      </c>
    </row>
    <row r="75" spans="2:135">
      <c r="B75" s="23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25">
        <f t="shared" si="1"/>
        <v>2.3076923076923078E-2</v>
      </c>
    </row>
    <row r="76" spans="2:135">
      <c r="B76" s="23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25">
        <f t="shared" si="1"/>
        <v>2.3076923076923078E-2</v>
      </c>
    </row>
    <row r="77" spans="2:135">
      <c r="B77" s="23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25">
        <f t="shared" si="1"/>
        <v>2.3076923076923078E-2</v>
      </c>
    </row>
    <row r="78" spans="2:135">
      <c r="B78" s="23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25">
        <f t="shared" si="1"/>
        <v>2.3076923076923078E-2</v>
      </c>
    </row>
    <row r="79" spans="2:135">
      <c r="B79" s="23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25">
        <f t="shared" si="1"/>
        <v>2.3076923076923078E-2</v>
      </c>
    </row>
    <row r="80" spans="2:135">
      <c r="B80" s="23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25">
        <f t="shared" si="1"/>
        <v>2.3076923076923078E-2</v>
      </c>
    </row>
    <row r="81" spans="2:135">
      <c r="B81" s="23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25">
        <f t="shared" si="1"/>
        <v>2.3076923076923078E-2</v>
      </c>
    </row>
    <row r="82" spans="2:135">
      <c r="B82" s="23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25">
        <f t="shared" si="1"/>
        <v>2.3076923076923078E-2</v>
      </c>
    </row>
    <row r="83" spans="2:135">
      <c r="B83" s="23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25">
        <f t="shared" si="1"/>
        <v>2.3076923076923078E-2</v>
      </c>
    </row>
    <row r="84" spans="2:135">
      <c r="B84" s="23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25">
        <f t="shared" si="1"/>
        <v>2.3076923076923078E-2</v>
      </c>
    </row>
    <row r="85" spans="2:135">
      <c r="B85" s="23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25">
        <f t="shared" si="1"/>
        <v>2.3076923076923078E-2</v>
      </c>
    </row>
    <row r="86" spans="2:135">
      <c r="B86" s="23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25">
        <f t="shared" si="1"/>
        <v>2.3076923076923078E-2</v>
      </c>
    </row>
    <row r="87" spans="2:135">
      <c r="B87" s="23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25">
        <f t="shared" si="1"/>
        <v>2.3076923076923078E-2</v>
      </c>
    </row>
    <row r="88" spans="2:135">
      <c r="B88" s="23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25">
        <f t="shared" si="1"/>
        <v>2.3076923076923078E-2</v>
      </c>
    </row>
    <row r="89" spans="2:135">
      <c r="B89" s="23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25">
        <f t="shared" si="1"/>
        <v>2.3076923076923078E-2</v>
      </c>
    </row>
    <row r="90" spans="2:135">
      <c r="B90" s="23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25">
        <f t="shared" si="1"/>
        <v>2.3076923076923078E-2</v>
      </c>
    </row>
    <row r="91" spans="2:135">
      <c r="B91" s="23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25">
        <f t="shared" si="1"/>
        <v>2.3076923076923078E-2</v>
      </c>
    </row>
    <row r="92" spans="2:135">
      <c r="B92" s="23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25">
        <f t="shared" si="1"/>
        <v>2.3076923076923078E-2</v>
      </c>
    </row>
    <row r="93" spans="2:135">
      <c r="B93" s="23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25">
        <f t="shared" si="1"/>
        <v>2.3076923076923078E-2</v>
      </c>
    </row>
    <row r="94" spans="2:135">
      <c r="B94" s="23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25">
        <f t="shared" si="1"/>
        <v>2.3076923076923078E-2</v>
      </c>
    </row>
    <row r="95" spans="2:135">
      <c r="B95" s="23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25">
        <f t="shared" si="1"/>
        <v>2.3076923076923078E-2</v>
      </c>
    </row>
    <row r="96" spans="2:135">
      <c r="B96" s="23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25">
        <f t="shared" si="1"/>
        <v>1.5384615384615385E-2</v>
      </c>
    </row>
    <row r="97" spans="2:135">
      <c r="B97" s="23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25">
        <f t="shared" si="1"/>
        <v>1.5384615384615385E-2</v>
      </c>
    </row>
    <row r="98" spans="2:135">
      <c r="B98" s="23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25">
        <f t="shared" si="1"/>
        <v>1.5384615384615385E-2</v>
      </c>
    </row>
    <row r="99" spans="2:135">
      <c r="B99" s="23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25">
        <f t="shared" si="1"/>
        <v>1.5384615384615385E-2</v>
      </c>
    </row>
    <row r="100" spans="2:135">
      <c r="B100" s="23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25">
        <f t="shared" si="1"/>
        <v>1.5384615384615385E-2</v>
      </c>
    </row>
    <row r="101" spans="2:135">
      <c r="B101" s="23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25">
        <f t="shared" si="1"/>
        <v>1.5384615384615385E-2</v>
      </c>
    </row>
    <row r="102" spans="2:135">
      <c r="B102" s="23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25">
        <f t="shared" si="1"/>
        <v>1.5384615384615385E-2</v>
      </c>
    </row>
    <row r="103" spans="2:135">
      <c r="B103" s="23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25">
        <f t="shared" si="1"/>
        <v>1.5384615384615385E-2</v>
      </c>
    </row>
    <row r="104" spans="2:135">
      <c r="B104" s="23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25">
        <f t="shared" si="1"/>
        <v>1.5384615384615385E-2</v>
      </c>
    </row>
    <row r="105" spans="2:135">
      <c r="B105" s="23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25">
        <f t="shared" si="1"/>
        <v>1.5384615384615385E-2</v>
      </c>
    </row>
    <row r="106" spans="2:135">
      <c r="B106" s="23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25">
        <f t="shared" si="1"/>
        <v>1.5384615384615385E-2</v>
      </c>
    </row>
    <row r="107" spans="2:135">
      <c r="B107" s="23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25">
        <f t="shared" si="1"/>
        <v>1.5384615384615385E-2</v>
      </c>
    </row>
    <row r="108" spans="2:135">
      <c r="B108" s="23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25">
        <f t="shared" si="1"/>
        <v>1.5384615384615385E-2</v>
      </c>
    </row>
    <row r="109" spans="2:135">
      <c r="B109" s="23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25">
        <f t="shared" si="1"/>
        <v>1.5384615384615385E-2</v>
      </c>
    </row>
    <row r="110" spans="2:135">
      <c r="B110" s="23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25">
        <f t="shared" si="1"/>
        <v>1.5384615384615385E-2</v>
      </c>
    </row>
    <row r="111" spans="2:135">
      <c r="B111" s="23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25">
        <f t="shared" si="1"/>
        <v>1.5384615384615385E-2</v>
      </c>
    </row>
    <row r="112" spans="2:135">
      <c r="B112" s="23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25">
        <f t="shared" si="1"/>
        <v>1.5384615384615385E-2</v>
      </c>
    </row>
    <row r="113" spans="2:135">
      <c r="B113" s="23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25">
        <f t="shared" si="1"/>
        <v>1.5384615384615385E-2</v>
      </c>
    </row>
    <row r="114" spans="2:135">
      <c r="B114" s="23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25">
        <f t="shared" si="1"/>
        <v>1.5384615384615385E-2</v>
      </c>
    </row>
    <row r="115" spans="2:135">
      <c r="B115" s="23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25">
        <f t="shared" si="1"/>
        <v>1.5384615384615385E-2</v>
      </c>
    </row>
    <row r="116" spans="2:135">
      <c r="B116" s="23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25">
        <f t="shared" si="1"/>
        <v>1.5384615384615385E-2</v>
      </c>
    </row>
    <row r="117" spans="2:135">
      <c r="B117" s="23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25">
        <f t="shared" si="1"/>
        <v>1.5384615384615385E-2</v>
      </c>
    </row>
    <row r="118" spans="2:135">
      <c r="B118" s="23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25">
        <f t="shared" si="1"/>
        <v>1.5384615384615385E-2</v>
      </c>
    </row>
    <row r="119" spans="2:135">
      <c r="B119" s="23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25">
        <f t="shared" si="1"/>
        <v>1.5384615384615385E-2</v>
      </c>
    </row>
    <row r="120" spans="2:135">
      <c r="B120" s="23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25">
        <f t="shared" si="1"/>
        <v>1.5384615384615385E-2</v>
      </c>
    </row>
    <row r="121" spans="2:135">
      <c r="B121" s="23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25">
        <f t="shared" si="1"/>
        <v>1.5384615384615385E-2</v>
      </c>
    </row>
    <row r="122" spans="2:135">
      <c r="B122" s="23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25">
        <f t="shared" si="1"/>
        <v>1.5384615384615385E-2</v>
      </c>
    </row>
    <row r="123" spans="2:135">
      <c r="B123" s="23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25">
        <f t="shared" si="1"/>
        <v>1.5384615384615385E-2</v>
      </c>
    </row>
    <row r="124" spans="2:135">
      <c r="B124" s="23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25">
        <f t="shared" si="1"/>
        <v>1.5384615384615385E-2</v>
      </c>
    </row>
    <row r="125" spans="2:135">
      <c r="B125" s="23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25">
        <f t="shared" si="1"/>
        <v>1.5384615384615385E-2</v>
      </c>
    </row>
    <row r="126" spans="2:135">
      <c r="B126" s="23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25">
        <f t="shared" si="1"/>
        <v>1.5384615384615385E-2</v>
      </c>
    </row>
    <row r="127" spans="2:135">
      <c r="B127" s="23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25">
        <f t="shared" si="1"/>
        <v>1.5384615384615385E-2</v>
      </c>
    </row>
    <row r="128" spans="2:135">
      <c r="B128" s="23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25">
        <f t="shared" si="1"/>
        <v>1.5384615384615385E-2</v>
      </c>
    </row>
    <row r="129" spans="2:135">
      <c r="B129" s="23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25">
        <f t="shared" si="1"/>
        <v>7.6923076923076927E-3</v>
      </c>
    </row>
    <row r="130" spans="2:135">
      <c r="B130" s="23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25">
        <f t="shared" si="1"/>
        <v>7.6923076923076927E-3</v>
      </c>
    </row>
    <row r="131" spans="2:135">
      <c r="B131" s="23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25">
        <f t="shared" si="1"/>
        <v>7.6923076923076927E-3</v>
      </c>
    </row>
    <row r="132" spans="2:135">
      <c r="B132" s="23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25">
        <f t="shared" ref="EE132:EE195" si="2">EC132/130</f>
        <v>7.6923076923076927E-3</v>
      </c>
    </row>
    <row r="133" spans="2:135">
      <c r="B133" s="23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25">
        <f t="shared" si="2"/>
        <v>7.6923076923076927E-3</v>
      </c>
    </row>
    <row r="134" spans="2:135">
      <c r="B134" s="23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25">
        <f t="shared" si="2"/>
        <v>7.6923076923076927E-3</v>
      </c>
    </row>
    <row r="135" spans="2:135">
      <c r="B135" s="23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25">
        <f t="shared" si="2"/>
        <v>7.6923076923076927E-3</v>
      </c>
    </row>
    <row r="136" spans="2:135">
      <c r="B136" s="23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25">
        <f t="shared" si="2"/>
        <v>7.6923076923076927E-3</v>
      </c>
    </row>
    <row r="137" spans="2:135">
      <c r="B137" s="23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25">
        <f t="shared" si="2"/>
        <v>7.6923076923076927E-3</v>
      </c>
    </row>
    <row r="138" spans="2:135">
      <c r="B138" s="23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25">
        <f t="shared" si="2"/>
        <v>7.6923076923076927E-3</v>
      </c>
    </row>
    <row r="139" spans="2:135">
      <c r="B139" s="23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25">
        <f t="shared" si="2"/>
        <v>7.6923076923076927E-3</v>
      </c>
    </row>
    <row r="140" spans="2:135">
      <c r="B140" s="23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25">
        <f t="shared" si="2"/>
        <v>7.6923076923076927E-3</v>
      </c>
    </row>
    <row r="141" spans="2:135">
      <c r="B141" s="23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25">
        <f t="shared" si="2"/>
        <v>7.6923076923076927E-3</v>
      </c>
    </row>
    <row r="142" spans="2:135">
      <c r="B142" s="23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25">
        <f t="shared" si="2"/>
        <v>7.6923076923076927E-3</v>
      </c>
    </row>
    <row r="143" spans="2:135">
      <c r="B143" s="23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25">
        <f t="shared" si="2"/>
        <v>7.6923076923076927E-3</v>
      </c>
    </row>
    <row r="144" spans="2:135">
      <c r="B144" s="23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25">
        <f t="shared" si="2"/>
        <v>7.6923076923076927E-3</v>
      </c>
    </row>
    <row r="145" spans="2:135">
      <c r="B145" s="23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25">
        <f t="shared" si="2"/>
        <v>7.6923076923076927E-3</v>
      </c>
    </row>
    <row r="146" spans="2:135">
      <c r="B146" s="23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25">
        <f t="shared" si="2"/>
        <v>7.6923076923076927E-3</v>
      </c>
    </row>
    <row r="147" spans="2:135">
      <c r="B147" s="23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25">
        <f t="shared" si="2"/>
        <v>7.6923076923076927E-3</v>
      </c>
    </row>
    <row r="148" spans="2:135">
      <c r="B148" s="23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25">
        <f t="shared" si="2"/>
        <v>7.6923076923076927E-3</v>
      </c>
    </row>
    <row r="149" spans="2:135">
      <c r="B149" s="23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25">
        <f t="shared" si="2"/>
        <v>7.6923076923076927E-3</v>
      </c>
    </row>
    <row r="150" spans="2:135">
      <c r="B150" s="23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25">
        <f t="shared" si="2"/>
        <v>7.6923076923076927E-3</v>
      </c>
    </row>
    <row r="151" spans="2:135">
      <c r="B151" s="23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25">
        <f t="shared" si="2"/>
        <v>7.6923076923076927E-3</v>
      </c>
    </row>
    <row r="152" spans="2:135">
      <c r="B152" s="23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25">
        <f t="shared" si="2"/>
        <v>7.6923076923076927E-3</v>
      </c>
    </row>
    <row r="153" spans="2:135">
      <c r="B153" s="23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25">
        <f t="shared" si="2"/>
        <v>7.6923076923076927E-3</v>
      </c>
    </row>
    <row r="154" spans="2:135">
      <c r="B154" s="23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25">
        <f t="shared" si="2"/>
        <v>7.6923076923076927E-3</v>
      </c>
    </row>
    <row r="155" spans="2:135">
      <c r="B155" s="23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25">
        <f t="shared" si="2"/>
        <v>7.6923076923076927E-3</v>
      </c>
    </row>
    <row r="156" spans="2:135">
      <c r="B156" s="23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25">
        <f t="shared" si="2"/>
        <v>7.6923076923076927E-3</v>
      </c>
    </row>
    <row r="157" spans="2:135">
      <c r="B157" s="23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25">
        <f t="shared" si="2"/>
        <v>7.6923076923076927E-3</v>
      </c>
    </row>
    <row r="158" spans="2:135">
      <c r="B158" s="23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25">
        <f t="shared" si="2"/>
        <v>7.6923076923076927E-3</v>
      </c>
    </row>
    <row r="159" spans="2:135">
      <c r="B159" s="23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25">
        <f t="shared" si="2"/>
        <v>7.6923076923076927E-3</v>
      </c>
    </row>
    <row r="160" spans="2:135">
      <c r="B160" s="23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25">
        <f t="shared" si="2"/>
        <v>7.6923076923076927E-3</v>
      </c>
    </row>
    <row r="161" spans="2:135">
      <c r="B161" s="23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25">
        <f t="shared" si="2"/>
        <v>7.6923076923076927E-3</v>
      </c>
    </row>
    <row r="162" spans="2:135">
      <c r="B162" s="23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25">
        <f t="shared" si="2"/>
        <v>7.6923076923076927E-3</v>
      </c>
    </row>
    <row r="163" spans="2:135">
      <c r="B163" s="23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25">
        <f t="shared" si="2"/>
        <v>7.6923076923076927E-3</v>
      </c>
    </row>
    <row r="164" spans="2:135">
      <c r="B164" s="23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25">
        <f t="shared" si="2"/>
        <v>7.6923076923076927E-3</v>
      </c>
    </row>
    <row r="165" spans="2:135">
      <c r="B165" s="23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25">
        <f t="shared" si="2"/>
        <v>7.6923076923076927E-3</v>
      </c>
    </row>
    <row r="166" spans="2:135">
      <c r="B166" s="23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25">
        <f t="shared" si="2"/>
        <v>7.6923076923076927E-3</v>
      </c>
    </row>
    <row r="167" spans="2:135">
      <c r="B167" s="23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25">
        <f t="shared" si="2"/>
        <v>7.6923076923076927E-3</v>
      </c>
    </row>
    <row r="168" spans="2:135">
      <c r="B168" s="23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25">
        <f t="shared" si="2"/>
        <v>7.6923076923076927E-3</v>
      </c>
    </row>
    <row r="169" spans="2:135">
      <c r="B169" s="23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25">
        <f t="shared" si="2"/>
        <v>7.6923076923076927E-3</v>
      </c>
    </row>
    <row r="170" spans="2:135">
      <c r="B170" s="23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25">
        <f t="shared" si="2"/>
        <v>7.6923076923076927E-3</v>
      </c>
    </row>
    <row r="171" spans="2:135">
      <c r="B171" s="23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25">
        <f t="shared" si="2"/>
        <v>7.6923076923076927E-3</v>
      </c>
    </row>
    <row r="172" spans="2:135">
      <c r="B172" s="23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25">
        <f t="shared" si="2"/>
        <v>7.6923076923076927E-3</v>
      </c>
    </row>
    <row r="173" spans="2:135">
      <c r="B173" s="23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25">
        <f t="shared" si="2"/>
        <v>7.6923076923076927E-3</v>
      </c>
    </row>
    <row r="174" spans="2:135">
      <c r="B174" s="23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25">
        <f t="shared" si="2"/>
        <v>7.6923076923076927E-3</v>
      </c>
    </row>
    <row r="175" spans="2:135">
      <c r="B175" s="23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25">
        <f t="shared" si="2"/>
        <v>7.6923076923076927E-3</v>
      </c>
    </row>
    <row r="176" spans="2:135">
      <c r="B176" s="23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25">
        <f t="shared" si="2"/>
        <v>7.6923076923076927E-3</v>
      </c>
    </row>
    <row r="177" spans="2:135">
      <c r="B177" s="23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25">
        <f t="shared" si="2"/>
        <v>7.6923076923076927E-3</v>
      </c>
    </row>
    <row r="178" spans="2:135">
      <c r="B178" s="23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25">
        <f t="shared" si="2"/>
        <v>7.6923076923076927E-3</v>
      </c>
    </row>
    <row r="179" spans="2:135">
      <c r="B179" s="23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25">
        <f t="shared" si="2"/>
        <v>7.6923076923076927E-3</v>
      </c>
    </row>
    <row r="180" spans="2:135">
      <c r="B180" s="23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25">
        <f t="shared" si="2"/>
        <v>7.6923076923076927E-3</v>
      </c>
    </row>
    <row r="181" spans="2:135">
      <c r="B181" s="23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25">
        <f t="shared" si="2"/>
        <v>7.6923076923076927E-3</v>
      </c>
    </row>
    <row r="182" spans="2:135">
      <c r="B182" s="23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25">
        <f t="shared" si="2"/>
        <v>7.6923076923076927E-3</v>
      </c>
    </row>
    <row r="183" spans="2:135">
      <c r="B183" s="23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25">
        <f t="shared" si="2"/>
        <v>7.6923076923076927E-3</v>
      </c>
    </row>
    <row r="184" spans="2:135">
      <c r="B184" s="23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25">
        <f t="shared" si="2"/>
        <v>7.6923076923076927E-3</v>
      </c>
    </row>
    <row r="185" spans="2:135">
      <c r="B185" s="23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25">
        <f t="shared" si="2"/>
        <v>7.6923076923076927E-3</v>
      </c>
    </row>
    <row r="186" spans="2:135">
      <c r="B186" s="23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25">
        <f t="shared" si="2"/>
        <v>7.6923076923076927E-3</v>
      </c>
    </row>
    <row r="187" spans="2:135">
      <c r="B187" s="23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25">
        <f t="shared" si="2"/>
        <v>7.6923076923076927E-3</v>
      </c>
    </row>
    <row r="188" spans="2:135">
      <c r="B188" s="23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25">
        <f t="shared" si="2"/>
        <v>7.6923076923076927E-3</v>
      </c>
    </row>
    <row r="189" spans="2:135">
      <c r="B189" s="23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25">
        <f t="shared" si="2"/>
        <v>7.6923076923076927E-3</v>
      </c>
    </row>
    <row r="190" spans="2:135">
      <c r="B190" s="23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25">
        <f t="shared" si="2"/>
        <v>7.6923076923076927E-3</v>
      </c>
    </row>
    <row r="191" spans="2:135">
      <c r="B191" s="23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25">
        <f t="shared" si="2"/>
        <v>7.6923076923076927E-3</v>
      </c>
    </row>
    <row r="192" spans="2:135">
      <c r="B192" s="23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25">
        <f t="shared" si="2"/>
        <v>7.6923076923076927E-3</v>
      </c>
    </row>
    <row r="193" spans="2:135">
      <c r="B193" s="23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25">
        <f t="shared" si="2"/>
        <v>7.6923076923076927E-3</v>
      </c>
    </row>
    <row r="194" spans="2:135">
      <c r="B194" s="23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25">
        <f t="shared" si="2"/>
        <v>7.6923076923076927E-3</v>
      </c>
    </row>
    <row r="195" spans="2:135">
      <c r="B195" s="23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25">
        <f t="shared" si="2"/>
        <v>7.6923076923076927E-3</v>
      </c>
    </row>
    <row r="196" spans="2:135">
      <c r="B196" s="23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25">
        <f t="shared" ref="EE196:EE199" si="3">EC196/130</f>
        <v>7.6923076923076927E-3</v>
      </c>
    </row>
    <row r="197" spans="2:135">
      <c r="B197" s="23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25">
        <f t="shared" si="3"/>
        <v>7.6923076923076927E-3</v>
      </c>
    </row>
    <row r="198" spans="2:135">
      <c r="B198" s="23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25">
        <f t="shared" si="3"/>
        <v>7.6923076923076927E-3</v>
      </c>
    </row>
    <row r="199" spans="2:135">
      <c r="B199" s="23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25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