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2" documentId="13_ncr:1_{7EF57DF4-89AE-8C42-9C9C-3682908C3E34}" xr6:coauthVersionLast="47" xr6:coauthVersionMax="47" xr10:uidLastSave="{82C5FD82-2CE0-453B-BE3C-C8337286F32E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99" i="5" l="1"/>
  <c r="H1499" i="5"/>
  <c r="I1497" i="5"/>
  <c r="H1497" i="5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I1603" i="5"/>
  <c r="I1604" i="5"/>
  <c r="I1605" i="5"/>
  <c r="I1606" i="5"/>
  <c r="I1607" i="5"/>
  <c r="I1608" i="5"/>
  <c r="H1603" i="5"/>
  <c r="H1604" i="5"/>
  <c r="H1605" i="5"/>
  <c r="H1606" i="5"/>
  <c r="H1607" i="5"/>
  <c r="H1608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2" i="5"/>
  <c r="H1602" i="5"/>
  <c r="I1596" i="5"/>
  <c r="I1597" i="5"/>
  <c r="I1598" i="5"/>
  <c r="I1599" i="5"/>
  <c r="I1600" i="5"/>
  <c r="I1601" i="5"/>
  <c r="H1596" i="5"/>
  <c r="H1597" i="5"/>
  <c r="H1598" i="5"/>
  <c r="H1599" i="5"/>
  <c r="H1600" i="5"/>
  <c r="H1601" i="5"/>
  <c r="I1595" i="5"/>
  <c r="H1595" i="5"/>
  <c r="I1594" i="5"/>
  <c r="H1594" i="5"/>
  <c r="I1593" i="5"/>
  <c r="H1593" i="5"/>
  <c r="I1592" i="5"/>
  <c r="H1592" i="5"/>
  <c r="I1591" i="5"/>
  <c r="H1591" i="5"/>
  <c r="I1590" i="5"/>
  <c r="H1590" i="5"/>
  <c r="H1583" i="5"/>
  <c r="H1584" i="5"/>
  <c r="H1585" i="5"/>
  <c r="H1586" i="5"/>
  <c r="H1587" i="5"/>
  <c r="H1588" i="5"/>
  <c r="H1589" i="5"/>
  <c r="I1583" i="5"/>
  <c r="I1584" i="5"/>
  <c r="I1585" i="5"/>
  <c r="I1586" i="5"/>
  <c r="I1587" i="5"/>
  <c r="I1588" i="5"/>
  <c r="I1589" i="5"/>
  <c r="H1577" i="5"/>
  <c r="H1578" i="5"/>
  <c r="H1579" i="5"/>
  <c r="H1580" i="5"/>
  <c r="H1581" i="5"/>
  <c r="H1582" i="5"/>
  <c r="I1577" i="5"/>
  <c r="I1578" i="5"/>
  <c r="I1579" i="5"/>
  <c r="I1580" i="5"/>
  <c r="I1581" i="5"/>
  <c r="I1582" i="5"/>
  <c r="H1572" i="5"/>
  <c r="H1573" i="5"/>
  <c r="H1574" i="5"/>
  <c r="H1575" i="5"/>
  <c r="H1576" i="5"/>
  <c r="I1572" i="5"/>
  <c r="I1573" i="5"/>
  <c r="I1574" i="5"/>
  <c r="I1575" i="5"/>
  <c r="I1576" i="5"/>
  <c r="H1568" i="5"/>
  <c r="H1569" i="5"/>
  <c r="H1570" i="5"/>
  <c r="H1571" i="5"/>
  <c r="I1568" i="5"/>
  <c r="I1569" i="5"/>
  <c r="I1570" i="5"/>
  <c r="I1571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3" i="5"/>
  <c r="H1554" i="5"/>
  <c r="H1555" i="5"/>
  <c r="H1556" i="5"/>
  <c r="H1557" i="5"/>
  <c r="H1558" i="5"/>
  <c r="H1559" i="5"/>
  <c r="I1553" i="5"/>
  <c r="I1554" i="5"/>
  <c r="I1555" i="5"/>
  <c r="I1556" i="5"/>
  <c r="I1557" i="5"/>
  <c r="I1558" i="5"/>
  <c r="I1559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37" i="5"/>
  <c r="H1538" i="5"/>
  <c r="H1539" i="5"/>
  <c r="H1540" i="5"/>
  <c r="H1541" i="5"/>
  <c r="H1542" i="5"/>
  <c r="H1543" i="5"/>
  <c r="I1537" i="5"/>
  <c r="I1538" i="5"/>
  <c r="I1539" i="5"/>
  <c r="I1540" i="5"/>
  <c r="I1541" i="5"/>
  <c r="I1542" i="5"/>
  <c r="I1543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09" i="5"/>
  <c r="I1510" i="5"/>
  <c r="I1511" i="5"/>
  <c r="H1508" i="5"/>
  <c r="I1508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<sst xmlns="http://schemas.openxmlformats.org/spreadsheetml/2006/main" count="9528" uniqueCount="2382">
  <si>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</si>
  <si>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</si>
  <si>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</si>
  <si>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</si>
  <si>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</si>
  <si>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</si>
  <si>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</si>
  <si>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</si>
  <si>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</si>
  <si>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</si>
  <si>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</si>
  <si>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</si>
  <si>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</si>
  <si>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</si>
  <si>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</si>
  <si>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</si>
  <si>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</si>
  <si>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</si>
  <si>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</si>
  <si>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</si>
  <si>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</si>
  <si>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</si>
  <si>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</si>
  <si>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</si>
  <si>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</si>
  <si>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</si>
  <si>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</si>
  <si>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</si>
  <si>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</si>
  <si>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</si>
  <si>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</si>
  <si>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</si>
  <si>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</si>
  <si>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</si>
  <si>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</si>
  <si>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</si>
  <si>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</si>
  <si>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</si>
  <si>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</si>
  <si>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</si>
  <si>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</si>
  <si>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</si>
  <si>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</si>
  <si>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</si>
  <si>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</si>
  <si>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</si>
  <si>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</si>
  <si>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</si>
  <si>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</si>
  <si>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</si>
  <si>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</si>
  <si>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</si>
  <si>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</si>
  <si>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</si>
  <si>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</si>
  <si>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</si>
  <si>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</si>
  <si>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</si>
  <si>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</si>
  <si>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</si>
  <si>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</si>
  <si>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</si>
  <si>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</si>
  <si>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</si>
  <si>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</si>
  <si>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</si>
  <si>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</si>
  <si>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</si>
  <si>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</si>
  <si>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</si>
  <si>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</si>
  <si>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</si>
  <si>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</si>
  <si>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</si>
  <si>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</si>
  <si>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</si>
  <si>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</si>
  <si>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</si>
  <si>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</si>
  <si>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</si>
  <si>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</si>
  <si>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</si>
  <si>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</si>
  <si>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</si>
  <si>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</si>
  <si>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</si>
  <si>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</si>
  <si>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</si>
  <si>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</si>
  <si>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</si>
  <si>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</si>
  <si>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</si>
  <si>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</si>
  <si>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</si>
  <si>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</si>
  <si>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</si>
  <si>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</si>
  <si>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</si>
  <si>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</si>
  <si>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</si>
  <si>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</si>
  <si>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</si>
  <si>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</si>
  <si>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</si>
  <si>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</si>
  <si>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</si>
  <si>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</si>
  <si>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</si>
  <si>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</si>
  <si>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</si>
  <si>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</si>
  <si>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</si>
  <si>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</si>
  <si>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</si>
  <si>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</si>
  <si>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</si>
  <si>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</si>
  <si>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</si>
  <si>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</si>
  <si>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</si>
  <si>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</si>
  <si>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</si>
  <si>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</si>
  <si>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</si>
  <si>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</si>
  <si>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</si>
  <si>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</si>
  <si>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</si>
  <si>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</si>
  <si>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</si>
  <si>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</si>
  <si>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</si>
  <si>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</si>
  <si>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</si>
  <si>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</si>
  <si>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</si>
  <si>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</si>
  <si>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</si>
  <si>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</si>
  <si>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</si>
  <si>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</si>
  <si>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</si>
  <si>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</si>
  <si>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</si>
  <si>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</si>
  <si>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</si>
  <si>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</si>
  <si>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</si>
  <si>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</si>
  <si>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</si>
  <si>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</si>
  <si>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</si>
  <si>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</si>
  <si>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</si>
  <si>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</si>
  <si>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</si>
  <si>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</si>
  <si>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</si>
  <si>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</si>
  <si>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</si>
  <si>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</si>
  <si>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</si>
  <si>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</si>
  <si>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</si>
  <si>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</si>
  <si>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</si>
  <si>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</si>
  <si>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</si>
  <si>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</si>
  <si>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</si>
  <si>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</si>
  <si>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</si>
  <si>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</si>
  <si>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</si>
  <si>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</si>
  <si>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</si>
  <si>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</si>
  <si>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</si>
  <si>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</si>
  <si>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</si>
  <si>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</si>
  <si>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</si>
  <si>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</si>
  <si>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</si>
  <si>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</si>
  <si>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</si>
  <si>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</si>
  <si>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</si>
  <si>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</si>
  <si>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</si>
  <si>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</si>
  <si>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</si>
  <si>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</si>
  <si>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</si>
  <si>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</si>
  <si>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</si>
  <si>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</si>
  <si>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</si>
  <si>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</si>
  <si>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</si>
  <si>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</si>
  <si>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</si>
  <si>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</si>
  <si>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</si>
  <si>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</si>
  <si>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</si>
  <si>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</si>
  <si>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</si>
  <si>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</si>
  <si>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</si>
  <si>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</si>
  <si>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</si>
  <si>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</si>
  <si>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</si>
  <si>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</si>
  <si>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</si>
  <si>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</si>
  <si>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</si>
  <si>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</si>
  <si>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</si>
  <si>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</si>
  <si>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</si>
  <si>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</si>
  <si>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</si>
  <si>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</si>
  <si>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</si>
  <si>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</si>
  <si>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</si>
  <si>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</si>
  <si>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</si>
  <si>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</si>
  <si>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</si>
  <si>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</si>
  <si>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</si>
  <si>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</si>
  <si>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</si>
  <si>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</si>
  <si>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</si>
  <si>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</si>
  <si>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</si>
  <si>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</si>
  <si>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</si>
  <si>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</si>
  <si>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</si>
  <si>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</si>
  <si>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</si>
  <si>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</si>
  <si>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</si>
  <si>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</si>
  <si>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</si>
  <si>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</si>
  <si>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</si>
  <si>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</si>
  <si>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</si>
  <si>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</si>
  <si>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</si>
  <si>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</si>
  <si>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</si>
  <si>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</si>
  <si>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</si>
  <si>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</si>
  <si>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</si>
  <si>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</si>
  <si>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</si>
  <si>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</si>
  <si>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</si>
  <si>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</si>
  <si>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</si>
  <si>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</si>
  <si>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</si>
  <si>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</si>
  <si>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</si>
  <si>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</si>
  <si>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</si>
  <si>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</si>
  <si>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</si>
  <si>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</si>
  <si>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</si>
  <si>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</si>
  <si>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</si>
  <si>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</si>
  <si>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</si>
  <si>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</si>
  <si>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</si>
  <si>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</si>
  <si>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</si>
  <si>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</si>
  <si>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</si>
  <si>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</si>
  <si>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</si>
  <si>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</si>
  <si>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</si>
  <si>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</si>
  <si>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</si>
  <si>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</si>
  <si>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</si>
  <si>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</si>
  <si>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</si>
  <si>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</si>
  <si>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</si>
  <si>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</si>
  <si>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</si>
  <si>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</si>
  <si>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</si>
  <si>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</si>
  <si>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</si>
  <si>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</si>
  <si>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</si>
  <si>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</si>
  <si>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</si>
  <si>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</si>
  <si>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</si>
  <si>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</si>
  <si>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</si>
  <si>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</si>
  <si>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</si>
  <si>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</si>
  <si>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</si>
  <si>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</si>
  <si>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</si>
  <si>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</si>
  <si>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</si>
  <si>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</si>
  <si>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</si>
  <si>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</si>
  <si>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</si>
  <si>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</si>
  <si>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</si>
  <si>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</si>
  <si>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</si>
  <si>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</si>
  <si>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</si>
  <si>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</si>
  <si>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</si>
  <si>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</si>
  <si>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</si>
  <si>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</si>
  <si>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</si>
  <si>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</si>
  <si>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</si>
  <si>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</si>
  <si>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</si>
  <si>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</si>
  <si>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</si>
  <si>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</si>
  <si>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</si>
  <si>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</si>
  <si>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</si>
  <si>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</si>
  <si>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</si>
  <si>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</si>
  <si>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</si>
  <si>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</si>
  <si>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</si>
  <si>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</si>
  <si>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</si>
  <si>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</si>
  <si>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</si>
  <si>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</si>
  <si>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</si>
  <si>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</si>
  <si>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</si>
  <si>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</si>
  <si>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</si>
  <si>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</si>
  <si>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</si>
  <si>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</si>
  <si>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</si>
  <si>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</si>
  <si>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</si>
  <si>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</si>
  <si>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</si>
  <si>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</si>
  <si>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</si>
  <si>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</si>
  <si>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</si>
  <si>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</si>
  <si>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</si>
  <si>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</si>
  <si>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</si>
  <si>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</si>
  <si>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</si>
  <si>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</si>
  <si>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</si>
  <si>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</si>
  <si>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</si>
  <si>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</si>
  <si>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</si>
  <si>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</si>
  <si>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</si>
  <si>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</si>
  <si>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</si>
  <si>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</si>
  <si>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</si>
  <si>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</si>
  <si>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</si>
  <si>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</si>
  <si>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</si>
  <si>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</si>
  <si>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</si>
  <si>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</si>
  <si>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</si>
  <si>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</si>
  <si>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</si>
  <si>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</si>
  <si>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</si>
  <si>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</si>
  <si>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</si>
  <si>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</si>
  <si>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</si>
  <si>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</si>
  <si>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</si>
  <si>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</si>
  <si>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</si>
  <si>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</si>
  <si>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</si>
  <si>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</si>
  <si>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</si>
  <si>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</si>
  <si>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</si>
  <si>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</si>
  <si>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</si>
  <si>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</si>
  <si>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</si>
  <si>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</si>
  <si>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</si>
  <si>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</si>
  <si>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</si>
  <si>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</si>
  <si>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</si>
  <si>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</si>
  <si>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</si>
  <si>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</si>
  <si>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</si>
  <si>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</si>
  <si>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</si>
  <si>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</si>
  <si>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</si>
  <si>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</si>
  <si>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</si>
  <si>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</si>
  <si>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</si>
  <si>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</si>
  <si>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</si>
  <si>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</si>
  <si>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</si>
  <si>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</si>
  <si>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</si>
  <si>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</si>
  <si>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</si>
  <si>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</si>
  <si>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</si>
  <si>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</si>
  <si>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</si>
  <si>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</si>
  <si>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</si>
  <si>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</si>
  <si>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</si>
  <si>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</si>
  <si>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</si>
  <si>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</si>
  <si>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</si>
  <si>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</si>
  <si>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</si>
  <si>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</si>
  <si>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</si>
  <si>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</si>
  <si>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</si>
  <si>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</si>
  <si>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</si>
  <si>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</si>
  <si>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</si>
  <si>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</si>
  <si>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</si>
  <si>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</si>
  <si>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</si>
  <si>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</si>
  <si>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</si>
  <si>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</si>
  <si>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</si>
  <si>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</si>
  <si>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</si>
  <si>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</si>
  <si>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</si>
  <si>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</si>
  <si>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</si>
  <si>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</si>
  <si>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</si>
  <si>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</si>
  <si>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</si>
  <si>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</si>
  <si>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</si>
  <si>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</si>
  <si>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</si>
  <si>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</si>
  <si>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</si>
  <si>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</si>
  <si>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</si>
  <si>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</si>
  <si>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</si>
  <si>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</si>
  <si>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</si>
  <si>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</si>
  <si>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</si>
  <si>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</si>
  <si>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</si>
  <si>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</si>
  <si>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</si>
  <si>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</si>
  <si>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</si>
  <si>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</si>
  <si>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</si>
  <si>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</si>
  <si>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</si>
  <si>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</si>
  <si>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</si>
  <si>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</si>
  <si>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</si>
  <si>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</si>
  <si>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</si>
  <si>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</si>
  <si>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</si>
  <si>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</si>
  <si>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</si>
  <si>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</si>
  <si>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</si>
  <si>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</si>
  <si>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</si>
  <si>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</si>
  <si>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</si>
  <si>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</si>
  <si>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</si>
  <si>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</si>
  <si>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</si>
  <si>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</si>
  <si>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</si>
  <si>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</si>
  <si>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</si>
  <si>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</si>
  <si>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</si>
  <si>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</si>
  <si>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</si>
  <si>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</si>
  <si>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</si>
  <si>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</si>
  <si>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</si>
  <si>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</si>
  <si>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</si>
  <si>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</si>
  <si>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</si>
  <si>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</si>
  <si>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</si>
  <si>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</si>
  <si>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</si>
  <si>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</si>
  <si>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</si>
  <si>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</si>
  <si>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</si>
  <si>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</si>
  <si>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</si>
  <si>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</si>
  <si>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</si>
  <si>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</si>
  <si>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</si>
  <si>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</si>
  <si>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</si>
  <si>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</si>
  <si>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</si>
  <si>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</si>
  <si>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</si>
  <si>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</si>
  <si>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</si>
  <si>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</si>
  <si>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</si>
  <si>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</si>
  <si>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</si>
  <si>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</si>
  <si>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</si>
  <si>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</si>
  <si>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</si>
  <si>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</si>
  <si>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</si>
  <si>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</si>
  <si>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</si>
  <si>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</si>
  <si>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</si>
  <si>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</si>
  <si>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</si>
  <si>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</si>
  <si>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</si>
  <si>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</si>
  <si>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</si>
  <si>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</si>
  <si>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</si>
  <si>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</si>
  <si>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</si>
  <si>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</si>
  <si>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</si>
  <si>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</si>
  <si>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</si>
  <si>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</si>
  <si>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</si>
  <si>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</si>
  <si>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</si>
  <si>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</si>
  <si>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</si>
  <si>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</si>
  <si>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</si>
  <si>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</si>
  <si>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</si>
  <si>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</si>
  <si>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</si>
  <si>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</si>
  <si>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</si>
  <si>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</si>
  <si>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</si>
  <si>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</si>
  <si>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</si>
  <si>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</si>
  <si>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</si>
  <si>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</si>
  <si>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</si>
  <si>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</si>
  <si>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</si>
  <si>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</si>
  <si>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</si>
  <si>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</si>
  <si>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</si>
  <si>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</si>
  <si>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</si>
  <si>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</si>
  <si>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</si>
  <si>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</si>
  <si>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</si>
  <si>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</si>
  <si>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</si>
  <si>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</si>
  <si>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</si>
  <si>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</si>
  <si>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</si>
  <si>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</si>
  <si>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</si>
  <si>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</si>
  <si>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</si>
  <si>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</si>
  <si>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</si>
  <si>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</si>
  <si>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</si>
  <si>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</si>
  <si>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</si>
  <si>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</si>
  <si>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</si>
  <si>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</si>
  <si>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</si>
  <si>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</si>
  <si>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</si>
  <si>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</si>
  <si>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</si>
  <si>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</si>
  <si>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</si>
  <si>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</si>
  <si>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</si>
  <si>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</si>
  <si>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</si>
  <si>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</si>
  <si>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</si>
  <si>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</si>
  <si>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</si>
  <si>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</si>
  <si>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</si>
  <si>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</si>
  <si>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</si>
  <si>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</si>
  <si>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</si>
  <si>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</si>
  <si>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</si>
  <si>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</si>
  <si>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</si>
  <si>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</si>
  <si>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</si>
  <si>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</si>
  <si>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</si>
  <si>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</si>
  <si>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</si>
  <si>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</si>
  <si>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</si>
  <si>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</si>
  <si>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</si>
  <si>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</si>
  <si>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</si>
  <si>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</si>
  <si>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</si>
  <si>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</si>
  <si>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</si>
  <si>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</si>
  <si>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</si>
  <si>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</si>
  <si>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</si>
  <si>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</si>
  <si>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</si>
  <si>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</si>
  <si>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</si>
  <si>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</si>
  <si>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</si>
  <si>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</si>
  <si>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</si>
  <si>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</si>
  <si>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</si>
  <si>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</si>
  <si>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</si>
  <si>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</si>
  <si>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</si>
  <si>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</si>
  <si>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</si>
  <si>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</si>
  <si>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</si>
  <si>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</si>
  <si>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</si>
  <si>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</si>
  <si>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</si>
  <si>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</si>
  <si>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</si>
  <si>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</si>
  <si>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</si>
  <si>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</si>
  <si>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</si>
  <si>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</si>
  <si>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</si>
  <si>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</si>
  <si>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</si>
  <si>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</si>
  <si>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</si>
  <si>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</si>
  <si>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</si>
  <si>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</si>
  <si>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</si>
  <si>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</si>
  <si>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</si>
  <si>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</si>
  <si>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</si>
  <si>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</si>
  <si>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</si>
  <si>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</si>
  <si>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</si>
  <si>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</si>
  <si>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</si>
  <si>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</si>
  <si>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</si>
  <si>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</si>
  <si>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</si>
  <si>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</si>
  <si>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</si>
  <si>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</si>
  <si>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</si>
  <si>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</si>
  <si>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</si>
  <si>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</si>
  <si>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</si>
  <si>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</si>
  <si>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</si>
  <si>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</si>
  <si>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</si>
  <si>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</si>
  <si>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</si>
  <si>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</si>
  <si>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</si>
  <si>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</si>
  <si>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</si>
  <si>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</si>
  <si>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</si>
  <si>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</si>
  <si>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</si>
  <si>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</si>
  <si>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</si>
  <si>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</si>
  <si>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</si>
  <si>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</si>
  <si>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</si>
  <si>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</si>
  <si>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</si>
  <si>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</si>
  <si>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</si>
  <si>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</si>
  <si>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</si>
  <si>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</si>
  <si>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</si>
  <si>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</si>
  <si>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</si>
  <si>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</si>
  <si>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</si>
  <si>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</si>
  <si>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</si>
  <si>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</si>
  <si>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</si>
  <si>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</si>
  <si>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</si>
  <si>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</si>
  <si>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</si>
  <si>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</si>
  <si>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</si>
  <si>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</si>
  <si>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</si>
  <si>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</si>
  <si>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</si>
  <si>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</si>
  <si>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</si>
  <si>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</si>
  <si>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</si>
  <si>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</si>
  <si>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</si>
  <si>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</si>
  <si>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</si>
  <si>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</si>
  <si>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</si>
  <si>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</si>
  <si>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</si>
  <si>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</si>
  <si>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</si>
  <si>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</si>
  <si>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</si>
  <si>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</si>
  <si>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</si>
  <si>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</si>
  <si>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</si>
  <si>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</si>
  <si>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</si>
  <si>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</si>
  <si>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</si>
  <si>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</si>
  <si>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</si>
  <si>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</si>
  <si>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</si>
  <si>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</si>
  <si>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</si>
  <si>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</si>
  <si>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</si>
  <si>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</si>
  <si>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</si>
  <si>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</si>
  <si>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</si>
  <si>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</si>
  <si>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</si>
  <si>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</si>
  <si>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</si>
  <si>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</si>
  <si>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</si>
  <si>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</si>
  <si>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</si>
  <si>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</si>
  <si>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</si>
  <si>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</si>
  <si>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</si>
  <si>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</si>
  <si>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</si>
  <si>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</si>
  <si>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</si>
  <si>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</si>
  <si>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</si>
  <si>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</si>
  <si>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</si>
  <si>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</si>
  <si>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</si>
  <si>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</si>
  <si>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</si>
  <si>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</si>
  <si>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</si>
  <si>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</si>
  <si>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</si>
  <si>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</si>
  <si>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</si>
  <si>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</si>
  <si>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</si>
  <si>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</si>
  <si>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</si>
  <si>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</si>
  <si>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</si>
  <si>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</si>
  <si>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</si>
  <si>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</si>
  <si>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</si>
  <si>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</si>
  <si>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</si>
  <si>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</si>
  <si>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</si>
  <si>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</si>
  <si>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</si>
  <si>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</si>
  <si>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</si>
  <si>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</si>
  <si>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</si>
  <si>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</si>
  <si>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</si>
  <si>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</si>
  <si>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</si>
  <si>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</si>
  <si>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</si>
  <si>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</si>
  <si>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</si>
  <si>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</si>
  <si>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</si>
  <si>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</si>
  <si>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</si>
  <si>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</si>
  <si>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</si>
  <si>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</si>
  <si>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</si>
  <si>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</si>
  <si>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</si>
  <si>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</si>
  <si>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</si>
  <si>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</si>
  <si>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</si>
  <si>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</si>
  <si>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</si>
  <si>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</si>
  <si>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</si>
  <si>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</si>
  <si>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</si>
  <si>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</si>
  <si>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</si>
  <si>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</si>
  <si>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</si>
  <si>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</si>
  <si>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</si>
  <si>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</si>
  <si>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</si>
  <si>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</si>
  <si>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</si>
  <si>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</si>
  <si>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</si>
  <si>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</si>
  <si>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</si>
  <si>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</si>
  <si>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</si>
  <si>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</si>
  <si>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</si>
  <si>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</si>
  <si>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</si>
  <si>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</si>
  <si>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</si>
  <si>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</si>
  <si>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</si>
  <si>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</si>
  <si>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</si>
  <si>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</si>
  <si>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</si>
  <si>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</si>
  <si>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</si>
  <si>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</si>
  <si>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</si>
  <si>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</si>
  <si>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</si>
  <si>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</si>
  <si>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</si>
  <si>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</si>
  <si>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</si>
  <si>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</si>
  <si>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</si>
  <si>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</si>
  <si>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</si>
  <si>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</si>
  <si>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</si>
  <si>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</si>
  <si>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</si>
  <si>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</si>
  <si>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</si>
  <si>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</si>
  <si>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</si>
  <si>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</si>
  <si>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</si>
  <si>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</si>
  <si>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</si>
  <si>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</si>
  <si>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</si>
  <si>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</si>
  <si>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</si>
  <si>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</si>
  <si>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</si>
  <si>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</si>
  <si>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</si>
  <si>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</si>
  <si>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</si>
  <si>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</si>
  <si>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</si>
  <si>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</si>
  <si>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</si>
  <si>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</si>
  <si>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</si>
  <si>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</si>
  <si>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</si>
  <si>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</si>
  <si>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</si>
  <si>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</si>
  <si>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</si>
  <si>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</si>
  <si>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</si>
  <si>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</si>
  <si>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</si>
  <si>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</si>
  <si>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</si>
  <si>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</si>
  <si>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</si>
  <si>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</si>
  <si>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</si>
  <si>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</si>
  <si>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</si>
  <si>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</si>
  <si>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</si>
  <si>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</si>
  <si>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</si>
  <si>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</si>
  <si>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</si>
  <si>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</si>
  <si>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</si>
  <si>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</si>
  <si>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</si>
  <si>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</si>
  <si>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</si>
  <si>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</si>
  <si>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</si>
  <si>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</si>
  <si>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</si>
  <si>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</si>
  <si>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</si>
  <si>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</si>
  <si>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</si>
  <si>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</si>
  <si>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</si>
  <si>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</si>
  <si>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</si>
  <si>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</si>
  <si>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</si>
  <si>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</si>
  <si>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</si>
  <si>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</si>
  <si>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</si>
  <si>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</si>
  <si>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</si>
  <si>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</si>
  <si>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</si>
  <si>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</si>
  <si>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</si>
  <si>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</si>
  <si>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</si>
  <si>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</si>
  <si>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</si>
  <si>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</si>
  <si>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</si>
  <si>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</si>
  <si>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</si>
  <si>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</si>
  <si>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</si>
  <si>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</si>
  <si>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</si>
  <si>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</si>
  <si>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</si>
  <si>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</si>
  <si>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</si>
  <si>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</si>
  <si>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</si>
  <si>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</si>
  <si>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</si>
  <si>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</si>
  <si>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</si>
  <si>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</si>
  <si>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</si>
  <si>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</si>
  <si>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</si>
  <si>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</si>
  <si>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</si>
  <si>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</si>
  <si>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</si>
  <si>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</si>
  <si>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</si>
  <si>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</si>
  <si>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</si>
  <si>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</si>
  <si>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</si>
  <si>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</si>
  <si>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</si>
  <si>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</si>
  <si>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</si>
  <si>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</si>
  <si>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</si>
  <si>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</si>
  <si>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</si>
  <si>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</si>
  <si>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</si>
  <si>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</si>
  <si>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</si>
  <si>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</si>
  <si>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</si>
  <si>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</si>
  <si>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</si>
  <si>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</si>
  <si>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</si>
  <si>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</si>
  <si>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</si>
  <si>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</si>
  <si>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</si>
  <si>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</si>
  <si>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</si>
  <si>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</si>
  <si>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</si>
  <si>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</si>
  <si>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</si>
  <si>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</si>
  <si>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</si>
  <si>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</si>
  <si>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</si>
  <si>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</si>
  <si>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</si>
  <si>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</si>
  <si>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</si>
  <si>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</si>
  <si>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</si>
  <si>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</si>
  <si>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</si>
  <si>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</si>
  <si>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</si>
  <si>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</si>
  <si>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</si>
  <si>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</si>
  <si>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</si>
  <si>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</si>
  <si>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</si>
  <si>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</si>
  <si>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</si>
  <si>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</si>
  <si>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</si>
  <si>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</si>
  <si>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</si>
  <si>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</si>
  <si>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</si>
  <si>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</si>
  <si>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</si>
  <si>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</si>
  <si>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</si>
  <si>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</si>
  <si>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</si>
  <si>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</si>
  <si>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</si>
  <si>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</si>
  <si>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</si>
  <si>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</si>
  <si>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</si>
  <si>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</si>
  <si>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</si>
  <si>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</si>
  <si>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</si>
  <si>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</si>
  <si>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</si>
  <si>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</si>
  <si>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</si>
  <si>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</si>
  <si>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</si>
  <si>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</si>
  <si>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</si>
  <si>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</si>
  <si>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</si>
  <si>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</si>
  <si>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</si>
  <si>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</si>
  <si>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</si>
  <si>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</si>
  <si>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</si>
  <si>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</si>
  <si>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</si>
  <si>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</si>
  <si>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</si>
  <si>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</si>
  <si>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</si>
  <si>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</si>
  <si>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</si>
  <si>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</si>
  <si>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</si>
  <si>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</si>
  <si>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</si>
  <si>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</si>
  <si>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</si>
  <si>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</si>
  <si>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</si>
  <si>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</si>
  <si>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</si>
  <si>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</si>
  <si>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</si>
  <si>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</si>
  <si>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</si>
  <si>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</si>
  <si>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</si>
  <si>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</si>
  <si>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</si>
  <si>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</si>
  <si>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</si>
  <si>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</si>
  <si>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</si>
  <si>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</si>
  <si>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</si>
  <si>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</si>
  <si>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</si>
  <si>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</si>
  <si>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</si>
  <si>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</si>
  <si>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</si>
  <si>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</si>
  <si>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</si>
  <si>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</si>
  <si>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</si>
  <si>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</si>
  <si>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</si>
  <si>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</si>
  <si>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</si>
  <si>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</si>
  <si>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</si>
  <si>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</si>
  <si>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</si>
  <si>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</si>
  <si>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</si>
  <si>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</si>
  <si>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</si>
  <si>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</si>
  <si>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</si>
  <si>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</si>
  <si>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</si>
  <si>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</si>
  <si>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</si>
  <si>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</si>
  <si>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</si>
  <si>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</si>
  <si>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</si>
  <si>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</si>
  <si>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</si>
  <si>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</si>
  <si>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</si>
  <si>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</si>
  <si>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</si>
  <si>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</si>
  <si>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</si>
  <si>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</si>
  <si>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</si>
  <si>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</si>
  <si>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</si>
  <si>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</si>
  <si>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</si>
  <si>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</si>
  <si>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</si>
  <si>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</si>
  <si>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</si>
  <si>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</si>
  <si>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</si>
  <si>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</si>
  <si>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</si>
  <si>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</si>
  <si>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</si>
  <si>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</si>
  <si>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</si>
  <si>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</si>
  <si>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</si>
  <si>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</si>
  <si>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</si>
  <si>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</si>
  <si>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</si>
  <si>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</si>
  <si>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</si>
  <si>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</si>
  <si>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</si>
  <si>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</si>
  <si>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</si>
  <si>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</si>
  <si>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</si>
  <si>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</si>
  <si>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</si>
  <si>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</si>
  <si>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</si>
  <si>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</si>
  <si>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</si>
  <si>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</si>
  <si>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</si>
  <si>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</si>
  <si>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</si>
  <si>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</si>
  <si>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</si>
  <si>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</si>
  <si>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</si>
  <si>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</si>
  <si>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</si>
  <si>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</si>
  <si>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</si>
  <si>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</si>
  <si>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</si>
  <si>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</si>
  <si>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</si>
  <si>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</si>
  <si>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</si>
  <si>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</si>
  <si>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</si>
  <si>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</si>
  <si>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</si>
  <si>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</si>
  <si>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</si>
  <si>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</si>
  <si>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</si>
  <si>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</si>
  <si>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</si>
  <si>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</si>
  <si>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</si>
  <si>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</si>
  <si>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</si>
  <si>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</si>
  <si>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</si>
  <si>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</si>
  <si>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</si>
  <si>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</si>
  <si>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</si>
  <si>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</si>
  <si>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</si>
  <si>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</si>
  <si>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</si>
  <si>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</si>
  <si>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</si>
  <si>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</si>
  <si>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</si>
  <si>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</si>
  <si>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</si>
  <si>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</si>
  <si>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</si>
  <si>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</si>
  <si>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</si>
  <si>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</si>
  <si>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</si>
  <si>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</si>
  <si>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</si>
  <si>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</si>
  <si>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</si>
  <si>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</si>
  <si>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</si>
  <si>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</si>
  <si>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</si>
  <si>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</si>
  <si>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</si>
  <si>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</si>
  <si>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</si>
  <si>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</si>
  <si>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</si>
  <si>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</si>
  <si>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</si>
  <si>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</si>
  <si>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</si>
  <si>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</si>
  <si>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</si>
  <si>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</si>
  <si>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</si>
  <si>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</si>
  <si>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</si>
  <si>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</si>
  <si>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</si>
  <si>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</si>
  <si>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</si>
  <si>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</si>
  <si>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</si>
  <si>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</si>
  <si>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</si>
  <si>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</si>
  <si>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</si>
  <si>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</si>
  <si>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</si>
  <si>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</si>
  <si>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</si>
  <si>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</si>
  <si>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</si>
  <si>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</si>
  <si>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</si>
  <si>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</si>
  <si>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</si>
  <si>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</si>
  <si>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</si>
  <si>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</si>
  <si>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</si>
  <si>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</si>
  <si>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</si>
  <si>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</si>
  <si>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</si>
  <si>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</si>
  <si>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</si>
  <si>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</si>
  <si>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</si>
  <si>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</si>
  <si>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</si>
  <si>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</si>
  <si>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</si>
  <si>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</si>
  <si>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</si>
  <si>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</si>
  <si>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</si>
  <si>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</si>
  <si>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</si>
  <si>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</si>
  <si>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</si>
  <si>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</si>
  <si>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</si>
  <si>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</si>
  <si>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</si>
  <si>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</si>
  <si>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</si>
  <si>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</si>
  <si>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</si>
  <si>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</si>
  <si>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</si>
  <si>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</si>
  <si>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</si>
  <si>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</si>
  <si>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</si>
  <si>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</si>
  <si>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</si>
  <si>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</si>
  <si>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</si>
  <si>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</si>
  <si>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</si>
  <si>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</si>
  <si>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</si>
  <si>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</si>
  <si>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</si>
  <si>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</si>
  <si>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</si>
  <si>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</si>
  <si>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</si>
  <si>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</si>
  <si>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</si>
  <si>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</si>
  <si>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</si>
  <si>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</si>
  <si>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</si>
  <si>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</si>
  <si>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</si>
  <si>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</si>
  <si>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</si>
  <si>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</si>
  <si>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</si>
  <si>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</si>
  <si>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</si>
  <si>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</si>
  <si>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</si>
  <si>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</si>
  <si>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</si>
  <si>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</si>
  <si>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</si>
  <si>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</si>
  <si>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</si>
  <si>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</si>
  <si>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</si>
  <si>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</si>
  <si>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</si>
  <si>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</si>
  <si>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</si>
  <si>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</si>
  <si>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</si>
  <si>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</si>
  <si>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</si>
  <si>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</si>
  <si>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</si>
  <si>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</si>
  <si>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</si>
  <si>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</si>
  <si>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</si>
  <si>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</si>
  <si>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</si>
  <si>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</si>
  <si>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</si>
  <si>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</si>
  <si>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</si>
  <si>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</si>
  <si>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</si>
  <si>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</si>
  <si>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</si>
  <si>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</si>
  <si>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</si>
  <si>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</si>
  <si>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</si>
  <si>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</si>
  <si>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</si>
  <si>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</si>
  <si>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</si>
  <si>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</si>
  <si>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</si>
  <si>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</si>
  <si>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</si>
  <si>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</si>
  <si>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</si>
  <si>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</si>
  <si>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</si>
  <si>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</si>
  <si>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</si>
  <si>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</si>
  <si>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</si>
  <si>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</si>
  <si>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</si>
  <si>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</si>
  <si>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</si>
  <si>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</si>
  <si>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</si>
  <si>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</si>
  <si>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</si>
  <si>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</si>
  <si>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</si>
  <si>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</si>
  <si>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</si>
  <si>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</si>
  <si>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</si>
  <si>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</si>
  <si>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</si>
  <si>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</si>
  <si>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</si>
  <si>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</si>
  <si>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</si>
  <si>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</si>
  <si>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</si>
  <si>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</si>
  <si>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</si>
  <si>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</si>
  <si>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</si>
  <si>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</si>
  <si>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</si>
  <si>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</si>
  <si>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</si>
  <si>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</si>
  <si>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</si>
  <si>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</si>
  <si>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</si>
  <si>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</si>
  <si>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</si>
  <si>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</si>
  <si>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</si>
  <si>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</si>
  <si>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</si>
  <si>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</si>
  <si>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</si>
  <si>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</si>
  <si>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</si>
  <si>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</si>
  <si>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</si>
  <si>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</si>
  <si>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</si>
  <si>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</si>
  <si>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</si>
  <si>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</si>
  <si>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</si>
  <si>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</si>
  <si>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</si>
  <si>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</si>
  <si>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</si>
  <si>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</si>
  <si>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</si>
  <si>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</si>
  <si>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</si>
  <si>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</si>
  <si>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</si>
  <si>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</si>
  <si>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</si>
  <si>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</si>
  <si>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</si>
  <si>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</si>
  <si>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</si>
  <si>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</si>
  <si>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</si>
  <si>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</si>
  <si>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</si>
  <si>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</si>
  <si>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</si>
  <si>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</si>
  <si>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</si>
  <si>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</si>
  <si>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</si>
  <si>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</si>
  <si>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</si>
  <si>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</si>
  <si>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</si>
  <si>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</si>
  <si>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</si>
  <si>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</si>
  <si>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</si>
  <si>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</si>
  <si>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</si>
  <si>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</si>
  <si>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</si>
  <si>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</si>
  <si>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</si>
  <si>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</si>
  <si>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</si>
  <si>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</si>
  <si>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</si>
  <si>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</si>
  <si>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</si>
  <si>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</si>
  <si>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</si>
  <si>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</si>
  <si>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</si>
  <si>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</si>
  <si>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</si>
  <si>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</si>
  <si>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</si>
  <si>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</si>
  <si>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</si>
  <si>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</si>
  <si>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</si>
  <si>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</si>
  <si>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</si>
  <si>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</si>
  <si>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</si>
  <si>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</si>
  <si>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</si>
  <si>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</si>
  <si>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</si>
  <si>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</si>
  <si>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</si>
  <si>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</si>
  <si>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</si>
  <si>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</si>
  <si>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</si>
  <si>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</si>
  <si>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</si>
  <si>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</si>
  <si>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</si>
  <si>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</si>
  <si>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</si>
  <si>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</si>
  <si>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</si>
  <si>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</si>
  <si>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</si>
  <si>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</si>
  <si>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</si>
  <si>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</si>
  <si>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</si>
  <si>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</si>
  <si>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</si>
  <si>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</si>
  <si>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</si>
  <si>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</si>
  <si>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</si>
  <si>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</si>
  <si>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</si>
  <si>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</si>
  <si>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</si>
  <si>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</si>
  <si>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</si>
  <si>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</si>
  <si>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</si>
  <si>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</si>
  <si>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</si>
  <si>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</si>
  <si>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</si>
  <si>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</si>
  <si>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</si>
  <si>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</si>
  <si>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</si>
  <si>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</si>
  <si>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</si>
  <si>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</si>
  <si>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</si>
  <si>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</si>
  <si>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</si>
  <si>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</si>
  <si>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</si>
  <si>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</si>
  <si>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</si>
  <si>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</si>
  <si>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</si>
  <si>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</si>
  <si>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</si>
  <si>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</si>
  <si>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</si>
  <si>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</si>
  <si>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</si>
  <si>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</si>
  <si>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</si>
  <si>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</si>
  <si>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</si>
  <si>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</si>
  <si>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</si>
  <si>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</si>
  <si>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</si>
  <si>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</si>
  <si>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</si>
  <si>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</si>
  <si>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</si>
  <si>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</si>
  <si>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</si>
  <si>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</si>
  <si>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</si>
  <si>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</si>
  <si>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</si>
  <si>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</si>
  <si>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</si>
  <si>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</si>
  <si>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</si>
  <si>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</si>
  <si>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</si>
  <si>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</si>
  <si>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</si>
  <si>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</si>
  <si>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</si>
  <si>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</si>
  <si>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</si>
  <si>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</si>
  <si>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</si>
  <si>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</si>
  <si>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</si>
  <si>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</si>
  <si>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</si>
  <si>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</si>
  <si>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</si>
  <si>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</si>
  <si>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</si>
  <si>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</si>
  <si>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</si>
  <si>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</si>
  <si>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</si>
  <si>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</si>
  <si>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</si>
  <si>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</si>
  <si>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</si>
  <si>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</si>
  <si>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</si>
  <si>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</si>
  <si>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</si>
  <si>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</si>
  <si>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</si>
  <si>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</si>
  <si>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</si>
  <si>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</si>
  <si>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</si>
  <si>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</si>
  <si>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</si>
  <si>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</si>
  <si>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</si>
  <si>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</si>
  <si>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</si>
  <si>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</si>
  <si>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</si>
  <si>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</si>
  <si>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</si>
  <si>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</si>
  <si>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</si>
  <si>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</si>
  <si>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</si>
  <si>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</si>
  <si>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</si>
  <si>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</si>
  <si>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</si>
  <si>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</si>
  <si>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</si>
  <si>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</si>
  <si>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</si>
  <si>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</si>
  <si>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</si>
  <si>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</si>
  <si>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</si>
  <si>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</si>
  <si>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</si>
  <si>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</si>
  <si>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</si>
  <si>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</si>
  <si>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</si>
  <si>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</si>
  <si>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</si>
  <si>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</si>
  <si>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</si>
  <si>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</si>
  <si>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</si>
  <si>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</si>
  <si>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</si>
  <si>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</si>
  <si>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</si>
  <si>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</si>
  <si>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</si>
  <si>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</si>
  <si>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</si>
  <si>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</si>
  <si>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</si>
  <si>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</si>
  <si>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</si>
  <si>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</si>
  <si>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</si>
  <si>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</si>
  <si>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</si>
  <si>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</si>
  <si>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</si>
  <si>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</si>
  <si>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</si>
  <si>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</si>
  <si>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</si>
  <si>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</si>
  <si>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</si>
  <si>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</si>
  <si>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</si>
  <si>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</si>
  <si>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</si>
  <si>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</si>
  <si>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</si>
  <si>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</si>
  <si>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</si>
  <si>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</si>
  <si>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</si>
  <si>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</si>
  <si>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</si>
  <si>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</si>
  <si>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</si>
  <si>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</si>
  <si>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</si>
  <si>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</si>
  <si>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</si>
  <si>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</si>
  <si>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</si>
  <si>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</si>
  <si>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</si>
  <si>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</si>
  <si>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</si>
  <si>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</si>
  <si>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</si>
  <si>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</si>
  <si>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</si>
  <si>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</si>
  <si>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</si>
  <si>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</si>
  <si>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</si>
  <si>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</si>
  <si>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</si>
  <si>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</si>
  <si>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</si>
  <si>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</si>
  <si>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</si>
  <si>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</si>
  <si>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</si>
  <si>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</si>
  <si>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</si>
  <si>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</si>
  <si>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</si>
  <si>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</si>
  <si>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</si>
  <si>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</si>
  <si>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</si>
  <si>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</si>
  <si>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</si>
  <si>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</si>
  <si>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</si>
  <si>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</si>
  <si>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</si>
  <si>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</si>
  <si>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</si>
  <si>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</si>
  <si>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</si>
  <si>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</si>
  <si>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</si>
  <si>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</si>
  <si>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</si>
  <si>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</si>
  <si>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</si>
  <si>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</si>
  <si>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</si>
  <si>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</si>
  <si>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</si>
  <si>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</si>
  <si>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</si>
  <si>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</si>
  <si>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</si>
  <si>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</si>
  <si>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</si>
  <si>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</si>
  <si>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</si>
  <si>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</si>
  <si>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</si>
  <si>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</si>
  <si>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</si>
  <si>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</si>
  <si>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</si>
  <si>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</si>
  <si>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</si>
  <si>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</si>
  <si>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</si>
  <si>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</si>
  <si>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</si>
  <si>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</si>
  <si>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</si>
  <si>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</si>
  <si>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</si>
  <si>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</si>
  <si>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</si>
  <si>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</si>
  <si>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</si>
  <si>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</si>
  <si>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</si>
  <si>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</si>
  <si>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</si>
  <si>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</si>
  <si>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</si>
  <si>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</si>
  <si>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</si>
  <si>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</si>
  <si>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</si>
  <si>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</si>
  <si>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</si>
  <si>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</si>
  <si>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</si>
  <si>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</si>
  <si>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</si>
  <si>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</si>
  <si>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</si>
  <si>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</si>
  <si>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</si>
  <si>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</si>
  <si>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</si>
  <si>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</si>
  <si>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</si>
  <si>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</si>
  <si>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</si>
  <si>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</si>
  <si>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</si>
  <si>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</si>
  <si>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</si>
  <si>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</si>
  <si>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</si>
  <si>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</si>
  <si>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</si>
  <si>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</si>
  <si>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</si>
  <si>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</si>
  <si>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</si>
  <si>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</si>
  <si>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</si>
  <si>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</si>
  <si>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</si>
  <si>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</si>
  <si>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</si>
  <si>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</si>
  <si>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</si>
  <si>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</si>
  <si>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</si>
  <si>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</si>
  <si>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</si>
  <si>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</si>
  <si>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</si>
  <si>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</si>
  <si>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</si>
  <si>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</si>
  <si>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</si>
  <si>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</si>
  <si>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</si>
  <si>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</si>
  <si>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</si>
  <si>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</si>
  <si>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</si>
  <si>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</si>
  <si>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</si>
  <si>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</si>
  <si>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</si>
  <si>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</si>
  <si>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</si>
  <si>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</si>
  <si>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</si>
  <si>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</si>
  <si>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</si>
  <si>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</si>
  <si>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</si>
  <si>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</si>
  <si>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</si>
  <si>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</si>
  <si>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</si>
  <si>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</si>
  <si>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</si>
  <si>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</si>
  <si>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</si>
  <si>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</si>
  <si>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</si>
  <si>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</si>
  <si>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</si>
  <si>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</si>
  <si>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</si>
  <si>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</si>
  <si>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</si>
  <si>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</si>
  <si>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</si>
  <si>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</si>
  <si>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</si>
  <si>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</si>
  <si>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</si>
  <si>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</si>
  <si>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</si>
  <si>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</si>
  <si>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</si>
  <si>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</si>
  <si>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</si>
  <si>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</si>
  <si>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</si>
  <si>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</si>
  <si>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</si>
  <si>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</si>
  <si>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</si>
  <si>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</si>
  <si>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</si>
  <si>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</si>
  <si>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</si>
  <si>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</si>
  <si>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</si>
  <si>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</si>
  <si>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</si>
  <si>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</si>
  <si>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</si>
  <si>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</si>
  <si>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</si>
  <si>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</si>
  <si>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</si>
  <si>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</si>
  <si>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</si>
  <si>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</si>
  <si>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</si>
  <si>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</si>
  <si>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</si>
  <si>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</si>
  <si>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</si>
  <si>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</si>
  <si>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</si>
  <si>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</si>
  <si>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</si>
  <si>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</si>
  <si>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</si>
  <si>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</si>
  <si>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</si>
  <si>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</si>
  <si>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</si>
  <si>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</si>
  <si>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</si>
  <si>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</si>
  <si>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</si>
  <si>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</si>
  <si>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</si>
  <si>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</si>
  <si>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</si>
  <si>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</si>
  <si>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</si>
  <si>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</si>
  <si>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</si>
  <si>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</si>
  <si>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</si>
  <si>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</si>
  <si>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</si>
  <si>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</si>
  <si>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</si>
  <si>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</si>
  <si>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</si>
  <si>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</si>
  <si>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</si>
  <si>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</si>
  <si>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</si>
  <si>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</si>
  <si>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</si>
  <si>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</si>
  <si>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</si>
  <si>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</si>
  <si>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</si>
  <si>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</si>
  <si>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</si>
  <si>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</si>
  <si>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</si>
  <si>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</si>
  <si>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</si>
  <si>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</si>
  <si>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</si>
  <si>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</si>
  <si>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</si>
  <si>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</si>
  <si>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</si>
  <si>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</si>
  <si>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</si>
  <si>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</si>
  <si>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</si>
  <si>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</si>
  <si>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</si>
  <si>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</si>
  <si>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</si>
  <si>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</si>
  <si>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</si>
  <si>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</si>
  <si>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</si>
  <si>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</si>
  <si>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</si>
  <si>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</si>
  <si>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</si>
  <si>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</si>
  <si>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</si>
  <si>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</si>
  <si>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</si>
  <si>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</si>
  <si>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</si>
  <si>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</si>
  <si>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</si>
  <si>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</si>
  <si>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</si>
  <si>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</si>
  <si>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</si>
  <si>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</si>
  <si>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</si>
  <si>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</si>
  <si>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</si>
  <si>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</si>
  <si>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</si>
  <si>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</si>
  <si>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</si>
  <si>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</si>
  <si>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</si>
  <si>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</si>
  <si>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</si>
  <si>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</si>
  <si>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</si>
  <si>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</si>
  <si>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</si>
  <si>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</si>
  <si>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</si>
  <si>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</si>
  <si>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</si>
  <si>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</si>
  <si>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</si>
  <si>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</si>
  <si>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</si>
  <si>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</si>
  <si>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</si>
  <si>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</si>
  <si>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</si>
  <si>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</si>
  <si>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</si>
  <si>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</si>
  <si>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</si>
  <si>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</si>
  <si>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</si>
  <si>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</si>
  <si>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</si>
  <si>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</si>
  <si>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</si>
  <si>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</si>
  <si>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</si>
  <si>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</si>
  <si>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</si>
  <si>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</si>
  <si>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</si>
  <si>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</si>
  <si>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</si>
  <si>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</si>
  <si>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</si>
  <si>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</si>
  <si>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</si>
  <si>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</si>
  <si>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</si>
  <si>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</si>
  <si>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</si>
  <si>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</si>
  <si>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</si>
  <si>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</si>
  <si>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</si>
  <si>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</si>
  <si>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</si>
  <si>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</si>
  <si>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</si>
  <si>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</si>
  <si>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</si>
  <si>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</si>
  <si>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</si>
  <si>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</si>
  <si>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</si>
  <si>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</si>
  <si>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</si>
  <si>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</si>
  <si>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</si>
  <si>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</si>
  <si>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</si>
  <si>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</si>
  <si>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</si>
  <si>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IZ2639</t>
  </si>
  <si>
    <t>dfm-1501</t>
  </si>
  <si>
    <t>dfm-1502</t>
  </si>
  <si>
    <t>dfm-1503</t>
  </si>
  <si>
    <t>dfm-1504</t>
  </si>
  <si>
    <t>dfm-1505</t>
  </si>
  <si>
    <t>PK105</t>
  </si>
  <si>
    <t>dfm-1506</t>
  </si>
  <si>
    <t>dfm-1507</t>
  </si>
  <si>
    <t>dfm-1508</t>
  </si>
  <si>
    <t>PB105</t>
  </si>
  <si>
    <t>dfm-1509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</si>
  <si>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</si>
  <si>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dfm-1510</t>
  </si>
  <si>
    <t>SP'27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</si>
  <si>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</si>
  <si>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</si>
  <si>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</si>
  <si>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</si>
  <si>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</si>
  <si>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</si>
  <si>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</si>
  <si>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</si>
  <si>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</si>
  <si>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JS122M</t>
  </si>
  <si>
    <t>dfm-1520</t>
  </si>
  <si>
    <t>dfm-1521</t>
  </si>
  <si>
    <t>dfm-1522</t>
  </si>
  <si>
    <t>JA1613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</si>
  <si>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</si>
  <si>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</si>
  <si>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</si>
  <si>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</si>
  <si>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</si>
  <si>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</si>
  <si>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</si>
  <si>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</si>
  <si>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PK603</t>
  </si>
  <si>
    <t>dfm-1531</t>
  </si>
  <si>
    <t>dfm-1532</t>
  </si>
  <si>
    <t>dfm-1533</t>
  </si>
  <si>
    <t>dfm-1534</t>
  </si>
  <si>
    <t>IZ0153</t>
  </si>
  <si>
    <t>dfm-1535</t>
  </si>
  <si>
    <t>HD607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</si>
  <si>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</si>
  <si>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</si>
  <si>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</si>
  <si>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</si>
  <si>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</si>
  <si>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</si>
  <si>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</si>
  <si>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</si>
  <si>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</si>
  <si>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</si>
  <si>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PB206</t>
  </si>
  <si>
    <t>dfm-1546</t>
  </si>
  <si>
    <t>dfm-1547</t>
  </si>
  <si>
    <t>PB203</t>
  </si>
  <si>
    <t>dfm-1548</t>
  </si>
  <si>
    <t>dfm-1549</t>
  </si>
  <si>
    <t>dfm-1550</t>
  </si>
  <si>
    <t>FB7397</t>
  </si>
  <si>
    <t>dfm-1551</t>
  </si>
  <si>
    <t>JS404</t>
  </si>
  <si>
    <t>dfm-1552</t>
  </si>
  <si>
    <t>HD604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</si>
  <si>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</si>
  <si>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</si>
  <si>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</si>
  <si>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</si>
  <si>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</si>
  <si>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</si>
  <si>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</si>
  <si>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</si>
  <si>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</si>
  <si>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</si>
  <si>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</si>
  <si>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</si>
  <si>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</si>
  <si>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SU'26</t>
  </si>
  <si>
    <t>FB7398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</si>
  <si>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</si>
  <si>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</si>
  <si>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</si>
  <si>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</si>
  <si>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</si>
  <si>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</si>
  <si>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</si>
  <si>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</si>
  <si>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</si>
  <si>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</si>
  <si>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</si>
  <si>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</si>
  <si>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</si>
  <si>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</si>
  <si>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</si>
  <si>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FQ3588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</si>
  <si>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</si>
  <si>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</si>
  <si>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</si>
  <si>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</si>
  <si>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</si>
  <si>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</si>
  <si>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</si>
  <si>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</si>
  <si>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</si>
  <si>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</si>
  <si>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</si>
  <si>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</si>
  <si>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IF0894</t>
  </si>
  <si>
    <t>dfm-1593</t>
  </si>
  <si>
    <t>LP210</t>
  </si>
  <si>
    <t>dfm-1594</t>
  </si>
  <si>
    <t>NON-DRAWCORD</t>
  </si>
  <si>
    <t>dfm-1595</t>
  </si>
  <si>
    <t>dfm-1596</t>
  </si>
  <si>
    <t>dfm-1597</t>
  </si>
  <si>
    <t>dfm-1598</t>
  </si>
  <si>
    <t>dfm-1599</t>
  </si>
  <si>
    <t>IF0971</t>
  </si>
  <si>
    <t>dfm-1600</t>
  </si>
  <si>
    <t>dfm-1601</t>
  </si>
  <si>
    <t>dfm-1602</t>
  </si>
  <si>
    <t>dfm-1603</t>
  </si>
  <si>
    <t>dfm-1604</t>
  </si>
  <si>
    <t>dfm-1605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</si>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</sst>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8" borderId="0" xfId="0" applyNumberFormat="1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8" totalsRowShown="0" headerRowDxfId="26" dataDxfId="25" tableBorderDxfId="24">
  <autoFilter ref="A2:K160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zoomScale="106" zoomScaleNormal="100" workbookViewId="0">
      <pane ySplit="2" topLeftCell="A1601" activePane="bottomLeft" state="frozen"/>
      <selection pane="bottomLeft" activeCell="C1611" sqref="C161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IF(COUNTIFS($E$3:E1608,E1312)=1,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IF(COUNTIFS($E$3:E1608,E1313)=1,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IF(COUNTIFS($E$3:E1608,E1314)=1,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IF(COUNTIFS($E$3:E1608,E1315)=1,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IF(COUNTIFS($E$3:E1608,E1316)=1,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IF(COUNTIFS($E$3:E1608,E1318)=1,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IF(COUNTIFS($E$3:E1608,E1319)=1,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IF(COUNTIFS($E$3:E1608,E1321)=1,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IF(COUNTIFS($E$3:E1608,E1324)=1,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IF(COUNTIFS($E$3:E1608,E1325)=1,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IF(COUNTIFS($E$3:E1608,E1327)=1,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IF(COUNTIFS($E$3:E1608,E1329)=1,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IF(COUNTIFS($E$3:E1608,E1330)=1,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IF(COUNTIFS($E$3:E1608,E1331)=1,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IF(COUNTIFS($E$3:E1608,E1333)=1,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IF(COUNTIFS($E$3:E1608,E1334)=1,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IF(COUNTIFS($E$3:E1608,E1335)=1,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IF(COUNTIFS($E$3:E1608,E1336)=1,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IF(COUNTIFS($E$3:E1608,E1337)=1,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IF(COUNTIFS($E$3:E1608,E1338)=1,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IF(COUNTIFS($E$3:E1608,E1339)=1,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IF(COUNTIFS($E$3:E1608,E1340)=1,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IF(COUNTIFS($E$3:E1608,E1341)=1,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IF(COUNTIFS($E$3:E1608,E1342)=1,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IF(COUNTIFS($E$3:E1608,E1343)=1,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IF(COUNTIFS($E$3:E1608,E1344)=1,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IF(COUNTIFS($E$3:E1608,E1345)=1,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IF(COUNTIFS($E$3:E1608,E1346)=1,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IF(COUNTIFS($E$3:E1608,E1347)=1,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IF(COUNTIFS($E$3:E1608,E1348)=1,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IF(COUNTIFS($E$3:E1608,E1349)=1,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IF(COUNTIFS($E$3:E1608,E1351)=1,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IF(COUNTIFS($E$3:E1608,E1352)=1,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IF(COUNTIFS($E$3:E1608,E1353)=1,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IF(COUNTIFS($E$3:E1608,E1354)=1,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IF(COUNTIFS($E$3:E1608,E1355)=1,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IF(COUNTIFS($E$3:E1608,E1356)=1,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IF(COUNTIFS($E$3:E1608,E1357)=1,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IF(COUNTIFS($E$3:E1608,E1359)=1,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IF(COUNTIFS($E$3:E1608,E1360)=1,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IF(COUNTIFS($E$3:E1608,E1361)=1,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IF(COUNTIFS($E$3:E1608,E1362)=1,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IF(COUNTIFS($E$3:E1608,E1363)=1,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IF(COUNTIFS($E$3:E1608,E1364)=1,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IF(COUNTIFS($E$3:E1608,E1365)=1,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IF(COUNTIFS($E$3:E1608,E1366)=1,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IF(COUNTIFS($E$3:E1608,E1367)=1,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IF(COUNTIFS($E$3:E1608,E1368)=1,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IF(COUNTIFS($E$3:E1608,E1369)=1,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IF(COUNTIFS($E$3:E1608,E1370)=1,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IF(COUNTIFS($E$3:E1608,E1371)=1,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IF(COUNTIFS($E$3:E1608,E1372)=1,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IF(COUNTIFS($E$3:E1608,E1373)=1,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IF(COUNTIFS($E$3:E1608,E1374)=1,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IF(COUNTIFS($E$3:E1608,E1375)=1,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IF(COUNTIFS($E$3:E1608,E1376)=1,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IF(COUNTIFS($E$3:E1608,E1377)=1,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IF(COUNTIFS($E$3:E1608,E1378)=1,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IF(COUNTIFS($E$3:E1608,E1379)=1,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IF(COUNTIFS($E$3:E1608,E1380)=1,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IF(COUNTIFS($E$3:E1608,E1381)=1,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IF(COUNTIFS($E$3:E1608,E1382)=1,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IF(COUNTIFS($E$3:E1608,E1383)=1,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IF(COUNTIFS($E$3:E1608,E1384)=1,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IF(COUNTIFS($E$3:E1608,E1385)=1,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IF(COUNTIFS($E$3:E1608,E1386)=1,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IF(COUNTIFS($E$3:E1608,E1387)=1,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IF(COUNTIFS($E$3:E1608,E1388)=1,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IF(COUNTIFS($E$3:E1608,E1389)=1,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IF(COUNTIFS($E$3:E1608,E1390)=1,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IF(COUNTIFS($E$3:E1608,E1391)=1,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IF(COUNTIFS($E$3:E1608,E1392)=1,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IF(COUNTIFS($E$3:E1608,E1393)=1,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IF(COUNTIFS($E$3:E1608,E1394)=1,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IF(COUNTIFS($E$3:E1608,E1395)=1,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IF(COUNTIFS($E$3:E1608,E1396)=1,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IF(COUNTIFS($E$3:E1608,E1397)=1,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IF(COUNTIFS($E$3:E1608,E1398)=1,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IF(COUNTIFS($E$3:E1608,E1399)=1,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IF(COUNTIFS($E$3:E1608,E1400)=1,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IF(COUNTIFS($E$3:E1608,E1401)=1,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IF(COUNTIFS($E$3:E1608,E1402)=1,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IF(COUNTIFS($E$3:E1608,E1403)=1,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IF(COUNTIFS($E$3:E1608,E1404)=1,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IF(COUNTIFS($E$3:E1608,E1405)=1,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IF(COUNTIFS($E$3:E1608,E1406)=1,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IF(COUNTIFS($E$3:E1608,E1418)=1,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IF(COUNTIFS($E$3:E1608,E1419)=1,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IF(COUNTIFS($E$3:E1608,E1420)=1,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IF(COUNTIFS($E$3:E1608,E1421)=1,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IF(COUNTIFS($E$3:E1608,E1422)=1,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IF(COUNTIFS($E$3:E1608,E1423)=1,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IF(COUNTIFS($E$3:E1608,E1424)=1,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IF(COUNTIFS($E$3:E1608,E1425)=1,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IF(COUNTIFS($E$3:E1608,E1426)=1,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IF(COUNTIFS($E$3:E1608,E1427)=1,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IF(COUNTIFS($E$3:E1608,E1428)=1,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IF(COUNTIFS($E$3:E1608,E1429)=1,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IF(COUNTIFS($E$3:E1608,E1430)=1,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IF(COUNTIFS($E$3:E1608,E1431)=1,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IF(COUNTIFS($E$3:E1608,E1432)=1,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IF(COUNTIFS($E$3:E1608,E1433)=1,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IF(COUNTIFS($E$3:E1608,E1434)=1,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IF(COUNTIFS($E$3:E1608,E1435)=1,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IF(COUNTIFS($E$3:E1608,E1436)=1,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IF(COUNTIFS($E$3:E1608,E1437)=1,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IF(COUNTIFS($E$3:E1608,E1438)=1,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IF(COUNTIFS($E$3:E1608,E1439)=1,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IF(COUNTIFS($E$3:E1608,E1440)=1,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IF(COUNTIFS($E$3:E1608,E1441)=1,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IF(COUNTIFS($E$3:E1608,E1442)=1,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IF(COUNTIFS($E$3:E1608,E1443)=1,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IF(COUNTIFS($E$3:E1608,E1444)=1,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IF(COUNTIFS($E$3:E1608,E1445)=1,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IF(COUNTIFS($E$3:E1608,E1446)=1,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IF(COUNTIFS($E$3:E1608,E1447)=1,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IF(COUNTIFS($E$3:E1608,E1448)=1,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IF(COUNTIFS($E$3:E1608,E1449)=1,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IF(COUNTIFS($E$3:E1608,#REF!)=1,#REF!,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IF(COUNTIFS($E$3:E1608,E1450)=1,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IF(COUNTIFS($E$3:E1608,E1452)=1,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IF(COUNTIFS($E$3:E1608,E1453)=1,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IF(COUNTIFS($E$3:E1608,E1454)=1,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IF(COUNTIFS($E$3:E1608,E1455)=1,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IF(COUNTIFS($E$3:E1608,E1456)=1,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IF(COUNTIFS($E$3:E1608,E1457)=1,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IF(COUNTIFS($E$3:E1608,E1458)=1,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IF(COUNTIFS($E$3:E1608,E1459)=1,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IF(COUNTIFS($E$3:E1608,E1460)=1,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IF(COUNTIFS($E$3:E1608,E1461)=1,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IF(COUNTIFS($E$3:E1608,E1462)=1,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IF(COUNTIFS($E$3:E1608,E1463)=1,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IF(COUNTIFS($E$3:E1608,E1464)=1,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IF(COUNTIFS($E$3:E1608,E1465)=1,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IF(COUNTIFS($E$3:E1608,E1466)=1,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IF(COUNTIFS($E$3:E1608,E1467)=1,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IF(COUNTIFS($E$3:E1608,E1468)=1,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IF(COUNTIFS($E$3:E1608,E1469)=1,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IF(COUNTIFS($E$3:E1608,E1470)=1,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IF(COUNTIFS($E$3:E1608,E1471)=1,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IF(COUNTIFS($E$3:E1608,E1472)=1,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IF(COUNTIFS($E$3:E1608,E1473)=1,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IF(COUNTIFS($E$3:E1608,E1474)=1,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IF(COUNTIFS($E$3:E1608,E1475)=1,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IF(COUNTIFS($E$3:E1608,E1476)=1,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IF(COUNTIFS($E$3:E1608,E1477)=1,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IF(COUNTIFS($E$3:E1608,E1478)=1,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IF(COUNTIFS($E$3:E1608,E1479)=1,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IF(COUNTIFS($E$3:E1608,E1480)=1,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IF(COUNTIFS($E$3:E1608,E1494)=1,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IF(COUNTIFS($E$3:E1608,E1495)=1,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IF(COUNTIFS($E$3:E1608,E1496)=1,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IF(COUNTIFS($E$3:E1608,E1498)=1, K1498,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IF(COUNTIFS($E$3:E1608,E1500)=1, K1500,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IF(COUNTIFS($E$3:E1608,E1501)=1, K1501,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IF(COUNTIFS($E$3:E1608,E1502)=1, K1502,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Non-M</v>
      </c>
      <c r="J1495" s="94"/>
      <c r="K1495" s="79"/>
    </row>
    <row r="1496" spans="1:11" ht="41.25" customHeight="1">
      <c r="A1496" s="89" t="s">
        <v>2167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2168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649</v>
      </c>
      <c r="H1497" s="93" t="str">
        <f>IF(RIGHT(G1497,1)="M", LEFT(G1497,LEN(G1497)-1), G1497)</f>
        <v>PK602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2169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1626</v>
      </c>
      <c r="H1498" s="93" t="str">
        <f>IF(RIGHT(G1498,1)="M", LEFT(G1498,LEN(G1498)-1), G1498)</f>
        <v>JS120</v>
      </c>
      <c r="I1498" s="93" t="str">
        <f>IF(RIGHT(G1498,1)="M","M","Non-M")</f>
        <v>Non-M</v>
      </c>
      <c r="J1498" s="94"/>
      <c r="K1498" s="79"/>
    </row>
    <row r="1499" spans="1:11" ht="41.25" customHeight="1">
      <c r="A1499" s="98"/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1398</v>
      </c>
      <c r="H1499" s="93" t="str">
        <f>IF(RIGHT(G1499,1)="M", LEFT(G1499,LEN(G1499)-1), G1499)</f>
        <v>JS121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2170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1624</v>
      </c>
      <c r="H1500" s="93" t="str">
        <f>IF(RIGHT(G1500,1)="M", LEFT(G1500,LEN(G1500)-1), G1500)</f>
        <v>GT207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2171</v>
      </c>
      <c r="B1501" s="90" t="s">
        <v>2159</v>
      </c>
      <c r="C1501" s="90" t="s">
        <v>1610</v>
      </c>
      <c r="D1501" s="91" t="s">
        <v>1047</v>
      </c>
      <c r="E1501" s="90" t="s">
        <v>2160</v>
      </c>
      <c r="F1501" s="92"/>
      <c r="G1501" s="90" t="s">
        <v>50</v>
      </c>
      <c r="H1501" s="93" t="str">
        <f>IF(RIGHT(G1501,1)="M", LEFT(G1501,LEN(G1501)-1), G1501)</f>
        <v>HM311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2172</v>
      </c>
      <c r="B1502" s="90" t="s">
        <v>2159</v>
      </c>
      <c r="C1502" s="90" t="s">
        <v>1610</v>
      </c>
      <c r="D1502" s="91" t="s">
        <v>1047</v>
      </c>
      <c r="E1502" s="90" t="s">
        <v>2160</v>
      </c>
      <c r="F1502" s="92"/>
      <c r="G1502" s="90" t="s">
        <v>2133</v>
      </c>
      <c r="H1502" s="93" t="str">
        <f>IF(RIGHT(G1502,1)="M", LEFT(G1502,LEN(G1502)-1), G1502)</f>
        <v>VT500</v>
      </c>
      <c r="I1502" s="93" t="str">
        <f>IF(RIGHT(G1502,1)="M","M","Non-M")</f>
        <v>M</v>
      </c>
      <c r="J1502" s="94" t="s">
        <v>2134</v>
      </c>
      <c r="K1502" s="79"/>
    </row>
    <row r="1503" spans="1:11" ht="41.25" customHeight="1">
      <c r="A1503" s="89" t="s">
        <v>2173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639</v>
      </c>
      <c r="H1503" s="93" t="str">
        <f>IF(RIGHT(G1503,1)="M", LEFT(G1503,LEN(G1503)-1), G1503)</f>
        <v>CL410</v>
      </c>
      <c r="I1503" s="93" t="str">
        <f>IF(RIGHT(G1503,1)="M","M","Non-M")</f>
        <v>Non-M</v>
      </c>
      <c r="J1503" s="94"/>
      <c r="K1503" s="79"/>
    </row>
    <row r="1504" spans="1:11" ht="41.25" customHeight="1">
      <c r="A1504" s="89" t="s">
        <v>2175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1461</v>
      </c>
      <c r="H1504" s="93" t="str">
        <f t="shared" ref="H1504:H1506" si="138">IF(RIGHT(G1504,1)="M", LEFT(G1504,LEN(G1504)-1), G1504)</f>
        <v>JS401</v>
      </c>
      <c r="I1504" s="93" t="str">
        <f t="shared" ref="I1504:I1506" si="139">IF(RIGHT(G1504,1)="M","M","Non-M")</f>
        <v>Non-M</v>
      </c>
      <c r="J1504" s="94"/>
      <c r="K1504" s="79"/>
    </row>
    <row r="1505" spans="1:11" ht="41.25" customHeight="1">
      <c r="A1505" s="89" t="s">
        <v>2176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469</v>
      </c>
      <c r="H1505" s="93" t="str">
        <f t="shared" si="138"/>
        <v>LP100</v>
      </c>
      <c r="I1505" s="93" t="str">
        <f t="shared" si="139"/>
        <v>Non-M</v>
      </c>
      <c r="J1505" s="94"/>
      <c r="K1505" s="79"/>
    </row>
    <row r="1506" spans="1:11" ht="41.25" customHeight="1">
      <c r="A1506" s="89" t="s">
        <v>2177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120</v>
      </c>
      <c r="H1506" s="93" t="str">
        <f t="shared" si="138"/>
        <v>JS124</v>
      </c>
      <c r="I1506" s="93" t="str">
        <f t="shared" si="139"/>
        <v>Non-M</v>
      </c>
      <c r="J1506" s="94"/>
      <c r="K1506" s="79"/>
    </row>
    <row r="1507" spans="1:11" ht="41.25" customHeight="1">
      <c r="A1507" s="89" t="s">
        <v>2178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1690</v>
      </c>
      <c r="H1507" s="93" t="str">
        <f>IF(RIGHT(G1507,1)="M", LEFT(G1507,LEN(G1507)-1), G1507)</f>
        <v>JS117</v>
      </c>
      <c r="I1507" s="93" t="str">
        <f>IF(RIGHT(G1507,1)="M","M","Non-M")</f>
        <v>Non-M</v>
      </c>
      <c r="J1507" s="94"/>
      <c r="K1507" s="79"/>
    </row>
    <row r="1508" spans="1:11" ht="41.25" customHeight="1">
      <c r="A1508" s="89" t="s">
        <v>2179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2180</v>
      </c>
      <c r="H1508" s="93" t="str">
        <f>IF(RIGHT(G1508,1)="M", LEFT(G1508,LEN(G1508)-1), G1508)</f>
        <v>PK105</v>
      </c>
      <c r="I1508" s="93" t="str">
        <f>IF(RIGHT(G1508,1)="M","M","Non-M")</f>
        <v>Non-M</v>
      </c>
      <c r="J1508" s="94"/>
      <c r="K1508" s="79"/>
    </row>
    <row r="1509" spans="1:11" ht="41.25" customHeight="1">
      <c r="A1509" s="89" t="s">
        <v>2181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155</v>
      </c>
      <c r="H1509" s="90" t="s">
        <v>155</v>
      </c>
      <c r="I1509" s="93" t="str">
        <f t="shared" ref="I1509:I1511" si="140">IF(RIGHT(G1509,1)="M","M","Non-M")</f>
        <v>Non-M</v>
      </c>
      <c r="J1509" s="94"/>
      <c r="K1509" s="79"/>
    </row>
    <row r="1510" spans="1:11" ht="41.25" customHeight="1">
      <c r="A1510" s="89" t="s">
        <v>2182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269</v>
      </c>
      <c r="H1510" s="93" t="str">
        <f t="shared" ref="H1509:H1511" si="141">IF(RIGHT(G1510,1)="M", LEFT(G1510,LEN(G1510)-1), G1510)</f>
        <v>PK102</v>
      </c>
      <c r="I1510" s="93" t="str">
        <f t="shared" si="140"/>
        <v>Non-M</v>
      </c>
      <c r="J1510" s="94"/>
      <c r="K1510" s="79"/>
    </row>
    <row r="1511" spans="1:11" ht="41.25" customHeight="1">
      <c r="A1511" s="89" t="s">
        <v>2183</v>
      </c>
      <c r="B1511" s="90" t="s">
        <v>2159</v>
      </c>
      <c r="C1511" s="90" t="s">
        <v>870</v>
      </c>
      <c r="D1511" s="91" t="s">
        <v>1047</v>
      </c>
      <c r="E1511" s="90" t="s">
        <v>2174</v>
      </c>
      <c r="F1511" s="92"/>
      <c r="G1511" s="90" t="s">
        <v>2184</v>
      </c>
      <c r="H1511" s="93" t="str">
        <f t="shared" si="141"/>
        <v>PB105</v>
      </c>
      <c r="I1511" s="93" t="str">
        <f t="shared" si="140"/>
        <v>Non-M</v>
      </c>
      <c r="J1511" s="94"/>
      <c r="K1511" s="79"/>
    </row>
    <row r="1512" spans="1:11" ht="41.25" customHeight="1">
      <c r="A1512" s="89" t="s">
        <v>2185</v>
      </c>
      <c r="B1512" s="90" t="s">
        <v>2159</v>
      </c>
      <c r="C1512" s="90" t="s">
        <v>870</v>
      </c>
      <c r="D1512" s="91" t="s">
        <v>1047</v>
      </c>
      <c r="E1512" s="90" t="s">
        <v>2174</v>
      </c>
      <c r="F1512" s="92"/>
      <c r="G1512" s="90" t="s">
        <v>439</v>
      </c>
      <c r="H1512" s="93" t="str">
        <f>IF(RIGHT(G1512,1)="M", LEFT(G1512,LEN(G1512)-1), G1512)</f>
        <v>HM116</v>
      </c>
      <c r="I1512" s="93" t="str">
        <f>IF(RIGHT(G1512,1)="M","M","Non-M")</f>
        <v>M</v>
      </c>
      <c r="J1512" s="95" t="s">
        <v>2186</v>
      </c>
      <c r="K1512" s="79"/>
    </row>
    <row r="1513" spans="1:11" ht="41.25" customHeight="1">
      <c r="A1513" s="89" t="s">
        <v>2187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924</v>
      </c>
      <c r="H1513" s="93" t="str">
        <f t="shared" ref="H1513:H1515" si="142">IF(RIGHT(G1513,1)="M", LEFT(G1513,LEN(G1513)-1), G1513)</f>
        <v>WB503</v>
      </c>
      <c r="I1513" s="93" t="str">
        <f t="shared" ref="I1513:I1515" si="143">IF(RIGHT(G1513,1)="M","M","Non-M")</f>
        <v>Non-M</v>
      </c>
      <c r="J1513" s="94"/>
      <c r="K1513" s="79"/>
    </row>
    <row r="1514" spans="1:11" ht="41.25" customHeight="1">
      <c r="A1514" s="89" t="s">
        <v>2189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61</v>
      </c>
      <c r="H1514" s="93" t="str">
        <f t="shared" si="142"/>
        <v>DC101</v>
      </c>
      <c r="I1514" s="93" t="str">
        <f t="shared" si="143"/>
        <v>Non-M</v>
      </c>
      <c r="J1514" s="94"/>
      <c r="K1514" s="79"/>
    </row>
    <row r="1515" spans="1:11" ht="41.25" customHeight="1">
      <c r="A1515" s="89" t="s">
        <v>2190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96</v>
      </c>
      <c r="H1515" s="93" t="str">
        <f t="shared" si="142"/>
        <v>DC300</v>
      </c>
      <c r="I1515" s="93" t="str">
        <f t="shared" si="143"/>
        <v>Non-M</v>
      </c>
      <c r="J1515" s="94"/>
      <c r="K1515" s="79"/>
    </row>
    <row r="1516" spans="1:11" ht="41.25" customHeight="1">
      <c r="A1516" s="89" t="s">
        <v>2191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152</v>
      </c>
      <c r="H1516" s="93" t="str">
        <f>IF(RIGHT(G1516,1)="M", LEFT(G1516,LEN(G1516)-1), G1516)</f>
        <v>DC400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2192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94</v>
      </c>
      <c r="H1517" s="93" t="str">
        <f>IF(RIGHT(G1517,1)="M", LEFT(G1517,LEN(G1517)-1), G1517)</f>
        <v>DC202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2193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99</v>
      </c>
      <c r="H1518" s="93" t="str">
        <f>IF(RIGHT(G1518,1)="M", LEFT(G1518,LEN(G1518)-1), G1518)</f>
        <v>PK201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2194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155</v>
      </c>
      <c r="H1519" s="93" t="str">
        <f>IF(RIGHT(G1519,1)="M", LEFT(G1519,LEN(G1519)-1), G1519)</f>
        <v>PB204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2195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120</v>
      </c>
      <c r="H1520" s="93" t="str">
        <f>IF(RIGHT(G1520,1)="M", LEFT(G1520,LEN(G1520)-1), G1520)</f>
        <v>JS124</v>
      </c>
      <c r="I1520" s="93" t="str">
        <f>IF(RIGHT(G1520,1)="M","M","Non-M")</f>
        <v>Non-M</v>
      </c>
      <c r="J1520" s="94"/>
      <c r="K1520" s="79"/>
    </row>
    <row r="1521" spans="1:11" ht="41.25" customHeight="1">
      <c r="A1521" s="89" t="s">
        <v>2196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1344</v>
      </c>
      <c r="H1521" s="93" t="str">
        <f>IF(RIGHT(G1521,1)="M", LEFT(G1521,LEN(G1521)-1), G1521)</f>
        <v>JS105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2197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2198</v>
      </c>
      <c r="H1522" s="93" t="str">
        <f>IF(RIGHT(G1522,1)="M", LEFT(G1522,LEN(G1522)-1), G1522)</f>
        <v>JS122</v>
      </c>
      <c r="I1522" s="93" t="str">
        <f>IF(RIGHT(G1522,1)="M","M","Non-M")</f>
        <v>M</v>
      </c>
      <c r="J1522" s="94" t="s">
        <v>1963</v>
      </c>
      <c r="K1522" s="79"/>
    </row>
    <row r="1523" spans="1:11" ht="41.25" customHeight="1">
      <c r="A1523" s="89" t="s">
        <v>2199</v>
      </c>
      <c r="B1523" s="90" t="s">
        <v>2188</v>
      </c>
      <c r="C1523" s="90" t="s">
        <v>1199</v>
      </c>
      <c r="D1523" s="91" t="s">
        <v>1047</v>
      </c>
      <c r="E1523" s="90" t="s">
        <v>2087</v>
      </c>
      <c r="F1523" s="92"/>
      <c r="G1523" s="90" t="s">
        <v>2100</v>
      </c>
      <c r="H1523" s="93" t="str">
        <f>IF(RIGHT(G1523,1)="M", LEFT(G1523,LEN(G1523)-1), G1523)</f>
        <v>VT500</v>
      </c>
      <c r="I1523" s="93" t="str">
        <f>IF(RIGHT(G1523,1)="M","M","Non-M")</f>
        <v>Non-M</v>
      </c>
      <c r="J1523" s="94"/>
      <c r="K1523" s="79"/>
    </row>
    <row r="1524" spans="1:11" ht="41.25" customHeight="1">
      <c r="A1524" s="89" t="s">
        <v>2200</v>
      </c>
      <c r="B1524" s="90" t="s">
        <v>2188</v>
      </c>
      <c r="C1524" s="90" t="s">
        <v>1199</v>
      </c>
      <c r="D1524" s="91" t="s">
        <v>1047</v>
      </c>
      <c r="E1524" s="90" t="s">
        <v>2087</v>
      </c>
      <c r="F1524" s="92"/>
      <c r="G1524" s="90" t="s">
        <v>71</v>
      </c>
      <c r="H1524" s="93" t="str">
        <f>IF(RIGHT(G1524,1)="M", LEFT(G1524,LEN(G1524)-1), G1524)</f>
        <v>HM500</v>
      </c>
      <c r="I1524" s="93" t="str">
        <f>IF(RIGHT(G1524,1)="M","M","Non-M")</f>
        <v>Non-M</v>
      </c>
      <c r="J1524" s="94"/>
      <c r="K1524" s="79"/>
    </row>
    <row r="1525" spans="1:11" ht="41.25" customHeight="1">
      <c r="A1525" s="89" t="s">
        <v>2201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26</v>
      </c>
      <c r="H1525" s="93" t="str">
        <f t="shared" ref="H1525:H1530" si="144">IF(RIGHT(G1525,1)="M", LEFT(G1525,LEN(G1525)-1), G1525)</f>
        <v>HD106</v>
      </c>
      <c r="I1525" s="93" t="str">
        <f t="shared" ref="I1525:I1530" si="145">IF(RIGHT(G1525,1)="M","M","Non-M")</f>
        <v>Non-M</v>
      </c>
      <c r="J1525" s="94"/>
      <c r="K1525" s="79"/>
    </row>
    <row r="1526" spans="1:11" ht="41.25" customHeight="1">
      <c r="A1526" s="89" t="s">
        <v>2203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1532</v>
      </c>
      <c r="H1526" s="93" t="str">
        <f t="shared" si="144"/>
        <v>JS402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2204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374</v>
      </c>
      <c r="H1527" s="93" t="str">
        <f t="shared" si="144"/>
        <v>HD501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2205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1750</v>
      </c>
      <c r="H1528" s="93" t="str">
        <f t="shared" si="144"/>
        <v>ZP105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2206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88</v>
      </c>
      <c r="H1529" s="93" t="str">
        <f t="shared" si="144"/>
        <v>DC201</v>
      </c>
      <c r="I1529" s="93" t="str">
        <f t="shared" si="145"/>
        <v>Non-M</v>
      </c>
      <c r="J1529" s="94"/>
      <c r="K1529" s="79"/>
    </row>
    <row r="1530" spans="1:11" ht="41.25" customHeight="1">
      <c r="A1530" s="89" t="s">
        <v>2207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120</v>
      </c>
      <c r="H1530" s="93" t="str">
        <f t="shared" si="144"/>
        <v>JS124</v>
      </c>
      <c r="I1530" s="93" t="str">
        <f t="shared" si="145"/>
        <v>Non-M</v>
      </c>
      <c r="J1530" s="94"/>
      <c r="K1530" s="79"/>
    </row>
    <row r="1531" spans="1:11" ht="41.25" customHeight="1">
      <c r="A1531" s="89" t="s">
        <v>2208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1344</v>
      </c>
      <c r="H1531" s="93" t="str">
        <f>IF(RIGHT(G1531,1)="M", LEFT(G1531,LEN(G1531)-1), G1531)</f>
        <v>JS105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2209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1461</v>
      </c>
      <c r="H1532" s="93" t="str">
        <f>IF(RIGHT(G1532,1)="M", LEFT(G1532,LEN(G1532)-1), G1532)</f>
        <v>JS401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2210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2211</v>
      </c>
      <c r="H1533" s="93" t="str">
        <f>IF(RIGHT(G1533,1)="M", LEFT(G1533,LEN(G1533)-1), G1533)</f>
        <v>PK603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2212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82</v>
      </c>
      <c r="H1534" s="93" t="str">
        <f>IF(RIGHT(G1534,1)="M", LEFT(G1534,LEN(G1534)-1), G1534)</f>
        <v>PB104</v>
      </c>
      <c r="I1534" s="93" t="str">
        <f>IF(RIGHT(G1534,1)="M","M","Non-M")</f>
        <v>Non-M</v>
      </c>
      <c r="J1534" s="94"/>
      <c r="K1534" s="79"/>
    </row>
    <row r="1535" spans="1:11" ht="41.25" customHeight="1">
      <c r="A1535" s="89" t="s">
        <v>2213</v>
      </c>
      <c r="B1535" s="90" t="s">
        <v>2159</v>
      </c>
      <c r="C1535" s="90" t="s">
        <v>348</v>
      </c>
      <c r="D1535" s="91" t="s">
        <v>1047</v>
      </c>
      <c r="E1535" s="90" t="s">
        <v>2202</v>
      </c>
      <c r="F1535" s="92"/>
      <c r="G1535" s="90" t="s">
        <v>1510</v>
      </c>
      <c r="H1535" s="93" t="str">
        <f>IF(RIGHT(G1535,1)="M", LEFT(G1535,LEN(G1535)-1), G1535)</f>
        <v>HM506</v>
      </c>
      <c r="I1535" s="93" t="str">
        <f>IF(RIGHT(G1535,1)="M","M","Non-M")</f>
        <v>Non-M</v>
      </c>
      <c r="J1535" s="94"/>
      <c r="K1535" s="79"/>
    </row>
    <row r="1536" spans="1:11" ht="41.25" customHeight="1">
      <c r="A1536" s="89" t="s">
        <v>2214</v>
      </c>
      <c r="B1536" s="90" t="s">
        <v>2159</v>
      </c>
      <c r="C1536" s="90" t="s">
        <v>348</v>
      </c>
      <c r="D1536" s="91" t="s">
        <v>1047</v>
      </c>
      <c r="E1536" s="90" t="s">
        <v>2202</v>
      </c>
      <c r="F1536" s="92"/>
      <c r="G1536" s="90" t="s">
        <v>132</v>
      </c>
      <c r="H1536" s="93" t="str">
        <f>IF(RIGHT(G1536,1)="M", LEFT(G1536,LEN(G1536)-1), G1536)</f>
        <v>HM420</v>
      </c>
      <c r="I1536" s="93" t="str">
        <f>IF(RIGHT(G1536,1)="M","M","Non-M")</f>
        <v>M</v>
      </c>
      <c r="J1536" s="94" t="s">
        <v>1901</v>
      </c>
      <c r="K1536" s="79"/>
    </row>
    <row r="1537" spans="1:11" ht="41.25" customHeight="1">
      <c r="A1537" s="89" t="s">
        <v>2215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1938</v>
      </c>
      <c r="H1537" s="93" t="str">
        <f t="shared" ref="H1537:H1543" si="146">IF(RIGHT(G1537,1)="M", LEFT(G1537,LEN(G1537)-1), G1537)</f>
        <v>HD106</v>
      </c>
      <c r="I1537" s="93" t="str">
        <f t="shared" ref="I1537:I1543" si="147">IF(RIGHT(G1537,1)="M","M","Non-M")</f>
        <v>M</v>
      </c>
      <c r="J1537" s="94" t="s">
        <v>2134</v>
      </c>
      <c r="K1537" s="79"/>
    </row>
    <row r="1538" spans="1:11" ht="41.25" customHeight="1">
      <c r="A1538" s="89" t="s">
        <v>2217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2218</v>
      </c>
      <c r="H1538" s="93" t="str">
        <f t="shared" si="146"/>
        <v>HD607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2219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892</v>
      </c>
      <c r="H1539" s="93" t="str">
        <f t="shared" si="146"/>
        <v>ZP207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2220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286</v>
      </c>
      <c r="H1540" s="93" t="str">
        <f t="shared" si="146"/>
        <v>ZP101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2221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678</v>
      </c>
      <c r="H1541" s="93" t="str">
        <f t="shared" si="146"/>
        <v>JS107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2222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120</v>
      </c>
      <c r="H1542" s="93" t="str">
        <f t="shared" si="146"/>
        <v>JS124</v>
      </c>
      <c r="I1542" s="93" t="str">
        <f t="shared" si="147"/>
        <v>Non-M</v>
      </c>
      <c r="J1542" s="94"/>
      <c r="K1542" s="79"/>
    </row>
    <row r="1543" spans="1:11" ht="41.25" customHeight="1">
      <c r="A1543" s="89" t="s">
        <v>2223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1344</v>
      </c>
      <c r="H1543" s="93" t="str">
        <f t="shared" si="146"/>
        <v>JS105</v>
      </c>
      <c r="I1543" s="93" t="str">
        <f t="shared" si="147"/>
        <v>Non-M</v>
      </c>
      <c r="J1543" s="94"/>
      <c r="K1543" s="79"/>
    </row>
    <row r="1544" spans="1:11" ht="41.25" customHeight="1">
      <c r="A1544" s="89" t="s">
        <v>2224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1595</v>
      </c>
      <c r="H1544" s="93" t="str">
        <f>IF(RIGHT(G1544,1)="M", LEFT(G1544,LEN(G1544)-1), G1544)</f>
        <v>LP104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2225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345</v>
      </c>
      <c r="H1545" s="93" t="str">
        <f>IF(RIGHT(G1545,1)="M", LEFT(G1545,LEN(G1545)-1), G1545)</f>
        <v>HM202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2226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50</v>
      </c>
      <c r="H1546" s="93" t="str">
        <f>IF(RIGHT(G1546,1)="M", LEFT(G1546,LEN(G1546)-1), G1546)</f>
        <v>HM311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2227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269</v>
      </c>
      <c r="H1547" s="93" t="str">
        <f>IF(RIGHT(G1547,1)="M", LEFT(G1547,LEN(G1547)-1), G1547)</f>
        <v>PK102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2228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2229</v>
      </c>
      <c r="H1548" s="93" t="str">
        <f>IF(RIGHT(G1548,1)="M", LEFT(G1548,LEN(G1548)-1), G1548)</f>
        <v>PB206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2230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67</v>
      </c>
      <c r="H1549" s="93" t="str">
        <f>IF(RIGHT(G1549,1)="M", LEFT(G1549,LEN(G1549)-1), G1549)</f>
        <v>PK217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2231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2232</v>
      </c>
      <c r="H1550" s="93" t="str">
        <f>IF(RIGHT(G1550,1)="M", LEFT(G1550,LEN(G1550)-1), G1550)</f>
        <v>PB203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89" t="s">
        <v>2233</v>
      </c>
      <c r="B1551" s="90" t="s">
        <v>2159</v>
      </c>
      <c r="C1551" s="90" t="s">
        <v>1610</v>
      </c>
      <c r="D1551" s="91" t="s">
        <v>1047</v>
      </c>
      <c r="E1551" s="90" t="s">
        <v>2216</v>
      </c>
      <c r="F1551" s="92"/>
      <c r="G1551" s="90" t="s">
        <v>1455</v>
      </c>
      <c r="H1551" s="93" t="str">
        <f>IF(RIGHT(G1551,1)="M", LEFT(G1551,LEN(G1551)-1), G1551)</f>
        <v>PK210</v>
      </c>
      <c r="I1551" s="93" t="str">
        <f>IF(RIGHT(G1551,1)="M","M","Non-M")</f>
        <v>Non-M</v>
      </c>
      <c r="J1551" s="94"/>
      <c r="K1551" s="79"/>
    </row>
    <row r="1552" spans="1:11" ht="41.25" customHeight="1">
      <c r="A1552" s="89" t="s">
        <v>2234</v>
      </c>
      <c r="B1552" s="90" t="s">
        <v>2159</v>
      </c>
      <c r="C1552" s="90" t="s">
        <v>1610</v>
      </c>
      <c r="D1552" s="91" t="s">
        <v>1047</v>
      </c>
      <c r="E1552" s="90" t="s">
        <v>2216</v>
      </c>
      <c r="F1552" s="92"/>
      <c r="G1552" s="90" t="s">
        <v>2229</v>
      </c>
      <c r="H1552" s="93" t="str">
        <f>IF(RIGHT(G1552,1)="M", LEFT(G1552,LEN(G1552)-1), G1552)</f>
        <v>PB206</v>
      </c>
      <c r="I1552" s="93" t="str">
        <f>IF(RIGHT(G1552,1)="M","M","Non-M")</f>
        <v>Non-M</v>
      </c>
      <c r="J1552" s="94"/>
      <c r="K1552" s="79"/>
    </row>
    <row r="1553" spans="1:11" ht="41.25" customHeight="1">
      <c r="A1553" s="89" t="s">
        <v>2235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1938</v>
      </c>
      <c r="H1553" s="25" t="str">
        <f t="shared" ref="H1553:H1559" si="148">IF(RIGHT(G1553,1)="M", LEFT(G1553,LEN(G1553)-1), G1553)</f>
        <v>HD106</v>
      </c>
      <c r="I1553" s="25" t="str">
        <f t="shared" ref="I1553:I1559" si="149">IF(RIGHT(G1553,1)="M","M","Non-M")</f>
        <v>M</v>
      </c>
      <c r="J1553" s="34" t="s">
        <v>2134</v>
      </c>
      <c r="K1553" s="79"/>
    </row>
    <row r="1554" spans="1:11" ht="41.25" customHeight="1">
      <c r="A1554" s="89" t="s">
        <v>2237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2238</v>
      </c>
      <c r="H1554" s="25" t="str">
        <f t="shared" si="148"/>
        <v>JS404</v>
      </c>
      <c r="I1554" s="25" t="str">
        <f t="shared" si="149"/>
        <v>Non-M</v>
      </c>
      <c r="J1554" s="34"/>
      <c r="K1554" s="79"/>
    </row>
    <row r="1555" spans="1:11" ht="41.25" customHeight="1">
      <c r="A1555" s="89" t="s">
        <v>2239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2240</v>
      </c>
      <c r="H1555" s="25" t="str">
        <f t="shared" si="148"/>
        <v>HD604</v>
      </c>
      <c r="I1555" s="25" t="str">
        <f t="shared" si="149"/>
        <v>Non-M</v>
      </c>
      <c r="J1555" s="34"/>
      <c r="K1555" s="79"/>
    </row>
    <row r="1556" spans="1:11" ht="41.25" customHeight="1">
      <c r="A1556" s="89" t="s">
        <v>2241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1750</v>
      </c>
      <c r="H1556" s="25" t="str">
        <f t="shared" si="148"/>
        <v>ZP105</v>
      </c>
      <c r="I1556" s="25" t="str">
        <f t="shared" si="149"/>
        <v>Non-M</v>
      </c>
      <c r="J1556" s="34"/>
      <c r="K1556" s="79"/>
    </row>
    <row r="1557" spans="1:11" ht="41.25" customHeight="1">
      <c r="A1557" s="89" t="s">
        <v>2242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1461</v>
      </c>
      <c r="H1557" s="25" t="str">
        <f t="shared" si="148"/>
        <v>JS401</v>
      </c>
      <c r="I1557" s="25" t="str">
        <f t="shared" si="149"/>
        <v>Non-M</v>
      </c>
      <c r="J1557" s="34"/>
      <c r="K1557" s="79"/>
    </row>
    <row r="1558" spans="1:11" ht="41.25" customHeight="1">
      <c r="A1558" s="89" t="s">
        <v>2243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120</v>
      </c>
      <c r="H1558" s="25" t="str">
        <f t="shared" si="148"/>
        <v>JS124</v>
      </c>
      <c r="I1558" s="25" t="str">
        <f t="shared" si="149"/>
        <v>Non-M</v>
      </c>
      <c r="J1558" s="34"/>
      <c r="K1558" s="79"/>
    </row>
    <row r="1559" spans="1:11" ht="41.25" customHeight="1">
      <c r="A1559" s="89" t="s">
        <v>2244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1690</v>
      </c>
      <c r="H1559" s="25" t="str">
        <f t="shared" si="148"/>
        <v>JS117</v>
      </c>
      <c r="I1559" s="25" t="str">
        <f t="shared" si="149"/>
        <v>Non-M</v>
      </c>
      <c r="J1559" s="34"/>
      <c r="K1559" s="79"/>
    </row>
    <row r="1560" spans="1:11" ht="41.25" customHeight="1">
      <c r="A1560" s="89" t="s">
        <v>2245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1344</v>
      </c>
      <c r="H1560" s="25" t="str">
        <f>IF(RIGHT(G1560,1)="M", LEFT(G1560,LEN(G1560)-1), G1560)</f>
        <v>JS105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89" t="s">
        <v>2246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469</v>
      </c>
      <c r="H1561" s="25" t="str">
        <f>IF(RIGHT(G1561,1)="M", LEFT(G1561,LEN(G1561)-1), G1561)</f>
        <v>LP100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89" t="s">
        <v>2247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339</v>
      </c>
      <c r="H1562" s="25" t="str">
        <f>IF(RIGHT(G1562,1)="M", LEFT(G1562,LEN(G1562)-1), G1562)</f>
        <v>PK602</v>
      </c>
      <c r="I1562" s="25" t="str">
        <f>IF(RIGHT(G1562,1)="M","M","Non-M")</f>
        <v>M</v>
      </c>
      <c r="J1562" s="34" t="s">
        <v>1353</v>
      </c>
      <c r="K1562" s="79"/>
    </row>
    <row r="1563" spans="1:11" ht="41.25" customHeight="1">
      <c r="A1563" s="89" t="s">
        <v>2248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82</v>
      </c>
      <c r="H1563" s="25" t="str">
        <f>IF(RIGHT(G1563,1)="M", LEFT(G1563,LEN(G1563)-1), G1563)</f>
        <v>PB104</v>
      </c>
      <c r="I1563" s="25" t="str">
        <f>IF(RIGHT(G1563,1)="M","M","Non-M")</f>
        <v>Non-M</v>
      </c>
      <c r="J1563" s="34"/>
      <c r="K1563" s="79"/>
    </row>
    <row r="1564" spans="1:11" ht="41.25" customHeight="1">
      <c r="A1564" s="89" t="s">
        <v>2249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132</v>
      </c>
      <c r="H1564" s="25" t="str">
        <f>IF(RIGHT(G1564,1)="M", LEFT(G1564,LEN(G1564)-1), G1564)</f>
        <v>HM420</v>
      </c>
      <c r="I1564" s="25" t="str">
        <f>IF(RIGHT(G1564,1)="M","M","Non-M")</f>
        <v>M</v>
      </c>
      <c r="J1564" s="34" t="s">
        <v>1925</v>
      </c>
      <c r="K1564" s="79"/>
    </row>
    <row r="1565" spans="1:11" ht="41.25" customHeight="1">
      <c r="A1565" s="89" t="s">
        <v>2250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754</v>
      </c>
      <c r="H1565" s="25" t="str">
        <f>IF(RIGHT(G1565,1)="M", LEFT(G1565,LEN(G1565)-1), G1565)</f>
        <v>HM508</v>
      </c>
      <c r="I1565" s="25" t="str">
        <f>IF(RIGHT(G1565,1)="M","M","Non-M")</f>
        <v>Non-M</v>
      </c>
      <c r="J1565" s="64"/>
      <c r="K1565" s="79"/>
    </row>
    <row r="1566" spans="1:11" ht="41.25" customHeight="1">
      <c r="A1566" s="89" t="s">
        <v>2251</v>
      </c>
      <c r="B1566" s="19" t="s">
        <v>2102</v>
      </c>
      <c r="C1566" s="19" t="s">
        <v>2103</v>
      </c>
      <c r="D1566" s="60" t="s">
        <v>2104</v>
      </c>
      <c r="E1566" s="19" t="s">
        <v>2236</v>
      </c>
      <c r="F1566" s="21"/>
      <c r="G1566" s="19" t="s">
        <v>88</v>
      </c>
      <c r="H1566" s="25" t="str">
        <f>IF(RIGHT(G1566,1)="M", LEFT(G1566,LEN(G1566)-1), G1566)</f>
        <v>DC201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89" t="s">
        <v>2252</v>
      </c>
      <c r="B1567" s="19" t="s">
        <v>2102</v>
      </c>
      <c r="C1567" s="19" t="s">
        <v>2103</v>
      </c>
      <c r="D1567" s="60" t="s">
        <v>2104</v>
      </c>
      <c r="E1567" s="19" t="s">
        <v>2236</v>
      </c>
      <c r="F1567" s="21"/>
      <c r="G1567" s="19" t="s">
        <v>145</v>
      </c>
      <c r="H1567" s="25" t="str">
        <f>IF(RIGHT(G1567,1)="M", LEFT(G1567,LEN(G1567)-1), G1567)</f>
        <v>DC402</v>
      </c>
      <c r="I1567" s="25" t="str">
        <f>IF(RIGHT(G1567,1)="M","M","Non-M")</f>
        <v>Non-M</v>
      </c>
      <c r="J1567" s="34"/>
      <c r="K1567" s="79"/>
    </row>
    <row r="1568" spans="1:11" ht="41.25" customHeight="1">
      <c r="A1568" s="89" t="s">
        <v>2253</v>
      </c>
      <c r="B1568" s="19" t="s">
        <v>2254</v>
      </c>
      <c r="C1568" s="19" t="s">
        <v>2103</v>
      </c>
      <c r="D1568" s="60" t="s">
        <v>2104</v>
      </c>
      <c r="E1568" s="19" t="s">
        <v>2255</v>
      </c>
      <c r="F1568" s="21"/>
      <c r="G1568" s="19" t="s">
        <v>1938</v>
      </c>
      <c r="H1568" s="25" t="str">
        <f t="shared" ref="H1568:H1571" si="150">IF(RIGHT(G1568,1)="M", LEFT(G1568,LEN(G1568)-1), G1568)</f>
        <v>HD106</v>
      </c>
      <c r="I1568" s="25" t="str">
        <f t="shared" ref="I1568:I1571" si="151">IF(RIGHT(G1568,1)="M","M","Non-M")</f>
        <v>M</v>
      </c>
      <c r="J1568" s="34" t="s">
        <v>2134</v>
      </c>
      <c r="K1568" s="79"/>
    </row>
    <row r="1569" spans="1:11" ht="41.25" customHeight="1">
      <c r="A1569" s="89" t="s">
        <v>2256</v>
      </c>
      <c r="B1569" s="19" t="s">
        <v>2254</v>
      </c>
      <c r="C1569" s="19" t="s">
        <v>2103</v>
      </c>
      <c r="D1569" s="60" t="s">
        <v>2104</v>
      </c>
      <c r="E1569" s="19" t="s">
        <v>2255</v>
      </c>
      <c r="F1569" s="21"/>
      <c r="G1569" s="19" t="s">
        <v>2238</v>
      </c>
      <c r="H1569" s="25" t="str">
        <f t="shared" si="150"/>
        <v>JS404</v>
      </c>
      <c r="I1569" s="25" t="str">
        <f t="shared" si="151"/>
        <v>Non-M</v>
      </c>
      <c r="J1569" s="34"/>
      <c r="K1569" s="79"/>
    </row>
    <row r="1570" spans="1:11" ht="41.25" customHeight="1">
      <c r="A1570" s="89" t="s">
        <v>2257</v>
      </c>
      <c r="B1570" s="19" t="s">
        <v>2254</v>
      </c>
      <c r="C1570" s="19" t="s">
        <v>2103</v>
      </c>
      <c r="D1570" s="60" t="s">
        <v>2104</v>
      </c>
      <c r="E1570" s="19" t="s">
        <v>2255</v>
      </c>
      <c r="F1570" s="21"/>
      <c r="G1570" s="19" t="s">
        <v>2240</v>
      </c>
      <c r="H1570" s="25" t="str">
        <f t="shared" si="150"/>
        <v>HD604</v>
      </c>
      <c r="I1570" s="25" t="str">
        <f t="shared" si="151"/>
        <v>Non-M</v>
      </c>
      <c r="J1570" s="34"/>
      <c r="K1570" s="79"/>
    </row>
    <row r="1571" spans="1:11" ht="41.25" customHeight="1">
      <c r="A1571" s="89" t="s">
        <v>2258</v>
      </c>
      <c r="B1571" s="19" t="s">
        <v>2254</v>
      </c>
      <c r="C1571" s="19" t="s">
        <v>2103</v>
      </c>
      <c r="D1571" s="60" t="s">
        <v>2104</v>
      </c>
      <c r="E1571" s="19" t="s">
        <v>2255</v>
      </c>
      <c r="F1571" s="21"/>
      <c r="G1571" s="19" t="s">
        <v>78</v>
      </c>
      <c r="H1571" s="25" t="str">
        <f t="shared" si="150"/>
        <v>ZP105</v>
      </c>
      <c r="I1571" s="25" t="str">
        <f t="shared" si="151"/>
        <v>M</v>
      </c>
      <c r="J1571" s="34" t="s">
        <v>2134</v>
      </c>
      <c r="K1571" s="79"/>
    </row>
    <row r="1572" spans="1:11" ht="41.25" customHeight="1">
      <c r="A1572" s="89" t="s">
        <v>2259</v>
      </c>
      <c r="B1572" s="19" t="s">
        <v>2254</v>
      </c>
      <c r="C1572" s="19" t="s">
        <v>2103</v>
      </c>
      <c r="D1572" s="60" t="s">
        <v>2104</v>
      </c>
      <c r="E1572" s="19" t="s">
        <v>2255</v>
      </c>
      <c r="F1572" s="21"/>
      <c r="G1572" s="19" t="s">
        <v>1461</v>
      </c>
      <c r="H1572" s="25" t="str">
        <f t="shared" ref="H1572:H1576" si="152">IF(RIGHT(G1572,1)="M", LEFT(G1572,LEN(G1572)-1), G1572)</f>
        <v>JS401</v>
      </c>
      <c r="I1572" s="25" t="str">
        <f t="shared" ref="I1572:I1576" si="153">IF(RIGHT(G1572,1)="M","M","Non-M")</f>
        <v>Non-M</v>
      </c>
      <c r="J1572" s="34"/>
      <c r="K1572" s="79"/>
    </row>
    <row r="1573" spans="1:11" ht="41.25" customHeight="1">
      <c r="A1573" s="89" t="s">
        <v>2260</v>
      </c>
      <c r="B1573" s="19" t="s">
        <v>2254</v>
      </c>
      <c r="C1573" s="19" t="s">
        <v>2103</v>
      </c>
      <c r="D1573" s="60" t="s">
        <v>2104</v>
      </c>
      <c r="E1573" s="19" t="s">
        <v>2255</v>
      </c>
      <c r="F1573" s="21"/>
      <c r="G1573" s="19" t="s">
        <v>120</v>
      </c>
      <c r="H1573" s="25" t="str">
        <f t="shared" si="152"/>
        <v>JS124</v>
      </c>
      <c r="I1573" s="25" t="str">
        <f t="shared" si="153"/>
        <v>Non-M</v>
      </c>
      <c r="J1573" s="34"/>
      <c r="K1573" s="79"/>
    </row>
    <row r="1574" spans="1:11" ht="41.25" customHeight="1">
      <c r="A1574" s="89" t="s">
        <v>2261</v>
      </c>
      <c r="B1574" s="19" t="s">
        <v>2254</v>
      </c>
      <c r="C1574" s="19" t="s">
        <v>2103</v>
      </c>
      <c r="D1574" s="60" t="s">
        <v>2104</v>
      </c>
      <c r="E1574" s="19" t="s">
        <v>2255</v>
      </c>
      <c r="F1574" s="21"/>
      <c r="G1574" s="19" t="s">
        <v>118</v>
      </c>
      <c r="H1574" s="25" t="str">
        <f t="shared" si="152"/>
        <v>JS117</v>
      </c>
      <c r="I1574" s="25" t="str">
        <f t="shared" si="153"/>
        <v>M</v>
      </c>
      <c r="J1574" s="34" t="s">
        <v>2134</v>
      </c>
      <c r="K1574" s="79"/>
    </row>
    <row r="1575" spans="1:11" ht="41.25" customHeight="1">
      <c r="A1575" s="89" t="s">
        <v>2262</v>
      </c>
      <c r="B1575" s="19" t="s">
        <v>2254</v>
      </c>
      <c r="C1575" s="19" t="s">
        <v>2103</v>
      </c>
      <c r="D1575" s="60" t="s">
        <v>2104</v>
      </c>
      <c r="E1575" s="19" t="s">
        <v>2255</v>
      </c>
      <c r="F1575" s="21"/>
      <c r="G1575" s="19" t="s">
        <v>1344</v>
      </c>
      <c r="H1575" s="25" t="str">
        <f t="shared" si="152"/>
        <v>JS105</v>
      </c>
      <c r="I1575" s="25" t="str">
        <f t="shared" si="153"/>
        <v>Non-M</v>
      </c>
      <c r="J1575" s="34"/>
      <c r="K1575" s="79"/>
    </row>
    <row r="1576" spans="1:11" ht="41.25" customHeight="1">
      <c r="A1576" s="89" t="s">
        <v>2263</v>
      </c>
      <c r="B1576" s="19" t="s">
        <v>2254</v>
      </c>
      <c r="C1576" s="19" t="s">
        <v>2103</v>
      </c>
      <c r="D1576" s="60" t="s">
        <v>2104</v>
      </c>
      <c r="E1576" s="19" t="s">
        <v>2255</v>
      </c>
      <c r="F1576" s="21"/>
      <c r="G1576" s="19" t="s">
        <v>469</v>
      </c>
      <c r="H1576" s="25" t="str">
        <f t="shared" si="152"/>
        <v>LP100</v>
      </c>
      <c r="I1576" s="25" t="str">
        <f t="shared" si="153"/>
        <v>Non-M</v>
      </c>
      <c r="J1576" s="34"/>
      <c r="K1576" s="79"/>
    </row>
    <row r="1577" spans="1:11" ht="41.25" customHeight="1">
      <c r="A1577" s="89" t="s">
        <v>2264</v>
      </c>
      <c r="B1577" s="19" t="s">
        <v>2254</v>
      </c>
      <c r="C1577" s="19" t="s">
        <v>2103</v>
      </c>
      <c r="D1577" s="60" t="s">
        <v>2104</v>
      </c>
      <c r="E1577" s="19" t="s">
        <v>2255</v>
      </c>
      <c r="F1577" s="21"/>
      <c r="G1577" s="19" t="s">
        <v>339</v>
      </c>
      <c r="H1577" s="25" t="str">
        <f t="shared" ref="H1577:H1582" si="154">IF(RIGHT(G1577,1)="M", LEFT(G1577,LEN(G1577)-1), G1577)</f>
        <v>PK602</v>
      </c>
      <c r="I1577" s="25" t="str">
        <f t="shared" ref="I1577:I1582" si="155">IF(RIGHT(G1577,1)="M","M","Non-M")</f>
        <v>M</v>
      </c>
      <c r="J1577" s="34" t="s">
        <v>1353</v>
      </c>
      <c r="K1577" s="79"/>
    </row>
    <row r="1578" spans="1:11" ht="41.25" customHeight="1">
      <c r="A1578" s="89" t="s">
        <v>2265</v>
      </c>
      <c r="B1578" s="19" t="s">
        <v>2254</v>
      </c>
      <c r="C1578" s="19" t="s">
        <v>2103</v>
      </c>
      <c r="D1578" s="60" t="s">
        <v>2104</v>
      </c>
      <c r="E1578" s="19" t="s">
        <v>2255</v>
      </c>
      <c r="F1578" s="21"/>
      <c r="G1578" s="19" t="s">
        <v>82</v>
      </c>
      <c r="H1578" s="25" t="str">
        <f t="shared" si="154"/>
        <v>PB104</v>
      </c>
      <c r="I1578" s="25" t="str">
        <f t="shared" si="155"/>
        <v>Non-M</v>
      </c>
      <c r="J1578" s="34"/>
      <c r="K1578" s="79"/>
    </row>
    <row r="1579" spans="1:11" ht="41.25" customHeight="1">
      <c r="A1579" s="89" t="s">
        <v>2266</v>
      </c>
      <c r="B1579" s="19" t="s">
        <v>2254</v>
      </c>
      <c r="C1579" s="19" t="s">
        <v>2103</v>
      </c>
      <c r="D1579" s="60" t="s">
        <v>2104</v>
      </c>
      <c r="E1579" s="19" t="s">
        <v>2255</v>
      </c>
      <c r="F1579" s="21"/>
      <c r="G1579" s="19" t="s">
        <v>132</v>
      </c>
      <c r="H1579" s="25" t="str">
        <f t="shared" si="154"/>
        <v>HM420</v>
      </c>
      <c r="I1579" s="25" t="str">
        <f t="shared" si="155"/>
        <v>M</v>
      </c>
      <c r="J1579" s="34" t="s">
        <v>1925</v>
      </c>
      <c r="K1579" s="79"/>
    </row>
    <row r="1580" spans="1:11" ht="41.25" customHeight="1">
      <c r="A1580" s="89" t="s">
        <v>2267</v>
      </c>
      <c r="B1580" s="19" t="s">
        <v>2254</v>
      </c>
      <c r="C1580" s="19" t="s">
        <v>2103</v>
      </c>
      <c r="D1580" s="60" t="s">
        <v>2104</v>
      </c>
      <c r="E1580" s="19" t="s">
        <v>2255</v>
      </c>
      <c r="F1580" s="21"/>
      <c r="G1580" s="19" t="s">
        <v>754</v>
      </c>
      <c r="H1580" s="25" t="str">
        <f t="shared" si="154"/>
        <v>HM508</v>
      </c>
      <c r="I1580" s="25" t="str">
        <f t="shared" si="155"/>
        <v>Non-M</v>
      </c>
      <c r="J1580" s="34"/>
      <c r="K1580" s="79"/>
    </row>
    <row r="1581" spans="1:11" ht="41.25" customHeight="1">
      <c r="A1581" s="89" t="s">
        <v>2268</v>
      </c>
      <c r="B1581" s="19" t="s">
        <v>2254</v>
      </c>
      <c r="C1581" s="19" t="s">
        <v>2103</v>
      </c>
      <c r="D1581" s="60" t="s">
        <v>2104</v>
      </c>
      <c r="E1581" s="19" t="s">
        <v>2255</v>
      </c>
      <c r="F1581" s="21"/>
      <c r="G1581" s="19" t="s">
        <v>88</v>
      </c>
      <c r="H1581" s="25" t="str">
        <f t="shared" si="154"/>
        <v>DC201</v>
      </c>
      <c r="I1581" s="25" t="str">
        <f t="shared" si="155"/>
        <v>Non-M</v>
      </c>
      <c r="J1581" s="34"/>
      <c r="K1581" s="79"/>
    </row>
    <row r="1582" spans="1:11" ht="41.25" customHeight="1">
      <c r="A1582" s="89" t="s">
        <v>2269</v>
      </c>
      <c r="B1582" s="19" t="s">
        <v>2254</v>
      </c>
      <c r="C1582" s="19" t="s">
        <v>2103</v>
      </c>
      <c r="D1582" s="60" t="s">
        <v>2104</v>
      </c>
      <c r="E1582" s="19" t="s">
        <v>2255</v>
      </c>
      <c r="F1582" s="21"/>
      <c r="G1582" s="19" t="s">
        <v>145</v>
      </c>
      <c r="H1582" s="25" t="str">
        <f t="shared" si="154"/>
        <v>DC402</v>
      </c>
      <c r="I1582" s="25" t="str">
        <f t="shared" si="155"/>
        <v>Non-M</v>
      </c>
      <c r="J1582" s="34"/>
      <c r="K1582" s="79"/>
    </row>
    <row r="1583" spans="1:11" ht="41.25" customHeight="1">
      <c r="A1583" s="89" t="s">
        <v>2270</v>
      </c>
      <c r="B1583" s="19" t="s">
        <v>2254</v>
      </c>
      <c r="C1583" s="19" t="s">
        <v>2103</v>
      </c>
      <c r="D1583" s="96" t="s">
        <v>2104</v>
      </c>
      <c r="E1583" s="19" t="s">
        <v>2271</v>
      </c>
      <c r="F1583" s="21"/>
      <c r="G1583" s="19" t="s">
        <v>1279</v>
      </c>
      <c r="H1583" s="25" t="str">
        <f t="shared" ref="H1583:H1589" si="156">IF(RIGHT(G1583,1)="M", LEFT(G1583,LEN(G1583)-1), G1583)</f>
        <v>WB203</v>
      </c>
      <c r="I1583" s="25" t="str">
        <f t="shared" ref="I1583:I1589" si="157">IF(RIGHT(G1583,1)="M","M","Non-M")</f>
        <v>Non-M</v>
      </c>
      <c r="J1583" s="97"/>
      <c r="K1583" s="79"/>
    </row>
    <row r="1584" spans="1:11" ht="41.25" customHeight="1">
      <c r="A1584" s="89" t="s">
        <v>2272</v>
      </c>
      <c r="B1584" s="19" t="s">
        <v>2254</v>
      </c>
      <c r="C1584" s="19" t="s">
        <v>2103</v>
      </c>
      <c r="D1584" s="96" t="s">
        <v>2104</v>
      </c>
      <c r="E1584" s="19" t="s">
        <v>2271</v>
      </c>
      <c r="F1584" s="21"/>
      <c r="G1584" s="19" t="s">
        <v>61</v>
      </c>
      <c r="H1584" s="25" t="str">
        <f t="shared" si="156"/>
        <v>DC101</v>
      </c>
      <c r="I1584" s="25" t="str">
        <f t="shared" si="157"/>
        <v>Non-M</v>
      </c>
      <c r="J1584" s="97"/>
      <c r="K1584" s="79"/>
    </row>
    <row r="1585" spans="1:11" ht="41.25" customHeight="1">
      <c r="A1585" s="89" t="s">
        <v>2273</v>
      </c>
      <c r="B1585" s="19" t="s">
        <v>2254</v>
      </c>
      <c r="C1585" s="19" t="s">
        <v>2103</v>
      </c>
      <c r="D1585" s="96" t="s">
        <v>2104</v>
      </c>
      <c r="E1585" s="19" t="s">
        <v>2271</v>
      </c>
      <c r="F1585" s="21"/>
      <c r="G1585" s="19" t="s">
        <v>135</v>
      </c>
      <c r="H1585" s="25" t="str">
        <f t="shared" si="156"/>
        <v>DC200</v>
      </c>
      <c r="I1585" s="25" t="str">
        <f t="shared" si="157"/>
        <v>Non-M</v>
      </c>
      <c r="J1585" s="97"/>
      <c r="K1585" s="79"/>
    </row>
    <row r="1586" spans="1:11" ht="41.25" customHeight="1">
      <c r="A1586" s="89" t="s">
        <v>2274</v>
      </c>
      <c r="B1586" s="19" t="s">
        <v>2254</v>
      </c>
      <c r="C1586" s="19" t="s">
        <v>2103</v>
      </c>
      <c r="D1586" s="96" t="s">
        <v>2104</v>
      </c>
      <c r="E1586" s="19" t="s">
        <v>2271</v>
      </c>
      <c r="F1586" s="21"/>
      <c r="G1586" s="19" t="s">
        <v>96</v>
      </c>
      <c r="H1586" s="25" t="str">
        <f t="shared" si="156"/>
        <v>DC300</v>
      </c>
      <c r="I1586" s="25" t="str">
        <f t="shared" si="157"/>
        <v>Non-M</v>
      </c>
      <c r="J1586" s="97"/>
      <c r="K1586" s="79"/>
    </row>
    <row r="1587" spans="1:11" ht="41.25" customHeight="1">
      <c r="A1587" s="89" t="s">
        <v>2275</v>
      </c>
      <c r="B1587" s="19" t="s">
        <v>2254</v>
      </c>
      <c r="C1587" s="19" t="s">
        <v>2103</v>
      </c>
      <c r="D1587" s="96" t="s">
        <v>2104</v>
      </c>
      <c r="E1587" s="19" t="s">
        <v>2271</v>
      </c>
      <c r="F1587" s="21"/>
      <c r="G1587" s="19" t="s">
        <v>152</v>
      </c>
      <c r="H1587" s="25" t="str">
        <f t="shared" si="156"/>
        <v>DC400</v>
      </c>
      <c r="I1587" s="25" t="str">
        <f t="shared" si="157"/>
        <v>Non-M</v>
      </c>
      <c r="J1587" s="97"/>
      <c r="K1587" s="79"/>
    </row>
    <row r="1588" spans="1:11" ht="41.25" customHeight="1">
      <c r="A1588" s="89" t="s">
        <v>2276</v>
      </c>
      <c r="B1588" s="19" t="s">
        <v>2254</v>
      </c>
      <c r="C1588" s="19" t="s">
        <v>2103</v>
      </c>
      <c r="D1588" s="96" t="s">
        <v>2104</v>
      </c>
      <c r="E1588" s="19" t="s">
        <v>2271</v>
      </c>
      <c r="F1588" s="21"/>
      <c r="G1588" s="19" t="s">
        <v>284</v>
      </c>
      <c r="H1588" s="25" t="str">
        <f t="shared" si="156"/>
        <v>PK208</v>
      </c>
      <c r="I1588" s="25" t="str">
        <f t="shared" si="157"/>
        <v>Non-M</v>
      </c>
      <c r="J1588" s="97"/>
      <c r="K1588" s="79"/>
    </row>
    <row r="1589" spans="1:11" ht="41.25" customHeight="1">
      <c r="A1589" s="89" t="s">
        <v>2277</v>
      </c>
      <c r="B1589" s="19" t="s">
        <v>2254</v>
      </c>
      <c r="C1589" s="19" t="s">
        <v>2103</v>
      </c>
      <c r="D1589" s="96" t="s">
        <v>2104</v>
      </c>
      <c r="E1589" s="19" t="s">
        <v>2271</v>
      </c>
      <c r="F1589" s="21"/>
      <c r="G1589" s="19" t="s">
        <v>1382</v>
      </c>
      <c r="H1589" s="25" t="str">
        <f t="shared" si="156"/>
        <v>PB214</v>
      </c>
      <c r="I1589" s="25" t="str">
        <f t="shared" si="157"/>
        <v>Non-M</v>
      </c>
      <c r="J1589" s="97"/>
      <c r="K1589" s="79"/>
    </row>
    <row r="1590" spans="1:11" ht="41.25" customHeight="1">
      <c r="A1590" s="89" t="s">
        <v>2278</v>
      </c>
      <c r="B1590" s="19" t="s">
        <v>2254</v>
      </c>
      <c r="C1590" s="19" t="s">
        <v>2103</v>
      </c>
      <c r="D1590" s="96" t="s">
        <v>2104</v>
      </c>
      <c r="E1590" s="19" t="s">
        <v>2271</v>
      </c>
      <c r="F1590" s="21"/>
      <c r="G1590" s="19" t="s">
        <v>269</v>
      </c>
      <c r="H1590" s="25" t="str">
        <f>IF(RIGHT(G1590,1)="M", LEFT(G1590,LEN(G1590)-1), G1590)</f>
        <v>PK102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89" t="s">
        <v>2279</v>
      </c>
      <c r="B1591" s="19" t="s">
        <v>2254</v>
      </c>
      <c r="C1591" s="19" t="s">
        <v>2103</v>
      </c>
      <c r="D1591" s="96" t="s">
        <v>2104</v>
      </c>
      <c r="E1591" s="19" t="s">
        <v>2271</v>
      </c>
      <c r="F1591" s="21"/>
      <c r="G1591" s="19" t="s">
        <v>2184</v>
      </c>
      <c r="H1591" s="25" t="str">
        <f>IF(RIGHT(G1591,1)="M", LEFT(G1591,LEN(G1591)-1), G1591)</f>
        <v>PB105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89" t="s">
        <v>2280</v>
      </c>
      <c r="B1592" s="19" t="s">
        <v>2254</v>
      </c>
      <c r="C1592" s="19" t="s">
        <v>2103</v>
      </c>
      <c r="D1592" s="96" t="s">
        <v>2104</v>
      </c>
      <c r="E1592" s="19" t="s">
        <v>2271</v>
      </c>
      <c r="F1592" s="21"/>
      <c r="G1592" s="19" t="s">
        <v>1344</v>
      </c>
      <c r="H1592" s="25" t="str">
        <f>IF(RIGHT(G1592,1)="M", LEFT(G1592,LEN(G1592)-1), G1592)</f>
        <v>JS105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89" t="s">
        <v>2281</v>
      </c>
      <c r="B1593" s="19" t="s">
        <v>2254</v>
      </c>
      <c r="C1593" s="19" t="s">
        <v>2103</v>
      </c>
      <c r="D1593" s="96" t="s">
        <v>2104</v>
      </c>
      <c r="E1593" s="19" t="s">
        <v>2271</v>
      </c>
      <c r="F1593" s="21"/>
      <c r="G1593" s="19" t="s">
        <v>204</v>
      </c>
      <c r="H1593" s="25" t="str">
        <f>IF(RIGHT(G1593,1)="M", LEFT(G1593,LEN(G1593)-1), G1593)</f>
        <v>HM503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89" t="s">
        <v>2282</v>
      </c>
      <c r="B1594" s="19" t="s">
        <v>2254</v>
      </c>
      <c r="C1594" s="19" t="s">
        <v>2103</v>
      </c>
      <c r="D1594" s="96" t="s">
        <v>2104</v>
      </c>
      <c r="E1594" s="19" t="s">
        <v>2271</v>
      </c>
      <c r="F1594" s="21"/>
      <c r="G1594" s="19" t="s">
        <v>1001</v>
      </c>
      <c r="H1594" s="25" t="str">
        <f>IF(RIGHT(G1594,1)="M", LEFT(G1594,LEN(G1594)-1), G1594)</f>
        <v>HM803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89" t="s">
        <v>2283</v>
      </c>
      <c r="B1595" s="19" t="s">
        <v>2254</v>
      </c>
      <c r="C1595" s="19" t="s">
        <v>2103</v>
      </c>
      <c r="D1595" s="96" t="s">
        <v>2104</v>
      </c>
      <c r="E1595" s="19" t="s">
        <v>2284</v>
      </c>
      <c r="F1595" s="21"/>
      <c r="G1595" s="19" t="s">
        <v>412</v>
      </c>
      <c r="H1595" s="25" t="str">
        <f>IF(RIGHT(G1595,1)="M", LEFT(G1595,LEN(G1595)-1), G1595)</f>
        <v>WB306</v>
      </c>
      <c r="I1595" s="25" t="str">
        <f>IF(RIGHT(G1595,1)="M","M","Non-M")</f>
        <v>Non-M</v>
      </c>
      <c r="J1595" s="97"/>
      <c r="K1595" s="79"/>
    </row>
    <row r="1596" spans="1:11" ht="41.25" customHeight="1">
      <c r="A1596" s="89" t="s">
        <v>2285</v>
      </c>
      <c r="B1596" s="19" t="s">
        <v>2254</v>
      </c>
      <c r="C1596" s="19" t="s">
        <v>2103</v>
      </c>
      <c r="D1596" s="96" t="s">
        <v>2104</v>
      </c>
      <c r="E1596" s="19" t="s">
        <v>2284</v>
      </c>
      <c r="F1596" s="21"/>
      <c r="G1596" s="19" t="s">
        <v>2286</v>
      </c>
      <c r="H1596" s="25" t="str">
        <f>IF(RIGHT(G1596,1)="M", LEFT(G1596,LEN(G1596)-1), G1596)</f>
        <v>LP210</v>
      </c>
      <c r="I1596" s="25" t="str">
        <f>IF(RIGHT(G1596,1)="M","M","Non-M")</f>
        <v>Non-M</v>
      </c>
      <c r="J1596" s="97"/>
      <c r="K1596" s="79"/>
    </row>
    <row r="1597" spans="1:11" ht="41.25" customHeight="1">
      <c r="A1597" s="89" t="s">
        <v>2287</v>
      </c>
      <c r="B1597" s="19" t="s">
        <v>2254</v>
      </c>
      <c r="C1597" s="19" t="s">
        <v>2103</v>
      </c>
      <c r="D1597" s="96" t="s">
        <v>2104</v>
      </c>
      <c r="E1597" s="19" t="s">
        <v>2284</v>
      </c>
      <c r="F1597" s="21"/>
      <c r="G1597" s="19" t="s">
        <v>1767</v>
      </c>
      <c r="H1597" s="25" t="str">
        <f>IF(RIGHT(G1597,1)="M", LEFT(G1597,LEN(G1597)-1), G1597)</f>
        <v>WU401</v>
      </c>
      <c r="I1597" s="25" t="str">
        <f>IF(RIGHT(G1597,1)="M","M","Non-M")</f>
        <v>M</v>
      </c>
      <c r="J1597" s="97" t="s">
        <v>2288</v>
      </c>
      <c r="K1597" s="79"/>
    </row>
    <row r="1598" spans="1:11" ht="41.25" customHeight="1">
      <c r="A1598" s="89" t="s">
        <v>2289</v>
      </c>
      <c r="B1598" s="19" t="s">
        <v>2254</v>
      </c>
      <c r="C1598" s="19" t="s">
        <v>2103</v>
      </c>
      <c r="D1598" s="96" t="s">
        <v>2104</v>
      </c>
      <c r="E1598" s="19" t="s">
        <v>2284</v>
      </c>
      <c r="F1598" s="21"/>
      <c r="G1598" s="19" t="s">
        <v>322</v>
      </c>
      <c r="H1598" s="25" t="str">
        <f>IF(RIGHT(G1598,1)="M", LEFT(G1598,LEN(G1598)-1), G1598)</f>
        <v>GT207</v>
      </c>
      <c r="I1598" s="25" t="str">
        <f>IF(RIGHT(G1598,1)="M","M","Non-M")</f>
        <v>Non-M</v>
      </c>
      <c r="J1598" s="97"/>
      <c r="K1598" s="79"/>
    </row>
    <row r="1599" spans="1:11" ht="41.25" customHeight="1">
      <c r="A1599" s="89" t="s">
        <v>2290</v>
      </c>
      <c r="B1599" s="19" t="s">
        <v>2254</v>
      </c>
      <c r="C1599" s="19" t="s">
        <v>2103</v>
      </c>
      <c r="D1599" s="60" t="s">
        <v>2104</v>
      </c>
      <c r="E1599" s="19" t="s">
        <v>2284</v>
      </c>
      <c r="F1599" s="21"/>
      <c r="G1599" s="19" t="s">
        <v>120</v>
      </c>
      <c r="H1599" s="25" t="str">
        <f>IF(RIGHT(G1599,1)="M", LEFT(G1599,LEN(G1599)-1), G1599)</f>
        <v>JS124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89" t="s">
        <v>2291</v>
      </c>
      <c r="B1600" s="19" t="s">
        <v>2254</v>
      </c>
      <c r="C1600" s="19" t="s">
        <v>2103</v>
      </c>
      <c r="D1600" s="60" t="s">
        <v>2104</v>
      </c>
      <c r="E1600" s="19" t="s">
        <v>2284</v>
      </c>
      <c r="F1600" s="21"/>
      <c r="G1600" s="19" t="s">
        <v>71</v>
      </c>
      <c r="H1600" s="25" t="str">
        <f>IF(RIGHT(G1600,1)="M", LEFT(G1600,LEN(G1600)-1), G1600)</f>
        <v>HM500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89" t="s">
        <v>2292</v>
      </c>
      <c r="B1601" s="19" t="s">
        <v>2254</v>
      </c>
      <c r="C1601" s="19" t="s">
        <v>2103</v>
      </c>
      <c r="D1601" s="60" t="s">
        <v>2104</v>
      </c>
      <c r="E1601" s="19" t="s">
        <v>2284</v>
      </c>
      <c r="F1601" s="21"/>
      <c r="G1601" s="19" t="s">
        <v>965</v>
      </c>
      <c r="H1601" s="25" t="str">
        <f>IF(RIGHT(G1601,1)="M", LEFT(G1601,LEN(G1601)-1), G1601)</f>
        <v>PK304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89" t="s">
        <v>2293</v>
      </c>
      <c r="B1602" s="19" t="s">
        <v>2254</v>
      </c>
      <c r="C1602" s="19" t="s">
        <v>2103</v>
      </c>
      <c r="D1602" s="60" t="s">
        <v>2104</v>
      </c>
      <c r="E1602" s="19" t="s">
        <v>2294</v>
      </c>
      <c r="F1602" s="21"/>
      <c r="G1602" s="19" t="s">
        <v>412</v>
      </c>
      <c r="H1602" s="25" t="str">
        <f>IF(RIGHT(G1602,1)="M", LEFT(G1602,LEN(G1602)-1), G1602)</f>
        <v>WB306</v>
      </c>
      <c r="I1602" s="25" t="str">
        <f>IF(RIGHT(G1602,1)="M","M","Non-M")</f>
        <v>Non-M</v>
      </c>
      <c r="J1602" s="34"/>
      <c r="K1602" s="79"/>
    </row>
    <row r="1603" spans="1:11" ht="41.25" customHeight="1">
      <c r="A1603" s="89" t="s">
        <v>2295</v>
      </c>
      <c r="B1603" s="19" t="s">
        <v>2254</v>
      </c>
      <c r="C1603" s="19" t="s">
        <v>2103</v>
      </c>
      <c r="D1603" s="60" t="s">
        <v>2104</v>
      </c>
      <c r="E1603" s="19" t="s">
        <v>2294</v>
      </c>
      <c r="F1603" s="21"/>
      <c r="G1603" s="19" t="s">
        <v>960</v>
      </c>
      <c r="H1603" s="25" t="str">
        <f>IF(RIGHT(G1603,1)="M", LEFT(G1603,LEN(G1603)-1), G1603)</f>
        <v>LP202</v>
      </c>
      <c r="I1603" s="25" t="str">
        <f>IF(RIGHT(G1603,1)="M","M","Non-M")</f>
        <v>M</v>
      </c>
      <c r="J1603" s="34"/>
      <c r="K1603" s="79"/>
    </row>
    <row r="1604" spans="1:11" ht="41.25" customHeight="1">
      <c r="A1604" s="89" t="s">
        <v>2296</v>
      </c>
      <c r="B1604" s="19" t="s">
        <v>2254</v>
      </c>
      <c r="C1604" s="19" t="s">
        <v>2103</v>
      </c>
      <c r="D1604" s="60" t="s">
        <v>2104</v>
      </c>
      <c r="E1604" s="19" t="s">
        <v>2294</v>
      </c>
      <c r="F1604" s="21"/>
      <c r="G1604" s="19" t="s">
        <v>1767</v>
      </c>
      <c r="H1604" s="25" t="str">
        <f>IF(RIGHT(G1604,1)="M", LEFT(G1604,LEN(G1604)-1), G1604)</f>
        <v>WU401</v>
      </c>
      <c r="I1604" s="25" t="str">
        <f>IF(RIGHT(G1604,1)="M","M","Non-M")</f>
        <v>M</v>
      </c>
      <c r="J1604" s="34" t="s">
        <v>2288</v>
      </c>
      <c r="K1604" s="79"/>
    </row>
    <row r="1605" spans="1:11" ht="41.25" customHeight="1">
      <c r="A1605" s="89" t="s">
        <v>2297</v>
      </c>
      <c r="B1605" s="19" t="s">
        <v>2254</v>
      </c>
      <c r="C1605" s="19" t="s">
        <v>2103</v>
      </c>
      <c r="D1605" s="60" t="s">
        <v>2104</v>
      </c>
      <c r="E1605" s="19" t="s">
        <v>2294</v>
      </c>
      <c r="F1605" s="21"/>
      <c r="G1605" s="19" t="s">
        <v>322</v>
      </c>
      <c r="H1605" s="25" t="str">
        <f>IF(RIGHT(G1605,1)="M", LEFT(G1605,LEN(G1605)-1), G1605)</f>
        <v>GT207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89" t="s">
        <v>2298</v>
      </c>
      <c r="B1606" s="19" t="s">
        <v>2254</v>
      </c>
      <c r="C1606" s="19" t="s">
        <v>2103</v>
      </c>
      <c r="D1606" s="60" t="s">
        <v>2104</v>
      </c>
      <c r="E1606" s="19" t="s">
        <v>2294</v>
      </c>
      <c r="F1606" s="21"/>
      <c r="G1606" s="19" t="s">
        <v>120</v>
      </c>
      <c r="H1606" s="25" t="str">
        <f>IF(RIGHT(G1606,1)="M", LEFT(G1606,LEN(G1606)-1), G1606)</f>
        <v>JS124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89" t="s">
        <v>2299</v>
      </c>
      <c r="B1607" s="19" t="s">
        <v>2254</v>
      </c>
      <c r="C1607" s="19" t="s">
        <v>2103</v>
      </c>
      <c r="D1607" s="60" t="s">
        <v>2104</v>
      </c>
      <c r="E1607" s="19" t="s">
        <v>2294</v>
      </c>
      <c r="F1607" s="21"/>
      <c r="G1607" s="19" t="s">
        <v>71</v>
      </c>
      <c r="H1607" s="25" t="str">
        <f>IF(RIGHT(G1607,1)="M", LEFT(G1607,LEN(G1607)-1), G1607)</f>
        <v>HM500</v>
      </c>
      <c r="I1607" s="25" t="str">
        <f>IF(RIGHT(G1607,1)="M","M","Non-M")</f>
        <v>Non-M</v>
      </c>
      <c r="J1607" s="34"/>
      <c r="K1607" s="79"/>
    </row>
    <row r="1608" spans="1:11" ht="41.25" customHeight="1">
      <c r="A1608" s="89" t="s">
        <v>2300</v>
      </c>
      <c r="B1608" s="19" t="s">
        <v>2254</v>
      </c>
      <c r="C1608" s="19" t="s">
        <v>2103</v>
      </c>
      <c r="D1608" s="60" t="s">
        <v>2104</v>
      </c>
      <c r="E1608" s="19" t="s">
        <v>2294</v>
      </c>
      <c r="F1608" s="21"/>
      <c r="G1608" s="19" t="s">
        <v>2301</v>
      </c>
      <c r="H1608" s="25" t="str">
        <f>IF(RIGHT(G1608,1)="M", LEFT(G1608,LEN(G1608)-1), G1608)</f>
        <v>PK304</v>
      </c>
      <c r="I1608" s="25" t="str">
        <f>IF(RIGHT(G1608,1)="M","M","Non-M")</f>
        <v>M</v>
      </c>
      <c r="J1608" s="34"/>
      <c r="K1608" s="79"/>
    </row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tabSelected="1" workbookViewId="0">
      <selection activeCell="G5" sqref="G5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f>Table2[[#This Row],[SAM Improvement]]*Table2[[#This Row],[Current Total FG QTY]]*$S$7</f>
        <v>789742.16524216521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>
        <v>3</v>
      </c>
      <c r="F4" s="10"/>
      <c r="G4" s="81">
        <f>Table2[[#This Row],[SAM Improvement]]*Table2[[#This Row],[Current Total FG QTY]]*$S$7</f>
        <v>471617.094017094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>
        <v>1</v>
      </c>
      <c r="F5" s="10"/>
      <c r="G5" s="81">
        <f>Table2[[#This Row],[SAM Improvement]]*Table2[[#This Row],[Current Total FG QTY]]*$S$7</f>
        <v>96385.897435897437</v>
      </c>
      <c r="H5" s="10" t="s">
        <v>2313</v>
      </c>
      <c r="I5" s="10" t="s">
        <v>2316</v>
      </c>
      <c r="J5" s="76">
        <v>46139.812384259298</v>
      </c>
      <c r="R5" s="85" t="s">
        <v>2317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f>Table2[[#This Row],[SAM Improvement]]*Table2[[#This Row],[Current Total FG QTY]]*$S$7</f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f>Table2[[#This Row],[SAM Improvement]]*Table2[[#This Row],[Current Total FG QTY]]*$S$7</f>
        <v>0</v>
      </c>
      <c r="H7" s="10"/>
      <c r="I7" s="10"/>
      <c r="J7" s="76"/>
      <c r="R7" s="87" t="s">
        <v>2318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2325</v>
      </c>
      <c r="D218">
        <v>69</v>
      </c>
    </row>
    <row r="219" spans="2:4">
      <c r="B219" t="s">
        <v>2326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2026-04-28T00:49:11Z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