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2" documentId="13_ncr:1_{7EF57DF4-89AE-8C42-9C9C-3682908C3E34}" xr6:coauthVersionLast="47" xr6:coauthVersionMax="47" xr10:uidLastSave="{62727C23-9599-4425-AA87-5BEF3E7DC4CC}"/>
  <bookViews>
    <workbookView xWindow="-2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56" i="5" l="1"/>
  <c r="H1457" i="5"/>
  <c r="I1456" i="5"/>
  <c r="I1457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<sst xmlns="http://schemas.openxmlformats.org/spreadsheetml/2006/main" count="8588" uniqueCount="2197">
  <si>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</si>
  <si>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</si>
  <si>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</si>
  <si>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</si>
  <si>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</si>
  <si>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</si>
  <si>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</si>
  <si>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</si>
  <si>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</si>
  <si>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</si>
  <si>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</si>
  <si>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</si>
  <si>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</si>
  <si>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</si>
  <si>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</si>
  <si>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</si>
  <si>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</si>
  <si>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</si>
  <si>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</si>
  <si>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</si>
  <si>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</si>
  <si>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</si>
  <si>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</si>
  <si>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</si>
  <si>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</si>
  <si>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</si>
  <si>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</si>
  <si>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</si>
  <si>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</si>
  <si>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</si>
  <si>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</si>
  <si>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</si>
  <si>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</si>
  <si>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</si>
  <si>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</si>
  <si>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</si>
  <si>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</si>
  <si>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</si>
  <si>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</si>
  <si>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</si>
  <si>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</si>
  <si>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</si>
  <si>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</si>
  <si>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</si>
  <si>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</si>
  <si>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</si>
  <si>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</si>
  <si>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</si>
  <si>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</si>
  <si>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</si>
  <si>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</si>
  <si>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</si>
  <si>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</si>
  <si>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</si>
  <si>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</si>
  <si>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</si>
  <si>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</si>
  <si>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</si>
  <si>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</si>
  <si>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</si>
  <si>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</si>
  <si>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</si>
  <si>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</si>
  <si>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</si>
  <si>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</si>
  <si>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</si>
  <si>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</si>
  <si>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</si>
  <si>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</si>
  <si>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</si>
  <si>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</si>
  <si>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</si>
  <si>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</si>
  <si>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</si>
  <si>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</si>
  <si>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</si>
  <si>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</si>
  <si>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</si>
  <si>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</si>
  <si>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</si>
  <si>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</si>
  <si>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</si>
  <si>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</si>
  <si>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</si>
  <si>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</si>
  <si>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</si>
  <si>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</si>
  <si>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</si>
  <si>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</si>
  <si>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</si>
  <si>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</si>
  <si>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</si>
  <si>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</si>
  <si>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</si>
  <si>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</si>
  <si>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</si>
  <si>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</si>
  <si>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</si>
  <si>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</si>
  <si>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</si>
  <si>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</si>
  <si>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</si>
  <si>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</si>
  <si>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</si>
  <si>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</si>
  <si>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</si>
  <si>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</si>
  <si>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</si>
  <si>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</si>
  <si>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</si>
  <si>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</si>
  <si>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</si>
  <si>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</si>
  <si>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</si>
  <si>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</si>
  <si>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</si>
  <si>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</si>
  <si>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</si>
  <si>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</si>
  <si>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</si>
  <si>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</si>
  <si>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</si>
  <si>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</si>
  <si>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</si>
  <si>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</si>
  <si>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</si>
  <si>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</si>
  <si>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</si>
  <si>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</si>
  <si>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</si>
  <si>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</si>
  <si>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</si>
  <si>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</si>
  <si>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</si>
  <si>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</si>
  <si>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</si>
  <si>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</si>
  <si>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</si>
  <si>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</si>
  <si>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</si>
  <si>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</si>
  <si>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</si>
  <si>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</si>
  <si>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</si>
  <si>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</si>
  <si>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</si>
  <si>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</si>
  <si>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</si>
  <si>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</si>
  <si>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</si>
  <si>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</si>
  <si>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</si>
  <si>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</si>
  <si>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</si>
  <si>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</si>
  <si>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</si>
  <si>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</si>
  <si>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</si>
  <si>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</si>
  <si>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</si>
  <si>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</si>
  <si>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</si>
  <si>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</si>
  <si>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</si>
  <si>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</si>
  <si>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</si>
  <si>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</si>
  <si>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</si>
  <si>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</si>
  <si>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</si>
  <si>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</si>
  <si>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</si>
  <si>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</si>
  <si>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</si>
  <si>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</si>
  <si>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</si>
  <si>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</si>
  <si>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</si>
  <si>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</si>
  <si>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</si>
  <si>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</si>
  <si>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</si>
  <si>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</si>
  <si>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</si>
  <si>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</si>
  <si>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</si>
  <si>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</si>
  <si>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</si>
  <si>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</si>
  <si>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</si>
  <si>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</si>
  <si>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</si>
  <si>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</si>
  <si>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</si>
  <si>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</si>
  <si>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</si>
  <si>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</si>
  <si>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</si>
  <si>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</si>
  <si>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</si>
  <si>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</si>
  <si>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</si>
  <si>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</si>
  <si>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</si>
  <si>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</si>
  <si>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</si>
  <si>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</si>
  <si>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</si>
  <si>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</si>
  <si>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</si>
  <si>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</si>
  <si>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</si>
  <si>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</si>
  <si>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</si>
  <si>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</si>
  <si>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</si>
  <si>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</si>
  <si>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</si>
  <si>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</si>
  <si>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</si>
  <si>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</si>
  <si>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</si>
  <si>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</si>
  <si>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</si>
  <si>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</si>
  <si>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</si>
  <si>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</si>
  <si>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</si>
  <si>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</si>
  <si>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</si>
  <si>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</si>
  <si>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</si>
  <si>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</si>
  <si>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</si>
  <si>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</si>
  <si>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</si>
  <si>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</si>
  <si>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</si>
  <si>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</si>
  <si>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</si>
  <si>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</si>
  <si>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</si>
  <si>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</si>
  <si>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</si>
  <si>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</si>
  <si>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</si>
  <si>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</si>
  <si>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</si>
  <si>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</si>
  <si>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</si>
  <si>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</si>
  <si>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</si>
  <si>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</si>
  <si>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</si>
  <si>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</si>
  <si>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</si>
  <si>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</si>
  <si>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</si>
  <si>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</si>
  <si>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</si>
  <si>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</si>
  <si>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</si>
  <si>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</si>
  <si>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</si>
  <si>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</si>
  <si>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</si>
  <si>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</si>
  <si>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</si>
  <si>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</si>
  <si>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</si>
  <si>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</si>
  <si>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</si>
  <si>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</si>
  <si>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</si>
  <si>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</si>
  <si>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</si>
  <si>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</si>
  <si>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</si>
  <si>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</si>
  <si>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</si>
  <si>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</si>
  <si>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</si>
  <si>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</si>
  <si>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</si>
  <si>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</si>
  <si>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</si>
  <si>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</si>
  <si>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</si>
  <si>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</si>
  <si>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</si>
  <si>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</si>
  <si>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</si>
  <si>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</si>
  <si>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</si>
  <si>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</si>
  <si>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</si>
  <si>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</si>
  <si>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</si>
  <si>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</si>
  <si>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</si>
  <si>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</si>
  <si>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</si>
  <si>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</si>
  <si>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</si>
  <si>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</si>
  <si>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</si>
  <si>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</si>
  <si>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</si>
  <si>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</si>
  <si>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</si>
  <si>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</si>
  <si>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</si>
  <si>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</si>
  <si>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</si>
  <si>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</si>
  <si>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</si>
  <si>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</si>
  <si>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</si>
  <si>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</si>
  <si>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</si>
  <si>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</si>
  <si>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</si>
  <si>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</si>
  <si>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</si>
  <si>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</si>
  <si>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</si>
  <si>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</si>
  <si>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</si>
  <si>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</si>
  <si>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</si>
  <si>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</si>
  <si>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</si>
  <si>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</si>
  <si>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</si>
  <si>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</si>
  <si>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</si>
  <si>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</si>
  <si>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</si>
  <si>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</si>
  <si>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</si>
  <si>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</si>
  <si>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</si>
  <si>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</si>
  <si>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</si>
  <si>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</si>
  <si>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</si>
  <si>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</si>
  <si>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</si>
  <si>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</si>
  <si>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</si>
  <si>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</si>
  <si>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</si>
  <si>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</si>
  <si>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</si>
  <si>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</si>
  <si>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</si>
  <si>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</si>
  <si>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</si>
  <si>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</si>
  <si>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</si>
  <si>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</si>
  <si>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</si>
  <si>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</si>
  <si>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</si>
  <si>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</si>
  <si>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</si>
  <si>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</si>
  <si>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</si>
  <si>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</si>
  <si>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</si>
  <si>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</si>
  <si>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</si>
  <si>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</si>
  <si>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</si>
  <si>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</si>
  <si>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</si>
  <si>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</si>
  <si>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</si>
  <si>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</si>
  <si>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</si>
  <si>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</si>
  <si>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</si>
  <si>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</si>
  <si>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</si>
  <si>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</si>
  <si>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</si>
  <si>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</si>
  <si>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</si>
  <si>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</si>
  <si>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</si>
  <si>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</si>
  <si>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</si>
  <si>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</si>
  <si>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</si>
  <si>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</si>
  <si>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</si>
  <si>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</si>
  <si>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</si>
  <si>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</si>
  <si>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</si>
  <si>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</si>
  <si>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</si>
  <si>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</si>
  <si>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</si>
  <si>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</si>
  <si>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</si>
  <si>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</si>
  <si>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</si>
  <si>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</si>
  <si>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</si>
  <si>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</si>
  <si>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</si>
  <si>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</si>
  <si>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</si>
  <si>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</si>
  <si>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</si>
  <si>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</si>
  <si>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</si>
  <si>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</si>
  <si>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</si>
  <si>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</si>
  <si>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</si>
  <si>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</si>
  <si>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</si>
  <si>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</si>
  <si>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</si>
  <si>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</si>
  <si>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</si>
  <si>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</si>
  <si>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</si>
  <si>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</si>
  <si>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</si>
  <si>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</si>
  <si>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</si>
  <si>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</si>
  <si>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</si>
  <si>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</si>
  <si>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</si>
  <si>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</si>
  <si>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</si>
  <si>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</si>
  <si>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</si>
  <si>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</si>
  <si>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</si>
  <si>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</si>
  <si>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</si>
  <si>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</si>
  <si>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</si>
  <si>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</si>
  <si>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</si>
  <si>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</si>
  <si>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</si>
  <si>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</si>
  <si>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</si>
  <si>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</si>
  <si>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</si>
  <si>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</si>
  <si>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</si>
  <si>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</si>
  <si>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</si>
  <si>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</si>
  <si>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</si>
  <si>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</si>
  <si>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</si>
  <si>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</si>
  <si>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</si>
  <si>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</si>
  <si>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</si>
  <si>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</si>
  <si>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</si>
  <si>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</si>
  <si>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</si>
  <si>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</si>
  <si>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</si>
  <si>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</si>
  <si>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</si>
  <si>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</si>
  <si>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</si>
  <si>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</si>
  <si>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</si>
  <si>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</si>
  <si>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</si>
  <si>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</si>
  <si>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</si>
  <si>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</si>
  <si>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</si>
  <si>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</si>
  <si>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</si>
  <si>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</si>
  <si>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</si>
  <si>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</si>
  <si>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</si>
  <si>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</si>
  <si>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</si>
  <si>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</si>
  <si>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</si>
  <si>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</si>
  <si>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</si>
  <si>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</si>
  <si>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</si>
  <si>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</si>
  <si>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</si>
  <si>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</si>
  <si>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</si>
  <si>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</si>
  <si>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</si>
  <si>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</si>
  <si>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</si>
  <si>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</si>
  <si>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</si>
  <si>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</si>
  <si>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</si>
  <si>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</si>
  <si>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</si>
  <si>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</si>
  <si>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</si>
  <si>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</si>
  <si>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</si>
  <si>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</si>
  <si>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</si>
  <si>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</si>
  <si>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</si>
  <si>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</si>
  <si>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</si>
  <si>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</si>
  <si>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</si>
  <si>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</si>
  <si>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</si>
  <si>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</si>
  <si>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</si>
  <si>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</si>
  <si>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</si>
  <si>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</si>
  <si>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</si>
  <si>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</si>
  <si>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</si>
  <si>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</si>
  <si>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</si>
  <si>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</si>
  <si>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</si>
  <si>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</si>
  <si>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</si>
  <si>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</si>
  <si>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</si>
  <si>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</si>
  <si>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</si>
  <si>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</si>
  <si>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</si>
  <si>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</si>
  <si>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</si>
  <si>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</si>
  <si>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</si>
  <si>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</si>
  <si>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</si>
  <si>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</si>
  <si>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</si>
  <si>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</si>
  <si>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</si>
  <si>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</si>
  <si>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</si>
  <si>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</si>
  <si>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</si>
  <si>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</si>
  <si>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</si>
  <si>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</si>
  <si>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</si>
  <si>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</si>
  <si>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</si>
  <si>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</si>
  <si>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</si>
  <si>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</si>
  <si>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</si>
  <si>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</si>
  <si>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</si>
  <si>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</si>
  <si>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</si>
  <si>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</si>
  <si>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</si>
  <si>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</si>
  <si>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</si>
  <si>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</si>
  <si>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</si>
  <si>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</si>
  <si>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</si>
  <si>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</si>
  <si>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</si>
  <si>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</si>
  <si>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</si>
  <si>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</si>
  <si>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</si>
  <si>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</si>
  <si>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</si>
  <si>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</si>
  <si>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</si>
  <si>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</si>
  <si>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</si>
  <si>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</si>
  <si>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</si>
  <si>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</si>
  <si>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</si>
  <si>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</si>
  <si>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</si>
  <si>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</si>
  <si>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</si>
  <si>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</si>
  <si>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</si>
  <si>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</si>
  <si>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</si>
  <si>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</si>
  <si>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</si>
  <si>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</si>
  <si>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</si>
  <si>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</si>
  <si>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</si>
  <si>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</si>
  <si>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</si>
  <si>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</si>
  <si>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</si>
  <si>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</si>
  <si>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</si>
  <si>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</si>
  <si>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</si>
  <si>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</si>
  <si>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</si>
  <si>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</si>
  <si>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</si>
  <si>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</si>
  <si>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</si>
  <si>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</si>
  <si>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</si>
  <si>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</si>
  <si>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</si>
  <si>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</si>
  <si>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</si>
  <si>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</si>
  <si>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</si>
  <si>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</si>
  <si>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</si>
  <si>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</si>
  <si>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</si>
  <si>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</si>
  <si>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</si>
  <si>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</si>
  <si>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</si>
  <si>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</si>
  <si>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</si>
  <si>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</si>
  <si>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</si>
  <si>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</si>
  <si>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</si>
  <si>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</si>
  <si>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</si>
  <si>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</si>
  <si>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</si>
  <si>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</si>
  <si>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</si>
  <si>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</si>
  <si>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</si>
  <si>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</si>
  <si>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</si>
  <si>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</si>
  <si>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</si>
  <si>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</si>
  <si>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</si>
  <si>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</si>
  <si>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</si>
  <si>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</si>
  <si>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</si>
  <si>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</si>
  <si>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</si>
  <si>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</si>
  <si>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</si>
  <si>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</si>
  <si>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</si>
  <si>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</si>
  <si>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</si>
  <si>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</si>
  <si>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</si>
  <si>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</si>
  <si>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</si>
  <si>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</si>
  <si>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</si>
  <si>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</si>
  <si>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</si>
  <si>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</si>
  <si>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</si>
  <si>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</si>
  <si>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</si>
  <si>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</si>
  <si>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</si>
  <si>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</si>
  <si>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</si>
  <si>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</si>
  <si>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</si>
  <si>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</si>
  <si>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</si>
  <si>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</si>
  <si>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</si>
  <si>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</si>
  <si>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</si>
  <si>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</si>
  <si>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</si>
  <si>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</si>
  <si>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</si>
  <si>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</si>
  <si>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</si>
  <si>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</si>
  <si>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</si>
  <si>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</si>
  <si>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</si>
  <si>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</si>
  <si>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</si>
  <si>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</si>
  <si>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</si>
  <si>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</si>
  <si>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</si>
  <si>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</si>
  <si>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</si>
  <si>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</si>
  <si>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</si>
  <si>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</si>
  <si>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</si>
  <si>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</si>
  <si>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</si>
  <si>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</si>
  <si>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</si>
  <si>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</si>
  <si>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</si>
  <si>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</si>
  <si>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</si>
  <si>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</si>
  <si>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</si>
  <si>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</si>
  <si>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</si>
  <si>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</si>
  <si>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</si>
  <si>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</si>
  <si>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</si>
  <si>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</si>
  <si>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</si>
  <si>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</si>
  <si>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</si>
  <si>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</si>
  <si>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</si>
  <si>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</si>
  <si>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</si>
  <si>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</si>
  <si>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</si>
  <si>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</si>
  <si>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</si>
  <si>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</si>
  <si>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</si>
  <si>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</si>
  <si>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</si>
  <si>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</si>
  <si>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</si>
  <si>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</si>
  <si>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</si>
  <si>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</si>
  <si>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</si>
  <si>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</si>
  <si>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</si>
  <si>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</si>
  <si>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</si>
  <si>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</si>
  <si>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</si>
  <si>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</si>
  <si>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</si>
  <si>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</si>
  <si>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</si>
  <si>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</si>
  <si>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</si>
  <si>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</si>
  <si>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</si>
  <si>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</si>
  <si>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</si>
  <si>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</si>
  <si>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</si>
  <si>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</si>
  <si>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</si>
  <si>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</si>
  <si>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</si>
  <si>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</si>
  <si>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</si>
  <si>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</si>
  <si>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</si>
  <si>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</si>
  <si>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</si>
  <si>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</si>
  <si>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</si>
  <si>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</si>
  <si>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</si>
  <si>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</si>
  <si>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</si>
  <si>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</si>
  <si>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</si>
  <si>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</si>
  <si>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</si>
  <si>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</si>
  <si>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</si>
  <si>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</si>
  <si>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</si>
  <si>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</si>
  <si>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</si>
  <si>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</si>
  <si>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</si>
  <si>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</si>
  <si>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</si>
  <si>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</si>
  <si>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</si>
  <si>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</si>
  <si>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</si>
  <si>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</si>
  <si>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</si>
  <si>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</si>
  <si>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</si>
  <si>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</si>
  <si>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</si>
  <si>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</si>
  <si>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</si>
  <si>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</si>
  <si>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</si>
  <si>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</si>
  <si>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</si>
  <si>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</si>
  <si>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</si>
  <si>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</si>
  <si>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</si>
  <si>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</si>
  <si>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</si>
  <si>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</si>
  <si>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</si>
  <si>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</si>
  <si>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</si>
  <si>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</si>
  <si>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</si>
  <si>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</si>
  <si>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</si>
  <si>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</si>
  <si>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</si>
  <si>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</si>
  <si>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</si>
  <si>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</si>
  <si>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</si>
  <si>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</si>
  <si>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</si>
  <si>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</si>
  <si>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</si>
  <si>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</si>
  <si>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</si>
  <si>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</si>
  <si>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</si>
  <si>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</si>
  <si>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</si>
  <si>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</si>
  <si>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</si>
  <si>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</si>
  <si>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</si>
  <si>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</si>
  <si>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</si>
  <si>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</si>
  <si>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</si>
  <si>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</si>
  <si>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</si>
  <si>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</si>
  <si>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</si>
  <si>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</si>
  <si>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</si>
  <si>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</si>
  <si>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</si>
  <si>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</si>
  <si>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</si>
  <si>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</si>
  <si>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</si>
  <si>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</si>
  <si>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</si>
  <si>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</si>
  <si>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</si>
  <si>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</si>
  <si>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</si>
  <si>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</si>
  <si>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</si>
  <si>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</si>
  <si>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</si>
  <si>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</si>
  <si>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</si>
  <si>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</si>
  <si>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</si>
  <si>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</si>
  <si>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</si>
  <si>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</si>
  <si>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</si>
  <si>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</si>
  <si>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</si>
  <si>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</si>
  <si>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</si>
  <si>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</si>
  <si>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</si>
  <si>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</si>
  <si>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</si>
  <si>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</si>
  <si>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</si>
  <si>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</si>
  <si>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</si>
  <si>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</si>
  <si>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</si>
  <si>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</si>
  <si>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</si>
  <si>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</si>
  <si>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</si>
  <si>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</si>
  <si>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</si>
  <si>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</si>
  <si>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</si>
  <si>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</si>
  <si>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</si>
  <si>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</si>
  <si>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</si>
  <si>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</si>
  <si>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</si>
  <si>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</si>
  <si>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</si>
  <si>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</si>
  <si>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</si>
  <si>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</si>
  <si>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</si>
  <si>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</si>
  <si>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</si>
  <si>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</si>
  <si>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</si>
  <si>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</si>
  <si>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</si>
  <si>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</si>
  <si>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</si>
  <si>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</si>
  <si>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</si>
  <si>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</si>
  <si>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</si>
  <si>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</si>
  <si>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</si>
  <si>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</si>
  <si>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</si>
  <si>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</si>
  <si>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</si>
  <si>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</si>
  <si>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</si>
  <si>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</si>
  <si>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</si>
  <si>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</si>
  <si>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</si>
  <si>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</si>
  <si>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</si>
  <si>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</si>
  <si>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</si>
  <si>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</si>
  <si>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</si>
  <si>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</si>
  <si>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</si>
  <si>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</si>
  <si>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</si>
  <si>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</si>
  <si>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</si>
  <si>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</si>
  <si>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</si>
  <si>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</si>
  <si>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</si>
  <si>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</si>
  <si>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</si>
  <si>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</si>
  <si>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</si>
  <si>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</si>
  <si>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</si>
  <si>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</si>
  <si>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</si>
  <si>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</si>
  <si>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</si>
  <si>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</si>
  <si>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</si>
  <si>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</si>
  <si>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</si>
  <si>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</si>
  <si>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</si>
  <si>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</si>
  <si>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</si>
  <si>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</si>
  <si>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</si>
  <si>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</si>
  <si>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</si>
  <si>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</si>
  <si>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</si>
  <si>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</si>
  <si>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</si>
  <si>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</si>
  <si>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</si>
  <si>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</si>
  <si>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</si>
  <si>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</si>
  <si>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</si>
  <si>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</si>
  <si>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</si>
  <si>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</si>
  <si>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</si>
  <si>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</si>
  <si>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</si>
  <si>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</si>
  <si>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</si>
  <si>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</si>
  <si>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</si>
  <si>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</si>
  <si>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</si>
  <si>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</si>
  <si>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</si>
  <si>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</si>
  <si>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</si>
  <si>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</si>
  <si>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</si>
  <si>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</si>
  <si>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</si>
  <si>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</si>
  <si>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</si>
  <si>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</si>
  <si>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</si>
  <si>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</si>
  <si>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</si>
  <si>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</si>
  <si>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</si>
  <si>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</si>
  <si>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</si>
  <si>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</si>
  <si>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</si>
  <si>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</si>
  <si>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</si>
  <si>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</si>
  <si>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</si>
  <si>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</si>
  <si>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</si>
  <si>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</si>
  <si>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</si>
  <si>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</si>
  <si>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</si>
  <si>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</si>
  <si>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</si>
  <si>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</si>
  <si>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</si>
  <si>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</si>
  <si>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</si>
  <si>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</si>
  <si>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</si>
  <si>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</si>
  <si>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</si>
  <si>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</si>
  <si>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</si>
  <si>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</si>
  <si>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</si>
  <si>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</si>
  <si>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</si>
  <si>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</si>
  <si>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</si>
  <si>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</si>
  <si>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</si>
  <si>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</si>
  <si>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</si>
  <si>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</si>
  <si>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</si>
  <si>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</si>
  <si>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</si>
  <si>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</si>
  <si>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</si>
  <si>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</si>
  <si>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</si>
  <si>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</si>
  <si>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</si>
  <si>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</si>
  <si>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</si>
  <si>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</si>
  <si>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</si>
  <si>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</si>
  <si>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</si>
  <si>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</si>
  <si>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</si>
  <si>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</si>
  <si>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</si>
  <si>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</si>
  <si>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</si>
  <si>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</si>
  <si>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</si>
  <si>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</si>
  <si>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</si>
  <si>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</si>
  <si>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</si>
  <si>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</si>
  <si>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</si>
  <si>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</si>
  <si>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</si>
  <si>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</si>
  <si>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</si>
  <si>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</si>
  <si>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</si>
  <si>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</si>
  <si>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</si>
  <si>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</si>
  <si>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</si>
  <si>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</si>
  <si>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</si>
  <si>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</si>
  <si>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</si>
  <si>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</si>
  <si>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</si>
  <si>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</si>
  <si>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</si>
  <si>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</si>
  <si>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</si>
  <si>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</si>
  <si>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</si>
  <si>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</si>
  <si>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</si>
  <si>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</si>
  <si>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</si>
  <si>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</si>
  <si>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</si>
  <si>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</si>
  <si>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</si>
  <si>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</si>
  <si>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</si>
  <si>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</si>
  <si>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</si>
  <si>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</si>
  <si>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</si>
  <si>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</si>
  <si>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</si>
  <si>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</si>
  <si>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</si>
  <si>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</si>
  <si>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</si>
  <si>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</si>
  <si>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</si>
  <si>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</si>
  <si>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</si>
  <si>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</si>
  <si>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</si>
  <si>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</si>
  <si>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</si>
  <si>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</si>
  <si>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</si>
  <si>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</si>
  <si>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</si>
  <si>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</si>
  <si>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</si>
  <si>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</si>
  <si>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</si>
  <si>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</si>
  <si>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</si>
  <si>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</si>
  <si>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</si>
  <si>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</si>
  <si>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</si>
  <si>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</si>
  <si>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</si>
  <si>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</si>
  <si>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</si>
  <si>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</si>
  <si>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</si>
  <si>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</si>
  <si>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</si>
  <si>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</si>
  <si>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</si>
  <si>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</si>
  <si>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</si>
  <si>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</si>
  <si>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</si>
  <si>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</si>
  <si>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</si>
  <si>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</si>
  <si>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</si>
  <si>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</si>
  <si>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</si>
  <si>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</si>
  <si>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</si>
  <si>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</si>
  <si>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</si>
  <si>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</si>
  <si>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</si>
  <si>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</si>
  <si>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</si>
  <si>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</si>
  <si>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</si>
  <si>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</si>
  <si>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</si>
  <si>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</si>
  <si>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</si>
  <si>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</si>
  <si>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</si>
  <si>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</si>
  <si>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</si>
  <si>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</si>
  <si>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</si>
  <si>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</si>
  <si>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</si>
  <si>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</si>
  <si>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</si>
  <si>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</si>
  <si>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</si>
  <si>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</si>
  <si>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</si>
  <si>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</si>
  <si>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</si>
  <si>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</si>
  <si>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</si>
  <si>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</si>
  <si>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</si>
  <si>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</si>
  <si>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</si>
  <si>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</si>
  <si>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</si>
  <si>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</si>
  <si>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</si>
  <si>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</si>
  <si>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</si>
  <si>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</si>
  <si>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</si>
  <si>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</si>
  <si>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</si>
  <si>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</si>
  <si>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</si>
  <si>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</si>
  <si>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</si>
  <si>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</si>
  <si>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</si>
  <si>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</si>
  <si>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</si>
  <si>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</si>
  <si>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</si>
  <si>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</si>
  <si>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</si>
  <si>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</si>
  <si>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</si>
  <si>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</si>
  <si>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</si>
  <si>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</si>
  <si>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</si>
  <si>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</si>
  <si>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</si>
  <si>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</si>
  <si>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</si>
  <si>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</si>
  <si>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</si>
  <si>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</si>
  <si>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</si>
  <si>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</si>
  <si>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</si>
  <si>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</si>
  <si>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</si>
  <si>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</si>
  <si>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</si>
  <si>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</si>
  <si>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</si>
  <si>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</si>
  <si>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</si>
  <si>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</si>
  <si>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</si>
  <si>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</si>
  <si>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</si>
  <si>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</si>
  <si>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</si>
  <si>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</si>
  <si>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</si>
  <si>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</si>
  <si>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</si>
  <si>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</si>
  <si>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</si>
  <si>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</si>
  <si>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</si>
  <si>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</si>
  <si>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</si>
  <si>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</si>
  <si>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</si>
  <si>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</si>
  <si>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</si>
  <si>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</si>
  <si>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</si>
  <si>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</si>
  <si>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</si>
  <si>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</si>
  <si>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</si>
  <si>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</si>
  <si>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</si>
  <si>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</si>
  <si>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</si>
  <si>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</si>
  <si>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</si>
  <si>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</si>
  <si>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</si>
  <si>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</si>
  <si>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</si>
  <si>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</si>
  <si>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</si>
  <si>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</si>
  <si>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</si>
  <si>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</si>
  <si>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</si>
  <si>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</si>
  <si>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</si>
  <si>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</si>
  <si>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</si>
  <si>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</si>
  <si>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</si>
  <si>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</si>
  <si>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</si>
  <si>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</si>
  <si>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</si>
  <si>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</si>
  <si>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</si>
  <si>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</si>
  <si>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</si>
  <si>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</si>
  <si>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</si>
  <si>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</si>
  <si>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</si>
  <si>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</si>
  <si>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</si>
  <si>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</si>
  <si>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</si>
  <si>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</si>
  <si>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</si>
  <si>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</si>
  <si>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</si>
  <si>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</si>
  <si>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</si>
  <si>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</si>
  <si>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</si>
  <si>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</si>
  <si>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</si>
  <si>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</si>
  <si>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</si>
  <si>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</si>
  <si>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</si>
  <si>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</si>
  <si>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</si>
  <si>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</si>
  <si>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</si>
  <si>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</si>
  <si>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</si>
  <si>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</si>
  <si>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</si>
  <si>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</si>
  <si>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</si>
  <si>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</si>
  <si>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</si>
  <si>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</si>
  <si>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</si>
  <si>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</si>
  <si>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</si>
  <si>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</si>
  <si>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</si>
  <si>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</si>
  <si>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</si>
  <si>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</si>
  <si>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</si>
  <si>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</si>
  <si>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</si>
  <si>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</si>
  <si>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</si>
  <si>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</si>
  <si>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</si>
  <si>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</si>
  <si>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</si>
  <si>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</si>
  <si>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</si>
  <si>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</si>
  <si>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</si>
  <si>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</si>
  <si>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</si>
  <si>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</si>
  <si>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</si>
  <si>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</si>
  <si>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</si>
  <si>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</si>
  <si>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</si>
  <si>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</si>
  <si>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</si>
  <si>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</si>
  <si>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</si>
  <si>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</si>
  <si>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</si>
  <si>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</si>
  <si>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</si>
  <si>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</si>
  <si>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</si>
  <si>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</si>
  <si>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</si>
  <si>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</si>
  <si>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</si>
  <si>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</si>
  <si>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</si>
  <si>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</si>
  <si>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</si>
  <si>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</si>
  <si>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</si>
  <si>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</si>
  <si>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</si>
  <si>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</si>
  <si>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</si>
  <si>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</si>
  <si>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</si>
  <si>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</si>
  <si>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</si>
  <si>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</si>
  <si>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</si>
  <si>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</si>
  <si>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</si>
  <si>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</si>
  <si>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</si>
  <si>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</si>
  <si>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</si>
  <si>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</si>
  <si>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</si>
  <si>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</si>
  <si>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</si>
  <si>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</si>
  <si>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</si>
  <si>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</si>
  <si>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</si>
  <si>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</si>
  <si>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</si>
  <si>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</si>
  <si>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</si>
  <si>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</si>
  <si>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</si>
  <si>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</si>
  <si>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</si>
  <si>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</si>
  <si>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</si>
  <si>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</si>
  <si>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</si>
  <si>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</si>
  <si>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</si>
  <si>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</si>
  <si>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</si>
  <si>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</si>
  <si>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</si>
  <si>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</si>
  <si>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</si>
  <si>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</si>
  <si>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</si>
  <si>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</si>
  <si>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</si>
  <si>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</si>
  <si>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</si>
  <si>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</si>
  <si>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</si>
  <si>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</si>
  <si>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</si>
  <si>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</si>
  <si>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</si>
  <si>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</si>
  <si>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</si>
  <si>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</si>
  <si>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</si>
  <si>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</si>
  <si>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</si>
  <si>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</si>
  <si>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</si>
  <si>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</si>
  <si>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</si>
  <si>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</si>
  <si>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</si>
  <si>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</si>
  <si>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</si>
  <si>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</si>
  <si>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</si>
  <si>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</si>
  <si>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</si>
  <si>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</si>
  <si>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</si>
  <si>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</si>
  <si>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</si>
  <si>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</si>
  <si>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</si>
  <si>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</si>
  <si>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</si>
  <si>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</si>
  <si>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</si>
  <si>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</si>
  <si>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</si>
  <si>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</si>
  <si>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</si>
  <si>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</si>
  <si>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</si>
  <si>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</si>
  <si>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</si>
  <si>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</si>
  <si>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</si>
  <si>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</si>
  <si>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</si>
  <si>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</si>
  <si>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</si>
  <si>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</si>
  <si>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</si>
  <si>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</si>
  <si>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</si>
  <si>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</si>
  <si>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</si>
  <si>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</si>
  <si>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</si>
  <si>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</si>
  <si>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</si>
  <si>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</si>
  <si>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</si>
  <si>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</si>
  <si>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</si>
  <si>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</si>
  <si>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</si>
  <si>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</si>
  <si>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</si>
  <si>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</si>
  <si>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</si>
  <si>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</si>
  <si>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</si>
  <si>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</si>
  <si>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</si>
  <si>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</si>
  <si>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</si>
  <si>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</si>
  <si>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</si>
  <si>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</si>
  <si>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</si>
  <si>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</si>
  <si>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</si>
  <si>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</si>
  <si>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</si>
  <si>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</si>
  <si>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</si>
  <si>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</si>
  <si>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</si>
  <si>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</si>
  <si>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</si>
  <si>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</si>
  <si>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</si>
  <si>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</si>
  <si>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</si>
  <si>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</si>
  <si>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</si>
  <si>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</si>
  <si>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</si>
  <si>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</si>
  <si>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</si>
  <si>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</si>
  <si>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</si>
  <si>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</si>
  <si>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</si>
  <si>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</si>
  <si>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</si>
  <si>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</si>
  <si>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</si>
  <si>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</si>
  <si>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</si>
  <si>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</si>
  <si>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</si>
  <si>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</si>
  <si>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</si>
  <si>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</si>
  <si>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</si>
  <si>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</si>
  <si>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</si>
  <si>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</si>
  <si>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</si>
  <si>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</si>
  <si>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</si>
  <si>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</si>
  <si>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</si>
  <si>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</si>
  <si>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</si>
  <si>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</si>
  <si>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</si>
  <si>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</si>
  <si>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</si>
  <si>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</si>
  <si>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</si>
  <si>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</si>
  <si>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</si>
  <si>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</si>
  <si>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</si>
  <si>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</si>
  <si>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</si>
  <si>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</si>
  <si>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</si>
  <si>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</si>
  <si>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</si>
  <si>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</si>
  <si>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</si>
  <si>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</si>
  <si>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</si>
  <si>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</si>
  <si>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</si>
  <si>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</si>
  <si>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</si>
  <si>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</si>
  <si>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</si>
  <si>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</si>
  <si>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</si>
  <si>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</si>
  <si>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</si>
  <si>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</si>
  <si>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</si>
  <si>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</si>
  <si>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</si>
  <si>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</si>
  <si>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</si>
  <si>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</si>
  <si>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</si>
  <si>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</si>
  <si>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</si>
  <si>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</si>
  <si>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</si>
  <si>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</si>
  <si>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</si>
  <si>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</si>
  <si>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</si>
  <si>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</si>
  <si>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</si>
  <si>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</si>
  <si>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</si>
  <si>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</si>
  <si>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</si>
  <si>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</si>
  <si>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</si>
  <si>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</si>
  <si>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</si>
  <si>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</si>
  <si>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</si>
  <si>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</si>
  <si>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</si>
  <si>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</si>
  <si>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</si>
  <si>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</si>
  <si>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</si>
  <si>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</si>
  <si>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</si>
  <si>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</si>
  <si>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</si>
  <si>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</si>
  <si>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</si>
  <si>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</si>
  <si>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</si>
  <si>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</si>
  <si>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</si>
  <si>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</si>
  <si>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</si>
  <si>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</si>
  <si>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</si>
  <si>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</si>
  <si>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</si>
  <si>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</si>
  <si>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</si>
  <si>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</si>
  <si>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</si>
  <si>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</si>
  <si>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</si>
  <si>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</si>
  <si>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</si>
  <si>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</si>
  <si>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</si>
  <si>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</si>
  <si>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</si>
  <si>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</si>
  <si>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</si>
  <si>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</si>
  <si>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</si>
  <si>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</si>
  <si>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</si>
  <si>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</si>
  <si>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</si>
  <si>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</si>
  <si>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</si>
  <si>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</si>
  <si>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</si>
  <si>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</si>
  <si>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</si>
  <si>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</si>
  <si>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</si>
  <si>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</si>
  <si>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</si>
  <si>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</si>
  <si>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</si>
  <si>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</si>
  <si>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</si>
  <si>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</si>
  <si>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</si>
  <si>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</si>
  <si>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</si>
  <si>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</si>
  <si>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</si>
  <si>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</si>
  <si>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</si>
  <si>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</si>
  <si>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</si>
  <si>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</si>
  <si>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</si>
  <si>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</si>
  <si>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</si>
  <si>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</si>
  <si>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</si>
  <si>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</si>
  <si>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</si>
  <si>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</si>
  <si>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</si>
  <si>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</si>
  <si>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</si>
  <si>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</si>
  <si>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</si>
  <si>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</si>
  <si>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</si>
  <si>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</si>
  <si>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</si>
  <si>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</si>
  <si>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</si>
  <si>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</si>
  <si>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</si>
  <si>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</si>
  <si>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</si>
  <si>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</si>
  <si>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</si>
  <si>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</si>
  <si>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</si>
  <si>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</si>
  <si>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</si>
  <si>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</si>
  <si>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</si>
  <si>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</si>
  <si>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</si>
  <si>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</si>
  <si>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</si>
  <si>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</si>
  <si>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</si>
  <si>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</si>
  <si>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</si>
  <si>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</si>
  <si>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</si>
  <si>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</si>
  <si>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</si>
  <si>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</si>
  <si>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</si>
  <si>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</si>
  <si>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</si>
  <si>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</si>
  <si>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</si>
  <si>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</si>
  <si>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</si>
  <si>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</si>
  <si>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</si>
  <si>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</si>
  <si>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</si>
  <si>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</si>
  <si>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</si>
  <si>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</si>
  <si>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</si>
  <si>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</si>
  <si>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</si>
  <si>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</si>
  <si>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</si>
  <si>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</si>
  <si>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</si>
  <si>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</si>
  <si>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</si>
  <si>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</si>
  <si>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</si>
  <si>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</si>
  <si>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</si>
  <si>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</si>
  <si>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</si>
  <si>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</si>
  <si>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</si>
  <si>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</si>
  <si>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</si>
  <si>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</si>
  <si>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</si>
  <si>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</si>
  <si>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</si>
  <si>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</si>
  <si>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</si>
  <si>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</si>
  <si>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</si>
  <si>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</si>
  <si>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</si>
  <si>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</si>
  <si>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</si>
  <si>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</si>
  <si>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</si>
  <si>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</si>
  <si>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</si>
  <si>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</si>
  <si>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</si>
  <si>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</si>
  <si>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</si>
  <si>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</si>
  <si>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</si>
  <si>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</si>
  <si>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</si>
  <si>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</si>
  <si>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</si>
  <si>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</si>
  <si>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</si>
  <si>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</si>
  <si>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</si>
  <si>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</si>
  <si>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</si>
  <si>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</si>
  <si>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</si>
  <si>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</si>
  <si>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</si>
  <si>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</si>
  <si>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</si>
  <si>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</si>
  <si>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</si>
  <si>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</si>
  <si>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</si>
  <si>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</si>
  <si>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</si>
  <si>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</si>
  <si>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</si>
  <si>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</si>
  <si>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</si>
  <si>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</si>
  <si>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</si>
  <si>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</si>
  <si>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</si>
  <si>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</si>
  <si>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</si>
  <si>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</si>
  <si>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</si>
  <si>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</si>
  <si>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</si>
  <si>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</si>
  <si>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</si>
  <si>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</si>
  <si>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</si>
  <si>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</si>
  <si>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</si>
  <si>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</si>
  <si>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</si>
  <si>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</si>
  <si>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</si>
  <si>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</si>
  <si>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</si>
  <si>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</si>
  <si>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</si>
  <si>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</si>
  <si>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</si>
  <si>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</si>
  <si>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</si>
  <si>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</si>
  <si>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</si>
  <si>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</si>
  <si>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</si>
  <si>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</si>
  <si>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</si>
  <si>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</si>
  <si>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</si>
  <si>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</si>
  <si>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</si>
  <si>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</si>
  <si>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</si>
  <si>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</si>
  <si>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</si>
  <si>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</si>
  <si>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</si>
  <si>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</si>
  <si>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</si>
  <si>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</si>
  <si>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</si>
  <si>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</si>
  <si>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</si>
  <si>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</si>
  <si>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</si>
  <si>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</si>
  <si>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</si>
  <si>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</si>
  <si>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</si>
  <si>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</si>
  <si>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</si>
  <si>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</si>
  <si>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</si>
  <si>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</si>
  <si>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</si>
  <si>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</si>
  <si>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</si>
  <si>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</si>
  <si>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</si>
  <si>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</si>
  <si>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</si>
  <si>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</si>
  <si>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</si>
  <si>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</si>
  <si>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</si>
  <si>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</si>
  <si>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</si>
  <si>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</si>
  <si>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</si>
  <si>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</si>
  <si>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</si>
  <si>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</si>
  <si>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</si>
  <si>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</si>
  <si>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</si>
  <si>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</si>
  <si>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</si>
  <si>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</si>
  <si>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</si>
  <si>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</si>
  <si>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</si>
  <si>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</si>
  <si>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</si>
  <si>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</si>
  <si>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</si>
  <si>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</si>
  <si>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</si>
  <si>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</si>
  <si>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</si>
  <si>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</si>
  <si>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</si>
  <si>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</si>
  <si>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</si>
  <si>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</si>
  <si>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</si>
  <si>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</si>
  <si>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</si>
  <si>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</si>
  <si>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</si>
  <si>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</si>
  <si>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</si>
  <si>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</si>
  <si>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</si>
  <si>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</si>
  <si>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</si>
  <si>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</si>
  <si>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</si>
  <si>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</si>
  <si>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</si>
  <si>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</si>
  <si>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</si>
  <si>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</si>
  <si>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</si>
  <si>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</si>
  <si>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</si>
  <si>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</si>
  <si>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</si>
  <si>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</si>
  <si>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</si>
  <si>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</si>
  <si>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</si>
  <si>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</si>
  <si>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</si>
  <si>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</si>
  <si>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</si>
  <si>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</si>
  <si>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</si>
  <si>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</si>
  <si>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</si>
  <si>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</si>
  <si>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</si>
  <si>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</si>
  <si>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</si>
  <si>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</si>
  <si>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</si>
  <si>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</si>
  <si>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</si>
  <si>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</si>
  <si>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</si>
  <si>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</si>
  <si>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</si>
  <si>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</si>
  <si>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</si>
  <si>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</si>
  <si>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</si>
  <si>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</si>
  <si>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</si>
  <si>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</si>
  <si>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</si>
  <si>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</si>
  <si>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</si>
  <si>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</si>
  <si>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</si>
  <si>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</si>
  <si>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</si>
  <si>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</si>
  <si>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</si>
  <si>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</si>
  <si>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</si>
  <si>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</si>
  <si>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</si>
  <si>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</si>
  <si>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</si>
  <si>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</si>
  <si>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</si>
  <si>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</si>
  <si>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</si>
  <si>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</si>
  <si>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</si>
  <si>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</si>
  <si>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</si>
  <si>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</si>
  <si>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</si>
  <si>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</si>
  <si>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</si>
  <si>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</si>
  <si>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</si>
  <si>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</si>
  <si>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</si>
  <si>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</si>
  <si>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</si>
  <si>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</si>
  <si>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</si>
  <si>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</si>
  <si>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</si>
  <si>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</si>
  <si>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</si>
  <si>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</si>
  <si>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</si>
  <si>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</si>
  <si>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</si>
  <si>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</si>
  <si>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</si>
  <si>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</si>
  <si>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</si>
  <si>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</si>
  <si>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</si>
  <si>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</si>
  <si>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</si>
  <si>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</si>
  <si>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</si>
  <si>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</si>
  <si>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</si>
  <si>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</si>
  <si>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</si>
  <si>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</si>
  <si>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</si>
  <si>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</si>
  <si>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</si>
  <si>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</si>
  <si>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</si>
  <si>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</si>
  <si>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</si>
  <si>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</si>
  <si>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</si>
  <si>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</si>
  <si>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</si>
  <si>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</si>
  <si>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</si>
  <si>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</si>
  <si>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</si>
  <si>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</si>
  <si>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</si>
  <si>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</si>
  <si>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</si>
  <si>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</si>
  <si>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</si>
  <si>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</si>
  <si>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</si>
  <si>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</si>
  <si>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</si>
  <si>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</si>
  <si>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</si>
  <si>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</si>
  <si>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</si>
  <si>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</si>
  <si>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</si>
  <si>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</si>
  <si>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</si>
  <si>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</si>
  <si>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</si>
  <si>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</si>
  <si>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</si>
  <si>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</si>
  <si>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</si>
  <si>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</si>
  <si>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</si>
  <si>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</si>
  <si>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</si>
  <si>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</si>
  <si>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</si>
  <si>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</si>
  <si>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</si>
  <si>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</si>
  <si>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</si>
  <si>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</si>
  <si>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</si>
  <si>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</si>
  <si>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</si>
  <si>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</si>
  <si>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</si>
  <si>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</si>
  <si>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</si>
  <si>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</si>
  <si>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</si>
  <si>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</si>
  <si>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</si>
  <si>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</si>
  <si>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</si>
  <si>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</si>
  <si>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</si>
  <si>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</si>
  <si>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</si>
  <si>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</si>
  <si>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</si>
  <si>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</si>
  <si>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</si>
  <si>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CL400</t>
  </si>
  <si>
    <t>dfm-1449</t>
  </si>
  <si>
    <t>dfm-1450</t>
  </si>
  <si>
    <t>dfm-1451</t>
  </si>
  <si>
    <t>dfm-1452</t>
  </si>
  <si>
    <t>PK111M</t>
  </si>
  <si>
    <t>dfm-1453</t>
  </si>
  <si>
    <t>PB202M</t>
  </si>
  <si>
    <t>dfm-1454</t>
  </si>
  <si>
    <t>ADD PLY RIB</t>
  </si>
  <si>
    <t>dfm-1455</t>
  </si>
  <si>
    <t>HM105M</t>
  </si>
  <si>
    <t>dfm-1456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</si>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</sst>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b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0" fontId="13" fillId="0" borderId="6" xfId="2" applyNumberFormat="1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58" totalsRowShown="0" headerRowDxfId="24" dataDxfId="23" tableBorderDxfId="22">
  <autoFilter ref="A2:K1458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52" activePane="bottomLeft" state="frozen"/>
      <selection pane="bottomLeft" activeCell="J1457" sqref="J1457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IF(COUNTIFS($E$3:E1458,E819)=1,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IF(COUNTIFS($E$3:E1458,E822)=1,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IF(COUNTIFS($E$3:E1458,E829)=1,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IF(COUNTIFS($E$3:E1458,E830)=1,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IF(COUNTIFS($E$3:E1458,E831)=1,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IF(COUNTIFS($E$3:E1458,E832)=1,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IF(COUNTIFS($E$3:E1458,E833)=1,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IF(COUNTIFS($E$3:E1458,E834)=1,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IF(COUNTIFS($E$3:E1458,E835)=1,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IF(COUNTIFS($E$3:E1458,E836)=1,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IF(COUNTIFS($E$3:E1458,E837)=1,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IF(COUNTIFS($E$3:E1458,E838)=1,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IF(COUNTIFS($E$3:E1458,E839)=1,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IF(COUNTIFS($E$3:E1458,E840)=1,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IF(COUNTIFS($E$3:E1458,E841)=1,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IF(COUNTIFS($E$3:E1458,E842)=1,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IF(COUNTIFS($E$3:E1458,E843)=1,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IF(COUNTIFS($E$3:E1458,E844)=1,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IF(COUNTIFS($E$3:E1458,E845)=1,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IF(COUNTIFS($E$3:E1458,E846)=1,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IF(COUNTIFS($E$3:E1458,E847)=1,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IF(COUNTIFS($E$3:E1458,E848)=1,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IF(COUNTIFS($E$3:E1458,E849)=1,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IF(COUNTIFS($E$3:E1458,E850)=1,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IF(COUNTIFS($E$3:E1458,E851)=1,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IF(COUNTIFS($E$3:E1458,E852)=1,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IF(COUNTIFS($E$3:E1458,E855)=1,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IF(COUNTIFS($E$3:E1458,E856)=1,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IF(COUNTIFS($E$3:E1458,E857)=1,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IF(COUNTIFS($E$3:E1458,E858)=1,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IF(COUNTIFS($E$3:E1458,E859)=1,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IF(COUNTIFS($E$3:E1458,E860)=1,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IF(COUNTIFS($E$3:E1458,E861)=1,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IF(COUNTIFS($E$3:E1458,E864)=1,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IF(COUNTIFS($E$3:E1458,E865)=1,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IF(COUNTIFS($E$3:E1458,E866)=1,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IF(COUNTIFS($E$3:E1458,E867)=1,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IF(COUNTIFS($E$3:E1458,E868)=1,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IF(COUNTIFS($E$3:E1458,E869)=1,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IF(COUNTIFS($E$3:E1458,E870)=1,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IF(COUNTIFS($E$3:E1458,E871)=1,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IF(COUNTIFS($E$3:E1458,E874)=1,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IF(COUNTIFS($E$3:E1458,E875)=1,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IF(COUNTIFS($E$3:E1458,E877)=1,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IF(COUNTIFS($E$3:E1458,E882)=1,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IF(COUNTIFS($E$3:E1458,E883)=1,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IF(COUNTIFS($E$3:E1458,E884)=1,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IF(COUNTIFS($E$3:E1458,E885)=1,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IF(COUNTIFS($E$3:E1458,E886)=1,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IF(COUNTIFS($E$3:E1458,E887)=1,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IF(COUNTIFS($E$3:E1458,E888)=1,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IF(COUNTIFS($E$3:E1458,E890)=1,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IF(COUNTIFS($E$3:E1458,E891)=1,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IF(COUNTIFS($E$3:E1458,E892)=1,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IF(COUNTIFS($E$3:E1458,E893)=1,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IF(COUNTIFS($E$3:E1458,E896)=1,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IF(COUNTIFS($E$3:E1458,E897)=1,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IF(COUNTIFS($E$3:E1458,E898)=1,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IF(COUNTIFS($E$3:E1458,E900)=1,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IF(COUNTIFS($E$3:E1458,E901)=1,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IF(COUNTIFS($E$3:E1458,E902)=1,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IF(COUNTIFS($E$3:E1458,E903)=1,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IF(COUNTIFS($E$3:E1458,E907)=1,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IF(COUNTIFS($E$3:E1458,E908)=1,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IF(COUNTIFS($E$3:E1458,E909)=1,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IF(COUNTIFS($E$3:E1458,E910)=1,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IF(COUNTIFS($E$3:E1458,E911)=1,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IF(COUNTIFS($E$3:E1458,E912)=1,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IF(COUNTIFS($E$3:E1458,E913)=1,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IF(COUNTIFS($E$3:E1458,E914)=1,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IF(COUNTIFS($E$3:E1458,E915)=1,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IF(COUNTIFS($E$3:E1458,E916)=1,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IF(COUNTIFS($E$3:E1458,E917)=1,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IF(COUNTIFS($E$3:E1458,E918)=1,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IF(COUNTIFS($E$3:E1458,E919)=1,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IF(COUNTIFS($E$3:E1458,E920)=1,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IF(COUNTIFS($E$3:E1458,E925)=1,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IF(COUNTIFS($E$3:E1458,E926)=1,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IF(COUNTIFS($E$3:E1458,E927)=1,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IF(COUNTIFS($E$3:E1458,E928)=1,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IF(COUNTIFS($E$3:E1458,E929)=1,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IF(COUNTIFS($E$3:E1458,E939)=1,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IF(COUNTIFS($E$3:E1458,E944)=1,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IF(COUNTIFS($E$3:E1458,E945)=1,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IF(COUNTIFS($E$3:E1458,E946)=1,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IF(COUNTIFS($E$3:E1458,E947)=1,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IF(COUNTIFS($E$3:E1458,E948)=1,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IF(COUNTIFS($E$3:E1458,E955)=1,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IF(COUNTIFS($E$3:E1458,E956)=1,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IF(COUNTIFS($E$3:E1458,E957)=1,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IF(COUNTIFS($E$3:E1458,E959)=1,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IF(COUNTIFS($E$3:E1458,E972)=1,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IF(COUNTIFS($E$3:E1458,E973)=1,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IF(COUNTIFS($E$3:E1458,E974)=1,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IF(COUNTIFS($E$3:E1458,E975)=1,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IF(COUNTIFS($E$3:E1458,E976)=1,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IF(COUNTIFS($E$3:E1458,E977)=1,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IF(COUNTIFS($E$3:E1458,E982)=1,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IF(COUNTIFS($E$3:E1458,E989)=1,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IF(COUNTIFS($E$3:E1458,E994)=1,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IF(COUNTIFS($E$3:E1458,E995)=1,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IF(COUNTIFS($E$3:E1458,E1000)=1,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IF(COUNTIFS($E$3:E1458,E1005)=1,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IF(COUNTIFS($E$3:E1458,E1006)=1,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IF(COUNTIFS($E$3:E1458,E1016)=1,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IF(COUNTIFS($E$3:E1458,E1017)=1,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IF(COUNTIFS($E$3:E1458,E1018)=1,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IF(COUNTIFS($E$3:E1458,E1019)=1,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IF(COUNTIFS($E$3:E1458,E1020)=1,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IF(COUNTIFS($E$3:E1458,E1021)=1,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IF(COUNTIFS($E$3:E1458,E1022)=1,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IF(COUNTIFS($E$3:E1458,E1023)=1,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IF(COUNTIFS($E$3:E1458,E1024)=1,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IF(COUNTIFS($E$3:E1458,E1025)=1,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IF(COUNTIFS($E$3:E1458,E1026)=1,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IF(COUNTIFS($E$3:E1458,E1028)=1,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IF(COUNTIFS($E$3:E1458,E1029)=1,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IF(COUNTIFS($E$3:E1458,E1030)=1,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IF(COUNTIFS($E$3:E1458,E1031)=1,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IF(COUNTIFS($E$3:E1458,E1032)=1,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IF(COUNTIFS($E$3:E1458,E1033)=1,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IF(COUNTIFS($E$3:E1458,E1034)=1,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IF(COUNTIFS($E$3:E1458,E1035)=1,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IF(COUNTIFS($E$3:E1458,E1036)=1,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IF(COUNTIFS($E$3:E1458,E1037)=1,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IF(COUNTIFS($E$3:E1458,E1038)=1,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IF(COUNTIFS($E$3:E1458,E1039)=1,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IF(COUNTIFS($E$3:E1458,E1040)=1,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IF(COUNTIFS($E$3:E1458,E1041)=1,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IF(COUNTIFS($E$3:E1458,E1044)=1,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IF(COUNTIFS($E$3:E1458,E1045)=1,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IF(COUNTIFS($E$3:E1458,E1046)=1,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IF(COUNTIFS($E$3:E1458,E1051)=1,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IF(COUNTIFS($E$3:E1458,E1052)=1,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IF(COUNTIFS($E$3:E1458,E1053)=1,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IF(COUNTIFS($E$3:E1458,E1056)=1,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IF(COUNTIFS($E$3:E1458,E1057)=1,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IF(COUNTIFS($E$3:E1458,E1061)=1,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IF(COUNTIFS($E$3:E1458,E1062)=1,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IF(COUNTIFS($E$3:E1458,E1063)=1,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IF(COUNTIFS($E$3:E1458,E1064)=1,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IF(COUNTIFS($E$3:E1458,E1065)=1,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IF(COUNTIFS($E$3:E1458,E1066)=1,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IF(COUNTIFS($E$3:E1458,E1067)=1,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IF(COUNTIFS($E$3:E1458,E1068)=1,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IF(COUNTIFS($E$3:E1458,E1074)=1,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IF(COUNTIFS($E$3:E1458,E1075)=1,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IF(COUNTIFS($E$3:E1458,E1076)=1,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IF(COUNTIFS($E$3:E1458,E1078)=1,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IF(COUNTIFS($E$3:E1458,E1079)=1,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IF(COUNTIFS($E$3:E1458,E1088)=1,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IF(COUNTIFS($E$3:E1458,E1089)=1,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IF(COUNTIFS($E$3:E1458,E1090)=1,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IF(COUNTIFS($E$3:E1458,E1091)=1,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IF(COUNTIFS($E$3:E1458,E1092)=1,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IF(COUNTIFS($E$3:E1458,E1093)=1,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IF(COUNTIFS($E$3:E1458,E1094)=1,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IF(COUNTIFS($E$3:E1458,E1095)=1,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IF(COUNTIFS($E$3:E1458,E1096)=1,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IF(COUNTIFS($E$3:E1458,E1097)=1,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IF(COUNTIFS($E$3:E1458,E1098)=1,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IF(COUNTIFS($E$3:E1458,E1099)=1,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IF(COUNTIFS($E$3:E1458,E1100)=1,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IF(COUNTIFS($E$3:E1458,E1101)=1,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IF(COUNTIFS($E$3:E1458,E1108)=1,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IF(COUNTIFS($E$3:E1458,E1109)=1,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IF(COUNTIFS($E$3:E1458,E1110)=1,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IF(COUNTIFS($E$3:E1458,E1111)=1,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IF(COUNTIFS($E$3:E1458,E1112)=1,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IF(COUNTIFS($E$3:E1458,E1113)=1,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IF(COUNTIFS($E$3:E1458,E1114)=1,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IF(COUNTIFS($E$3:E1458,E1115)=1,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IF(COUNTIFS($E$3:E1458,E1116)=1,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IF(COUNTIFS($E$3:E1458,E1117)=1,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IF(COUNTIFS($E$3:E1458,E1118)=1,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IF(COUNTIFS($E$3:E1458,E1119)=1,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IF(COUNTIFS($E$3:E1458,E1120)=1,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IF(COUNTIFS($E$3:E1458,E1121)=1,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IF(COUNTIFS($E$3:E1458,E1122)=1,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IF(COUNTIFS($E$3:E1458,E1123)=1,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IF(COUNTIFS($E$3:E1458,E1124)=1,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IF(COUNTIFS($E$3:E1458,E1125)=1,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IF(COUNTIFS($E$3:E1458,E1126)=1,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IF(COUNTIFS($E$3:E1458,E1127)=1,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IF(COUNTIFS($E$3:E1458,E1128)=1,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IF(COUNTIFS($E$3:E1458,E1129)=1,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IF(COUNTIFS($E$3:E1458,E1130)=1,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IF(COUNTIFS($E$3:E1458,E1131)=1,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IF(COUNTIFS($E$3:E1458,E1132)=1,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IF(COUNTIFS($E$3:E1458,E1133)=1,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IF(COUNTIFS($E$3:E1458,E1134)=1,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IF(COUNTIFS($E$3:E1458,E1135)=1,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IF(COUNTIFS($E$3:E1458,E1136)=1,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IF(COUNTIFS($E$3:E1458,E1137)=1,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IF(COUNTIFS($E$3:E1458,E1138)=1,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IF(COUNTIFS($E$3:E1458,E1139)=1,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IF(COUNTIFS($E$3:E1458,E1140)=1,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IF(COUNTIFS($E$3:E1458,E1141)=1,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IF(COUNTIFS($E$3:E1458,E1142)=1,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IF(COUNTIFS($E$3:E1458,E1143)=1,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IF(COUNTIFS($E$3:E1458,E1144)=1,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IF(COUNTIFS($E$3:E1458,E1145)=1,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IF(COUNTIFS($E$3:E1458,E1146)=1,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IF(COUNTIFS($E$3:E1458,E1147)=1,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IF(COUNTIFS($E$3:E1458,E1148)=1,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IF(COUNTIFS($E$3:E1458,E1149)=1,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IF(COUNTIFS($E$3:E1458,E1150)=1,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IF(COUNTIFS($E$3:E1458,E1151)=1,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IF(COUNTIFS($E$3:E1458,E1152)=1,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IF(COUNTIFS($E$3:E1458,E1153)=1,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IF(COUNTIFS($E$3:E1458,E1154)=1,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IF(COUNTIFS($E$3:E1458,E1155)=1,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IF(COUNTIFS($E$3:E1458,E1156)=1,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IF(COUNTIFS($E$3:E1458,E1157)=1,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IF(COUNTIFS($E$3:E1458,E1158)=1,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IF(COUNTIFS($E$3:E1458,E1159)=1,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IF(COUNTIFS($E$3:E1458,E1160)=1,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IF(COUNTIFS($E$3:E1458,E1161)=1,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IF(COUNTIFS($E$3:E1458,E1162)=1,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IF(COUNTIFS($E$3:E1458,E1163)=1,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IF(COUNTIFS($E$3:E1458,E1164)=1,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IF(COUNTIFS($E$3:E1458,E1165)=1,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IF(COUNTIFS($E$3:E1458,E1166)=1,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IF(COUNTIFS($E$3:E1458,E1167)=1,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IF(COUNTIFS($E$3:E1458,E1168)=1,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IF(COUNTIFS($E$3:E1458,E1169)=1,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IF(COUNTIFS($E$3:E1458,E1170)=1,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IF(COUNTIFS($E$3:E1458,E1171)=1,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IF(COUNTIFS($E$3:E1458,E1172)=1,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IF(COUNTIFS($E$3:E1458,E1173)=1,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IF(COUNTIFS($E$3:E1458,E1174)=1,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IF(COUNTIFS($E$3:E1458,E1175)=1,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IF(COUNTIFS($E$3:E1458,E1176)=1,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IF(COUNTIFS($E$3:E1458,E1177)=1,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IF(COUNTIFS($E$3:E1458,E1178)=1,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IF(COUNTIFS($E$3:E1458,E1179)=1,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IF(COUNTIFS($E$3:E1458,E1180)=1,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IF(COUNTIFS($E$3:E1458,E1181)=1,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IF(COUNTIFS($E$3:E1458,E1182)=1,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IF(COUNTIFS($E$3:E1458,E1183)=1,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IF(COUNTIFS($E$3:E1458,E1184)=1,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IF(COUNTIFS($E$3:E1458,E1185)=1,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IF(COUNTIFS($E$3:E1458,E1186)=1,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IF(COUNTIFS($E$3:E1458,E1187)=1,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IF(COUNTIFS($E$3:E1458,E1188)=1,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IF(COUNTIFS($E$3:E1458,E1189)=1,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IF(COUNTIFS($E$3:E1458,E1190)=1,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IF(COUNTIFS($E$3:E1458,E1191)=1,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IF(COUNTIFS($E$3:E1458,E1192)=1,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IF(COUNTIFS($E$3:E1458,E1193)=1,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IF(COUNTIFS($E$3:E1458,E1194)=1,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IF(COUNTIFS($E$3:E1458,E1195)=1,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IF(COUNTIFS($E$3:E1458,E1196)=1,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IF(COUNTIFS($E$3:E1458,E1197)=1,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IF(COUNTIFS($E$3:E1458,E1198)=1,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IF(COUNTIFS($E$3:E1458,E1199)=1,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IF(COUNTIFS($E$3:E1458,E1200)=1,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IF(COUNTIFS($E$3:E1458,E1201)=1,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IF(COUNTIFS($E$3:E1458,E1202)=1,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IF(COUNTIFS($E$3:E1458,E1203)=1,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IF(COUNTIFS($E$3:E1458,E1204)=1,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IF(COUNTIFS($E$3:E1458,E1205)=1,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IF(COUNTIFS($E$3:E1458,E1206)=1,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IF(COUNTIFS($E$3:E1458,E1207)=1,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IF(COUNTIFS($E$3:E1458,E1208)=1,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IF(COUNTIFS($E$3:E1458,E1209)=1,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IF(COUNTIFS($E$3:E1458,E1210)=1,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IF(COUNTIFS($E$3:E1458,E1211)=1,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IF(COUNTIFS($E$3:E1458,E1212)=1,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IF(COUNTIFS($E$3:E1458,E1213)=1,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IF(COUNTIFS($E$3:E1458,E1214)=1,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IF(COUNTIFS($E$3:E1458,E1215)=1,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IF(COUNTIFS($E$3:E1458,E1216)=1,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IF(COUNTIFS($E$3:E1458,E1217)=1,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IF(COUNTIFS($E$3:E1458,E1218)=1,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IF(COUNTIFS($E$3:E1458,E1219)=1,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IF(COUNTIFS($E$3:E1458,E1220)=1,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IF(COUNTIFS($E$3:E1458,E1221)=1,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IF(COUNTIFS($E$3:E1458,E1222)=1,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IF(COUNTIFS($E$3:E1458,E1223)=1,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IF(COUNTIFS($E$3:E1458,E1224)=1,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IF(COUNTIFS($E$3:E1458,E1225)=1,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IF(COUNTIFS($E$3:E1458,E1226)=1,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IF(COUNTIFS($E$3:E1458,E1227)=1,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IF(COUNTIFS($E$3:E1458,E1228)=1,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IF(COUNTIFS($E$3:E1458,E1229)=1,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IF(COUNTIFS($E$3:E1458,E1230)=1,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IF(COUNTIFS($E$3:E1458,E1231)=1,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IF(COUNTIFS($E$3:E1458,E1232)=1,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IF(COUNTIFS($E$3:E1458,E1233)=1,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IF(COUNTIFS($E$3:E1458,E1234)=1,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IF(COUNTIFS($E$3:E1458,E1235)=1,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IF(COUNTIFS($E$3:E1458,E1236)=1,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IF(COUNTIFS($E$3:E1458,E1237)=1,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IF(COUNTIFS($E$3:E1458,E1238)=1,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IF(COUNTIFS($E$3:E1458,E1239)=1,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IF(COUNTIFS($E$3:E1458,E1240)=1,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IF(COUNTIFS($E$3:E1458,E1241)=1,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IF(COUNTIFS($E$3:E1458,E1242)=1,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IF(COUNTIFS($E$3:E1458,E1243)=1,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IF(COUNTIFS($E$3:E1458,E1244)=1,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IF(COUNTIFS($E$3:E1458,E1245)=1,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IF(COUNTIFS($E$3:E1458,E1246)=1,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IF(COUNTIFS($E$3:E1458,E1247)=1,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IF(COUNTIFS($E$3:E1458,E1248)=1,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IF(COUNTIFS($E$3:E1458,E1249)=1,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IF(COUNTIFS($E$3:E1458,E1250)=1,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IF(COUNTIFS($E$3:E1458,E1251)=1,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IF(COUNTIFS($E$3:E1458,E1252)=1,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IF(COUNTIFS($E$3:E1458,E1253)=1,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IF(COUNTIFS($E$3:E1458,E1254)=1,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IF(COUNTIFS($E$3:E1458,E1255)=1,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IF(COUNTIFS($E$3:E1458,E1256)=1,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IF(COUNTIFS($E$3:E1458,E1257)=1,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IF(COUNTIFS($E$3:E1458,E1258)=1,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IF(COUNTIFS($E$3:E1458,E1259)=1,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IF(COUNTIFS($E$3:E1458,E1260)=1,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IF(COUNTIFS($E$3:E1458,E1261)=1,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IF(COUNTIFS($E$3:E1458,E1262)=1,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IF(COUNTIFS($E$3:E1458,E1263)=1,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IF(COUNTIFS($E$3:E1458,E1264)=1,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IF(COUNTIFS($E$3:E1458,E1265)=1,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IF(COUNTIFS($E$3:E1458,E1266)=1,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IF(COUNTIFS($E$3:E1458,E1267)=1,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IF(COUNTIFS($E$3:E1458,E1268)=1,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IF(COUNTIFS($E$3:E1458,E1269)=1,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IF(COUNTIFS($E$3:E1458,E1270)=1,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IF(COUNTIFS($E$3:E1458,E1271)=1,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IF(COUNTIFS($E$3:E1458,E1272)=1,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IF(COUNTIFS($E$3:E1458,E1273)=1,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IF(COUNTIFS($E$3:E1458,E1274)=1,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IF(COUNTIFS($E$3:E1458,E1275)=1,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IF(COUNTIFS($E$3:E1458,E1276)=1,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IF(COUNTIFS($E$3:E1458,E1277)=1,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IF(COUNTIFS($E$3:E1458,E1278)=1,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IF(COUNTIFS($E$3:E1458,E1279)=1,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IF(COUNTIFS($E$3:E1458,E1280)=1,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IF(COUNTIFS($E$3:E1458,E1281)=1,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IF(COUNTIFS($E$3:E1458,E1282)=1,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IF(COUNTIFS($E$3:E1458,E1283)=1,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IF(COUNTIFS($E$3:E1458,E1284)=1,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IF(COUNTIFS($E$3:E1458,E1285)=1,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IF(COUNTIFS($E$3:E1458,E1286)=1,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IF(COUNTIFS($E$3:E1458,E1287)=1,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IF(COUNTIFS($E$3:E1458,E1288)=1,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IF(COUNTIFS($E$3:E1458,E1289)=1,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IF(COUNTIFS($E$3:E1458,E1290)=1,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IF(COUNTIFS($E$3:E1458,E1291)=1,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IF(COUNTIFS($E$3:E1458,E1292)=1,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IF(COUNTIFS($E$3:E1458,E1293)=1,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IF(COUNTIFS($E$3:E1458,E1294)=1,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IF(COUNTIFS($E$3:E1458,E1296)=1,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IF(COUNTIFS($E$3:E1458,E1297)=1,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IF(COUNTIFS($E$3:E1458,E1298)=1,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IF(COUNTIFS($E$3:E1458,E1299)=1,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IF(COUNTIFS($E$3:E1458,E1301)=1,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IF(COUNTIFS($E$3:E1458,E1303)=1,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IF(COUNTIFS($E$3:E1458,E1304)=1,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IF(COUNTIFS($E$3:E1458,E1305)=1,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IF(COUNTIFS($E$3:E1458,E1306)=1,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IF(COUNTIFS($E$3:E1458,E1309)=1,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IF(COUNTIFS($E$3:E1458,E1310)=1,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IF(COUNTIFS($E$3:E1458,E1311)=1,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IF(COUNTIFS($E$3:E1458,E1312)=1,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IF(COUNTIFS($E$3:E1458,E1313)=1,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IF(COUNTIFS($E$3:E1458,E1314)=1,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IF(COUNTIFS($E$3:E1458,E1315)=1,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IF(COUNTIFS($E$3:E1458,E1316)=1,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IF(COUNTIFS($E$3:E1458,E1318)=1,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IF(COUNTIFS($E$3:E1458,E1319)=1,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IF(COUNTIFS($E$3:E1458,E1321)=1,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IF(COUNTIFS($E$3:E1458,E1324)=1,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IF(COUNTIFS($E$3:E1458,E1325)=1,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IF(COUNTIFS($E$3:E1458,E1327)=1,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IF(COUNTIFS($E$3:E1458,E1329)=1,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IF(COUNTIFS($E$3:E1458,E1330)=1,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IF(COUNTIFS($E$3:E1458,E1331)=1,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IF(COUNTIFS($E$3:E1458,E1333)=1,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IF(COUNTIFS($E$3:E1458,E1334)=1,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IF(COUNTIFS($E$3:E1458,E1335)=1,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IF(COUNTIFS($E$3:E1458,E1336)=1,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IF(COUNTIFS($E$3:E1458,E1337)=1,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IF(COUNTIFS($E$3:E1458,E1338)=1,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IF(COUNTIFS($E$3:E1458,E1339)=1,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IF(COUNTIFS($E$3:E1458,E1340)=1,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IF(COUNTIFS($E$3:E1458,E1341)=1,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IF(COUNTIFS($E$3:E1458,E1342)=1,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IF(COUNTIFS($E$3:E1458,E1343)=1,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IF(COUNTIFS($E$3:E1458,E1344)=1,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IF(COUNTIFS($E$3:E1458,E1345)=1,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IF(COUNTIFS($E$3:E1458,E1346)=1,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IF(COUNTIFS($E$3:E1458,E1347)=1,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IF(COUNTIFS($E$3:E1458,E1348)=1,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IF(COUNTIFS($E$3:E1458,E1349)=1,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IF(COUNTIFS($E$3:E1458,E1351)=1,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IF(COUNTIFS($E$3:E1458,E1352)=1,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IF(COUNTIFS($E$3:E1458,E1353)=1,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IF(COUNTIFS($E$3:E1458,E1354)=1,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IF(COUNTIFS($E$3:E1458,E1355)=1,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IF(COUNTIFS($E$3:E1458,E1356)=1,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IF(COUNTIFS($E$3:E1458,E1357)=1,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IF(COUNTIFS($E$3:E1458,E1359)=1,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IF(COUNTIFS($E$3:E1458,E1360)=1,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IF(COUNTIFS($E$3:E1458,E1361)=1,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IF(COUNTIFS($E$3:E1458,E1362)=1,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IF(COUNTIFS($E$3:E1458,E1363)=1,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IF(COUNTIFS($E$3:E1458,E1364)=1,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IF(COUNTIFS($E$3:E1458,E1365)=1,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IF(COUNTIFS($E$3:E1458,E1366)=1,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IF(COUNTIFS($E$3:E1458,E1367)=1,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IF(COUNTIFS($E$3:E1458,E1368)=1,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IF(COUNTIFS($E$3:E1458,E1369)=1,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IF(COUNTIFS($E$3:E1458,E1370)=1,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IF(COUNTIFS($E$3:E1458,E1371)=1,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IF(COUNTIFS($E$3:E1458,E1372)=1,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IF(COUNTIFS($E$3:E1458,E1373)=1,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IF(COUNTIFS($E$3:E1458,E1374)=1,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IF(COUNTIFS($E$3:E1458,E1375)=1,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IF(COUNTIFS($E$3:E1458,E1376)=1,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IF(COUNTIFS($E$3:E1458,E1377)=1,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IF(COUNTIFS($E$3:E1458,E1378)=1,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IF(COUNTIFS($E$3:E1458,E1379)=1,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IF(COUNTIFS($E$3:E1458,E1380)=1,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IF(COUNTIFS($E$3:E1458,E1381)=1,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IF(COUNTIFS($E$3:E1458,E1382)=1,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IF(COUNTIFS($E$3:E1458,E1383)=1,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IF(COUNTIFS($E$3:E1458,E1384)=1,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IF(COUNTIFS($E$3:E1458,E1385)=1,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IF(COUNTIFS($E$3:E1458,E1386)=1,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IF(COUNTIFS($E$3:E1458,E1387)=1,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IF(COUNTIFS($E$3:E1458,E1388)=1,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IF(COUNTIFS($E$3:E1458,E1389)=1,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IF(COUNTIFS($E$3:E1458,E1390)=1,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IF(COUNTIFS($E$3:E1458,E1391)=1,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IF(COUNTIFS($E$3:E1458,E1392)=1,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IF(COUNTIFS($E$3:E1458,E1393)=1,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IF(COUNTIFS($E$3:E1458,E1394)=1,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IF(COUNTIFS($E$3:E1458,E1395)=1,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IF(COUNTIFS($E$3:E1458,E1396)=1,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IF(COUNTIFS($E$3:E1458,E1397)=1,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IF(COUNTIFS($E$3:E1458,E1398)=1,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IF(COUNTIFS($E$3:E1458,E1399)=1,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IF(COUNTIFS($E$3:E1458,E1400)=1,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IF(COUNTIFS($E$3:E1458,E1401)=1,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IF(COUNTIFS($E$3:E1458,E1402)=1,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IF(COUNTIFS($E$3:E1458,E1403)=1,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IF(COUNTIFS($E$3:E1458,E1404)=1,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IF(COUNTIFS($E$3:E1458,E1405)=1,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IF(COUNTIFS($E$3:E1458,E1406)=1,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IF(COUNTIFS($E$3:E1458,E1418)=1,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IF(COUNTIFS($E$3:E1458,E1419)=1,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IF(COUNTIFS($E$3:E1458,E1420)=1,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IF(COUNTIFS($E$3:E1458,E1421)=1,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IF(COUNTIFS($E$3:E1458,E1422)=1,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IF(COUNTIFS($E$3:E1458,E1423)=1,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IF(COUNTIFS($E$3:E1458,E1424)=1,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IF(COUNTIFS($E$3:E1458,E1425)=1,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IF(COUNTIFS($E$3:E1458,E1426)=1,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IF(COUNTIFS($E$3:E1458,E1427)=1,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IF(COUNTIFS($E$3:E1458,E1428)=1,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IF(COUNTIFS($E$3:E1458,E1429)=1,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IF(COUNTIFS($E$3:E1458,E1430)=1,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IF(COUNTIFS($E$3:E1458,E1431)=1,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IF(COUNTIFS($E$3:E1458,E1432)=1,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IF(COUNTIFS($E$3:E1458,E1433)=1,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IF(COUNTIFS($E$3:E1458,E1434)=1,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IF(COUNTIFS($E$3:E1458,E1435)=1,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IF(COUNTIFS($E$3:E1458,E1436)=1,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IF(COUNTIFS($E$3:E1458,E1437)=1,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IF(COUNTIFS($E$3:E1458,E1438)=1,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IF(COUNTIFS($E$3:E1458,E1439)=1,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IF(COUNTIFS($E$3:E1458,E1440)=1,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IF(COUNTIFS($E$3:E1458,E1441)=1,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IF(COUNTIFS($E$3:E1458,E1442)=1,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IF(COUNTIFS($E$3:E1458,E1443)=1,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IF(COUNTIFS($E$3:E1458,E1444)=1,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IF(COUNTIFS($E$3:E1458,E1445)=1,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IF(COUNTIFS($E$3:E1458,E1446)=1,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IF(COUNTIFS($E$3:E1458,E1447)=1,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IF(COUNTIFS($E$3:E1458,E1448)=1,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IF(COUNTIFS($E$3:E1458,E1449)=1,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2106</v>
      </c>
      <c r="H1450" s="25" t="str">
        <f t="shared" ref="H1450:H1451" si="136">IF(RIGHT(G1450,1)="M", LEFT(G1450,LEN(G1450)-1), G1450)</f>
        <v>CL400</v>
      </c>
      <c r="I1450" s="25" t="str">
        <f t="shared" ref="I1450:I1451" si="137">IF(RIGHT(G1450,1)="M","M","Non-M")</f>
        <v>Non-M</v>
      </c>
      <c r="J1450" s="34"/>
      <c r="K1450" s="79"/>
      <c r="L1450" s="78">
        <f>IF(COUNTIFS($E$3:E1458,#REF!)=1,#REF!, 0)</f>
        <v>0</v>
      </c>
    </row>
    <row r="1451" spans="1:12" ht="41.25" customHeight="1">
      <c r="A1451" s="18" t="s">
        <v>2107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220</v>
      </c>
      <c r="H1451" s="25" t="str">
        <f t="shared" si="136"/>
        <v>ZP106</v>
      </c>
      <c r="I1451" s="25" t="str">
        <f t="shared" si="137"/>
        <v>Non-M</v>
      </c>
      <c r="J1451" s="34"/>
      <c r="K1451" s="79"/>
    </row>
    <row r="1452" spans="1:12" ht="41.25" customHeight="1">
      <c r="A1452" s="18" t="s">
        <v>2108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</row>
    <row r="1453" spans="1:12" ht="41.25" customHeight="1">
      <c r="A1453" s="18" t="s">
        <v>2109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</row>
    <row r="1454" spans="1:12" ht="41.25" customHeight="1">
      <c r="A1454" s="18" t="s">
        <v>2110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2111</v>
      </c>
      <c r="H1454" s="25" t="str">
        <f t="shared" si="138"/>
        <v>PK111</v>
      </c>
      <c r="I1454" s="25" t="str">
        <f t="shared" si="139"/>
        <v>M</v>
      </c>
      <c r="J1454" s="34"/>
      <c r="K1454" s="79"/>
    </row>
    <row r="1455" spans="1:12" ht="41.25" customHeight="1">
      <c r="A1455" s="18" t="s">
        <v>2112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2113</v>
      </c>
      <c r="H1455" s="25" t="str">
        <f t="shared" si="138"/>
        <v>PB202</v>
      </c>
      <c r="I1455" s="25" t="str">
        <f t="shared" si="139"/>
        <v>M</v>
      </c>
      <c r="J1455" s="34"/>
      <c r="K1455" s="79"/>
    </row>
    <row r="1456" spans="1:12" ht="41.25" customHeight="1">
      <c r="A1456" s="18" t="s">
        <v>2114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1703</v>
      </c>
      <c r="H1456" s="25" t="str">
        <f t="shared" ref="H1456:H1458" si="140">IF(RIGHT(G1456,1)="M", LEFT(G1456,LEN(G1456)-1), G1456)</f>
        <v>HM103</v>
      </c>
      <c r="I1456" s="25" t="str">
        <f t="shared" ref="I1456:I1458" si="141">IF(RIGHT(G1456,1)="M","M","Non-M")</f>
        <v>M</v>
      </c>
      <c r="J1456" s="80" t="s">
        <v>2115</v>
      </c>
      <c r="K1456" s="79"/>
    </row>
    <row r="1457" spans="1:11" ht="41.25" customHeight="1">
      <c r="A1457" s="18" t="s">
        <v>2116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2117</v>
      </c>
      <c r="H1457" s="25" t="str">
        <f t="shared" si="140"/>
        <v>HM105</v>
      </c>
      <c r="I1457" s="25" t="str">
        <f t="shared" si="141"/>
        <v>M</v>
      </c>
      <c r="J1457" s="80" t="s">
        <v>2115</v>
      </c>
      <c r="K1457" s="79"/>
    </row>
    <row r="1458" spans="1:11" ht="41.25" customHeight="1">
      <c r="A1458" s="18" t="s">
        <v>2118</v>
      </c>
      <c r="B1458" s="19" t="s">
        <v>2103</v>
      </c>
      <c r="C1458" s="19"/>
      <c r="D1458" s="60"/>
      <c r="E1458" s="19"/>
      <c r="F1458" s="21"/>
      <c r="G1458" s="19"/>
      <c r="H1458" s="25"/>
      <c r="I1458" s="25"/>
      <c r="J1458" s="34"/>
      <c r="K1458" s="79"/>
    </row>
    <row r="1459" spans="1:11" ht="41.25" customHeight="1"/>
    <row r="1460" spans="1:11" ht="41.25" customHeight="1"/>
    <row r="1461" spans="1:11" ht="41.25" customHeight="1"/>
    <row r="1462" spans="1:11" ht="41.25" customHeight="1"/>
    <row r="1463" spans="1:11" ht="41.25" customHeight="1"/>
    <row r="1464" spans="1:11" ht="41.25" customHeight="1"/>
    <row r="1465" spans="1:11" ht="41.25" customHeight="1"/>
    <row r="1466" spans="1:11" ht="41.25" customHeight="1"/>
    <row r="1467" spans="1:11" ht="41.25" customHeight="1"/>
    <row r="1468" spans="1:11" ht="41.25" customHeight="1"/>
    <row r="1469" spans="1:11" ht="41.25" customHeight="1"/>
    <row r="1470" spans="1:11" ht="41.25" customHeight="1"/>
    <row r="1471" spans="1:11" ht="41.25" customHeight="1"/>
    <row r="1472" spans="1:11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2119</v>
      </c>
      <c r="B2" s="8" t="s">
        <v>2120</v>
      </c>
      <c r="C2" s="8" t="s">
        <v>2121</v>
      </c>
      <c r="D2" s="8" t="s">
        <v>2122</v>
      </c>
      <c r="E2" s="8" t="s">
        <v>2123</v>
      </c>
      <c r="F2" s="8" t="s">
        <v>2124</v>
      </c>
      <c r="G2" s="8" t="s">
        <v>2125</v>
      </c>
      <c r="H2" s="75" t="s">
        <v>2126</v>
      </c>
    </row>
    <row r="3" spans="1:8">
      <c r="A3" s="10" t="s">
        <v>152</v>
      </c>
      <c r="B3" s="10">
        <v>1108798</v>
      </c>
      <c r="C3" s="10">
        <v>1</v>
      </c>
      <c r="D3" s="10" t="s">
        <v>2127</v>
      </c>
      <c r="E3" s="10">
        <v>2</v>
      </c>
      <c r="F3" s="10" t="s">
        <v>2127</v>
      </c>
      <c r="G3" s="10" t="s">
        <v>2128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2127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2127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2127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2127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2127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2127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2127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2127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2127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2127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2127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2127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2127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2127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2127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2127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2127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2127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2127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2129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2130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2131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2132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2133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2134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2135</v>
      </c>
      <c r="D218">
        <v>69</v>
      </c>
    </row>
    <row r="219" spans="2:4">
      <c r="B219" t="s">
        <v>2136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2137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2136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2138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2139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2140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2141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2142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2153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2154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2155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2156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2157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2158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2159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2160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2161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2162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2163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2164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2165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2166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2167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2168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2169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2170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2171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2172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2173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2174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2175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2176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2177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2178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2179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2180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2181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2182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2183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2184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2185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2186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2188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2189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2190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2191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2192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2193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2194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2195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2196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2026-04-24T05:44:19Z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