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5" documentId="13_ncr:1_{7EF57DF4-89AE-8C42-9C9C-3682908C3E34}" xr6:coauthVersionLast="47" xr6:coauthVersionMax="47" xr10:uidLastSave="{C55AFD66-65BA-4BCB-93C3-E177E8A720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<sst xmlns="http://schemas.openxmlformats.org/spreadsheetml/2006/main" count="9183" uniqueCount="2325">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</sst>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9" activePane="bottomLeft" state="frozen"/>
      <selection pane="bottomLeft" activeCell="A1550" sqref="A1550:A15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 t="s">
        <v>1610</v>
      </c>
      <c r="D1536" s="60" t="s">
        <v>1047</v>
      </c>
      <c r="E1536" s="19" t="s">
        <v>2216</v>
      </c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 t="s">
        <v>1610</v>
      </c>
      <c r="D1537" s="60" t="s">
        <v>1047</v>
      </c>
      <c r="E1537" s="19" t="s">
        <v>2216</v>
      </c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 t="s">
        <v>1610</v>
      </c>
      <c r="D1538" s="60" t="s">
        <v>1047</v>
      </c>
      <c r="E1538" s="19" t="s">
        <v>2216</v>
      </c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 t="s">
        <v>1610</v>
      </c>
      <c r="D1539" s="60" t="s">
        <v>1047</v>
      </c>
      <c r="E1539" s="19" t="s">
        <v>2216</v>
      </c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 t="s">
        <v>1610</v>
      </c>
      <c r="D1540" s="60" t="s">
        <v>1047</v>
      </c>
      <c r="E1540" s="19" t="s">
        <v>2216</v>
      </c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 t="s">
        <v>1610</v>
      </c>
      <c r="D1541" s="60" t="s">
        <v>1047</v>
      </c>
      <c r="E1541" s="19" t="s">
        <v>2216</v>
      </c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A1542" s="18" t="s">
        <v>2224</v>
      </c>
      <c r="B1542" s="19" t="s">
        <v>2159</v>
      </c>
      <c r="C1542" s="19" t="s">
        <v>1610</v>
      </c>
      <c r="D1542" s="60" t="s">
        <v>1047</v>
      </c>
      <c r="E1542" s="19" t="s">
        <v>2216</v>
      </c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>
      <c r="A1543" s="18" t="s">
        <v>2225</v>
      </c>
      <c r="B1543" s="19" t="s">
        <v>2159</v>
      </c>
      <c r="C1543" s="19" t="s">
        <v>1610</v>
      </c>
      <c r="D1543" s="60" t="s">
        <v>1047</v>
      </c>
      <c r="E1543" s="19" t="s">
        <v>2216</v>
      </c>
      <c r="F1543" s="21"/>
      <c r="G1543" s="19" t="s">
        <v>345</v>
      </c>
      <c r="H1543" s="25" t="str">
        <f>IF(RIGHT(G1543,1)="M", LEFT(G1543,LEN(G1543)-1), G1543)</f>
        <v>HM202</v>
      </c>
      <c r="I1543" s="25" t="str">
        <f>IF(RIGHT(G1543,1)="M","M","Non-M")</f>
        <v>Non-M</v>
      </c>
      <c r="J1543" s="34"/>
      <c r="K1543" s="79"/>
    </row>
    <row r="1544" spans="1:11" ht="41.25" customHeight="1">
      <c r="A1544" s="18" t="s">
        <v>2226</v>
      </c>
      <c r="B1544" s="19" t="s">
        <v>2159</v>
      </c>
      <c r="C1544" s="19" t="s">
        <v>1610</v>
      </c>
      <c r="D1544" s="60" t="s">
        <v>1047</v>
      </c>
      <c r="E1544" s="19" t="s">
        <v>2216</v>
      </c>
      <c r="F1544" s="21"/>
      <c r="G1544" s="19" t="s">
        <v>50</v>
      </c>
      <c r="H1544" s="25" t="str">
        <f>IF(RIGHT(G1544,1)="M", LEFT(G1544,LEN(G1544)-1), G1544)</f>
        <v>HM311</v>
      </c>
      <c r="I1544" s="25" t="str">
        <f>IF(RIGHT(G1544,1)="M","M","Non-M")</f>
        <v>Non-M</v>
      </c>
      <c r="J1544" s="34"/>
      <c r="K1544" s="79"/>
    </row>
    <row r="1545" spans="1:11" ht="41.25" customHeight="1">
      <c r="A1545" s="18" t="s">
        <v>2227</v>
      </c>
      <c r="B1545" s="19" t="s">
        <v>2159</v>
      </c>
      <c r="C1545" s="19" t="s">
        <v>1610</v>
      </c>
      <c r="D1545" s="60" t="s">
        <v>1047</v>
      </c>
      <c r="E1545" s="19" t="s">
        <v>2216</v>
      </c>
      <c r="F1545" s="21"/>
      <c r="G1545" s="19" t="s">
        <v>269</v>
      </c>
      <c r="H1545" s="25" t="str">
        <f>IF(RIGHT(G1545,1)="M", LEFT(G1545,LEN(G1545)-1), G1545)</f>
        <v>PK102</v>
      </c>
      <c r="I1545" s="25" t="str">
        <f>IF(RIGHT(G1545,1)="M","M","Non-M")</f>
        <v>Non-M</v>
      </c>
      <c r="J1545" s="34"/>
      <c r="K1545" s="79"/>
    </row>
    <row r="1546" spans="1:11" ht="41.25" customHeight="1">
      <c r="A1546" s="18" t="s">
        <v>2228</v>
      </c>
      <c r="B1546" s="19" t="s">
        <v>2159</v>
      </c>
      <c r="C1546" s="19" t="s">
        <v>1610</v>
      </c>
      <c r="D1546" s="60" t="s">
        <v>1047</v>
      </c>
      <c r="E1546" s="19" t="s">
        <v>2216</v>
      </c>
      <c r="F1546" s="21"/>
      <c r="G1546" s="19" t="s">
        <v>2229</v>
      </c>
      <c r="H1546" s="25" t="str">
        <f>IF(RIGHT(G1546,1)="M", LEFT(G1546,LEN(G1546)-1), G1546)</f>
        <v>PB206</v>
      </c>
      <c r="I1546" s="25" t="str">
        <f>IF(RIGHT(G1546,1)="M","M","Non-M")</f>
        <v>Non-M</v>
      </c>
      <c r="J1546" s="34"/>
      <c r="K1546" s="79"/>
    </row>
    <row r="1547" spans="1:11" ht="41.25" customHeight="1">
      <c r="A1547" s="18" t="s">
        <v>2230</v>
      </c>
      <c r="B1547" s="19" t="s">
        <v>2159</v>
      </c>
      <c r="C1547" s="19" t="s">
        <v>1610</v>
      </c>
      <c r="D1547" s="60" t="s">
        <v>1047</v>
      </c>
      <c r="E1547" s="19" t="s">
        <v>2216</v>
      </c>
      <c r="F1547" s="21"/>
      <c r="G1547" s="19" t="s">
        <v>67</v>
      </c>
      <c r="H1547" s="25" t="str">
        <f>IF(RIGHT(G1547,1)="M", LEFT(G1547,LEN(G1547)-1), G1547)</f>
        <v>PK217</v>
      </c>
      <c r="I1547" s="25" t="str">
        <f>IF(RIGHT(G1547,1)="M","M","Non-M")</f>
        <v>Non-M</v>
      </c>
      <c r="J1547" s="34"/>
      <c r="K1547" s="79"/>
    </row>
    <row r="1548" spans="1:11" ht="41.25" customHeight="1">
      <c r="A1548" s="18" t="s">
        <v>2231</v>
      </c>
      <c r="B1548" s="19" t="s">
        <v>2159</v>
      </c>
      <c r="C1548" s="19" t="s">
        <v>1610</v>
      </c>
      <c r="D1548" s="60" t="s">
        <v>1047</v>
      </c>
      <c r="E1548" s="19" t="s">
        <v>2216</v>
      </c>
      <c r="F1548" s="21"/>
      <c r="G1548" s="19" t="s">
        <v>2232</v>
      </c>
      <c r="H1548" s="25" t="str">
        <f>IF(RIGHT(G1548,1)="M", LEFT(G1548,LEN(G1548)-1), G1548)</f>
        <v>PB203</v>
      </c>
      <c r="I1548" s="25" t="str">
        <f>IF(RIGHT(G1548,1)="M","M","Non-M")</f>
        <v>Non-M</v>
      </c>
      <c r="J1548" s="34"/>
      <c r="K1548" s="79"/>
    </row>
    <row r="1549" spans="1:11" ht="41.25" customHeight="1">
      <c r="A1549" s="18" t="s">
        <v>2233</v>
      </c>
      <c r="B1549" s="19" t="s">
        <v>2159</v>
      </c>
      <c r="C1549" s="19" t="s">
        <v>1610</v>
      </c>
      <c r="D1549" s="60" t="s">
        <v>1047</v>
      </c>
      <c r="E1549" s="19" t="s">
        <v>2216</v>
      </c>
      <c r="F1549" s="21"/>
      <c r="G1549" s="19" t="s">
        <v>1455</v>
      </c>
      <c r="H1549" s="25" t="str">
        <f>IF(RIGHT(G1549,1)="M", LEFT(G1549,LEN(G1549)-1), G1549)</f>
        <v>PK210</v>
      </c>
      <c r="I1549" s="25" t="str">
        <f>IF(RIGHT(G1549,1)="M","M","Non-M")</f>
        <v>Non-M</v>
      </c>
      <c r="J1549" s="34"/>
      <c r="K1549" s="79"/>
    </row>
    <row r="1550" spans="1:11" ht="41.25" customHeight="1">
      <c r="A1550" s="18" t="s">
        <v>2234</v>
      </c>
      <c r="B1550" s="19" t="s">
        <v>2159</v>
      </c>
      <c r="C1550" s="19" t="s">
        <v>1610</v>
      </c>
      <c r="D1550" s="60" t="s">
        <v>1047</v>
      </c>
      <c r="E1550" s="19" t="s">
        <v>2216</v>
      </c>
      <c r="F1550" s="21"/>
      <c r="G1550" s="19" t="s">
        <v>2229</v>
      </c>
      <c r="H1550" s="25" t="str">
        <f>IF(RIGHT(G1550,1)="M", LEFT(G1550,LEN(G1550)-1), G1550)</f>
        <v>PB206</v>
      </c>
      <c r="I1550" s="25" t="str">
        <f>IF(RIGHT(G1550,1)="M","M","Non-M")</f>
        <v>Non-M</v>
      </c>
      <c r="J1550" s="34"/>
      <c r="K1550" s="79"/>
    </row>
    <row r="1551" spans="1:11" ht="41.25" customHeight="1">
      <c r="A1551" s="18" t="s">
        <v>2235</v>
      </c>
      <c r="B1551" s="19"/>
      <c r="C1551" s="19"/>
      <c r="D1551" s="60"/>
      <c r="E1551" s="19"/>
      <c r="F1551" s="21"/>
      <c r="G1551" s="19"/>
      <c r="H1551" s="25">
        <f t="shared" ref="H1551:H1557" si="148">IF(RIGHT(G1551,1)="M", LEFT(G1551,LEN(G1551)-1), G1551)</f>
        <v>0</v>
      </c>
      <c r="I1551" s="25" t="str">
        <f t="shared" ref="I1551:I1557" si="149">IF(RIGHT(G1551,1)="M","M","Non-M")</f>
        <v>Non-M</v>
      </c>
      <c r="J1551" s="34"/>
      <c r="K1551" s="79"/>
    </row>
    <row r="1552" spans="1:11" ht="41.25" customHeight="1">
      <c r="A1552" s="18" t="s">
        <v>2236</v>
      </c>
      <c r="B1552" s="19"/>
      <c r="C1552" s="19"/>
      <c r="D1552" s="60"/>
      <c r="E1552" s="19"/>
      <c r="F1552" s="21"/>
      <c r="G1552" s="19"/>
      <c r="H1552" s="25">
        <f t="shared" si="148"/>
        <v>0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2237</v>
      </c>
      <c r="B1553" s="19"/>
      <c r="C1553" s="19"/>
      <c r="D1553" s="60"/>
      <c r="E1553" s="19"/>
      <c r="F1553" s="21"/>
      <c r="G1553" s="19"/>
      <c r="H1553" s="25">
        <f t="shared" si="148"/>
        <v>0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2238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2239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2240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2241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2242</v>
      </c>
      <c r="B2" s="8" t="s">
        <v>2243</v>
      </c>
      <c r="C2" s="8" t="s">
        <v>2244</v>
      </c>
      <c r="D2" s="8" t="s">
        <v>2245</v>
      </c>
      <c r="E2" s="8" t="s">
        <v>2246</v>
      </c>
      <c r="F2" s="8" t="s">
        <v>2247</v>
      </c>
      <c r="G2" s="80" t="s">
        <v>2248</v>
      </c>
      <c r="H2" s="8" t="s">
        <v>2249</v>
      </c>
      <c r="I2" s="8" t="s">
        <v>2250</v>
      </c>
      <c r="J2" s="75" t="s">
        <v>2251</v>
      </c>
      <c r="R2" s="83" t="s">
        <v>2252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2253</v>
      </c>
      <c r="E3" s="10">
        <v>1</v>
      </c>
      <c r="F3" s="10" t="s">
        <v>2254</v>
      </c>
      <c r="G3" s="81">
        <v>157948.43304843301</v>
      </c>
      <c r="H3" s="10" t="s">
        <v>2253</v>
      </c>
      <c r="I3" s="10" t="s">
        <v>2255</v>
      </c>
      <c r="J3" s="76">
        <v>46136.714247685202</v>
      </c>
      <c r="R3" s="85" t="s">
        <v>2256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2253</v>
      </c>
      <c r="E4" s="10">
        <v>888</v>
      </c>
      <c r="F4" s="10"/>
      <c r="G4" s="81">
        <v>139598659.82905999</v>
      </c>
      <c r="H4" s="10" t="s">
        <v>2257</v>
      </c>
      <c r="I4" s="10" t="s">
        <v>2255</v>
      </c>
      <c r="J4" s="76">
        <v>46136.774027777799</v>
      </c>
      <c r="R4" s="85" t="s">
        <v>2258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2253</v>
      </c>
      <c r="E5" s="10"/>
      <c r="F5" s="10"/>
      <c r="G5" s="81">
        <v>0</v>
      </c>
      <c r="H5" s="10"/>
      <c r="I5" s="10"/>
      <c r="J5" s="76"/>
      <c r="R5" s="85" t="s">
        <v>2259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2253</v>
      </c>
      <c r="E6" s="10">
        <v>3</v>
      </c>
      <c r="F6" s="10"/>
      <c r="G6" s="81">
        <v>267469.65811965801</v>
      </c>
      <c r="H6" s="10"/>
      <c r="I6" s="10" t="s">
        <v>2255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2253</v>
      </c>
      <c r="E7" s="10"/>
      <c r="F7" s="10"/>
      <c r="G7" s="81">
        <v>0</v>
      </c>
      <c r="H7" s="10"/>
      <c r="I7" s="10"/>
      <c r="J7" s="76"/>
      <c r="R7" s="87" t="s">
        <v>2260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2267</v>
      </c>
      <c r="D218">
        <v>69</v>
      </c>
    </row>
    <row r="219" spans="2:4">
      <c r="B219" t="s">
        <v>2268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2269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2279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2026-04-27T04:27:45Z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