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8" documentId="13_ncr:1_{7EF57DF4-89AE-8C42-9C9C-3682908C3E34}" xr6:coauthVersionLast="47" xr6:coauthVersionMax="47" xr10:uidLastSave="{53DD4EDD-350F-454A-BDC4-7585B2B2308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533" i="5"/>
  <c r="I1533" i="5"/>
  <c r="I1508" i="5"/>
  <c r="H1499" i="5"/>
  <c r="I1499" i="5"/>
  <c r="H1497" i="5"/>
  <c r="I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<sst xmlns="http://schemas.openxmlformats.org/spreadsheetml/2006/main" count="9526" uniqueCount="2378">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</sst>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536" activePane="bottomLeft" state="frozen"/>
      <selection pane="bottomLeft" activeCell="G1540" sqref="G154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>
        <v>2000000</v>
      </c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1595</v>
      </c>
      <c r="B3" s="10">
        <v>2000000</v>
      </c>
      <c r="C3" s="10">
        <v>1</v>
      </c>
      <c r="D3" s="10" t="s">
        <v>2307</v>
      </c>
      <c r="E3" s="10"/>
      <c r="F3" s="10"/>
      <c r="G3" s="81">
        <f>Table2[[#This Row],[Current Total FG QTY]]*Table2[[#This Row],[SAM Improvement]]*$S$7</f>
        <v>0</v>
      </c>
      <c r="H3" s="10"/>
      <c r="I3" s="10"/>
      <c r="J3" s="76"/>
      <c r="R3" s="85" t="s">
        <v>2308</v>
      </c>
      <c r="S3" s="86"/>
    </row>
    <row r="4" spans="1:19">
      <c r="A4" s="10" t="s">
        <v>152</v>
      </c>
      <c r="B4" s="10">
        <v>1108798</v>
      </c>
      <c r="C4" s="10">
        <v>2</v>
      </c>
      <c r="D4" s="10" t="s">
        <v>2307</v>
      </c>
      <c r="E4" s="10">
        <v>3</v>
      </c>
      <c r="F4" s="10"/>
      <c r="G4" s="81">
        <f>Table2[[#This Row],[Current Total FG QTY]]*Table2[[#This Row],[SAM Improvement]]*$S$7</f>
        <v>473845.29914529913</v>
      </c>
      <c r="H4" s="10"/>
      <c r="I4" s="10"/>
      <c r="J4" s="76">
        <v>46136.774027777799</v>
      </c>
      <c r="R4" s="85" t="s">
        <v>2309</v>
      </c>
      <c r="S4" s="86"/>
    </row>
    <row r="5" spans="1:19">
      <c r="A5" s="10" t="s">
        <v>96</v>
      </c>
      <c r="B5" s="10">
        <v>1103584</v>
      </c>
      <c r="C5" s="10">
        <v>3</v>
      </c>
      <c r="D5" s="10" t="s">
        <v>2307</v>
      </c>
      <c r="E5" s="10">
        <v>1</v>
      </c>
      <c r="F5" s="10"/>
      <c r="G5" s="81">
        <f>Table2[[#This Row],[Current Total FG QTY]]*Table2[[#This Row],[SAM Improvement]]*$S$7</f>
        <v>157205.69800569801</v>
      </c>
      <c r="H5" s="10" t="s">
        <v>2307</v>
      </c>
      <c r="I5" s="10" t="s">
        <v>2310</v>
      </c>
      <c r="J5" s="76">
        <v>46139.812384259298</v>
      </c>
      <c r="R5" s="85" t="s">
        <v>2311</v>
      </c>
      <c r="S5" s="86"/>
    </row>
    <row r="6" spans="1:19">
      <c r="A6" s="10" t="s">
        <v>61</v>
      </c>
      <c r="B6" s="10">
        <v>676629</v>
      </c>
      <c r="C6" s="10">
        <v>4</v>
      </c>
      <c r="D6" s="10" t="s">
        <v>2307</v>
      </c>
      <c r="E6" s="10">
        <v>2</v>
      </c>
      <c r="F6" s="10"/>
      <c r="G6" s="81">
        <f>Table2[[#This Row],[Current Total FG QTY]]*Table2[[#This Row],[SAM Improvement]]*$S$7</f>
        <v>192771.79487179487</v>
      </c>
      <c r="H6" s="10" t="s">
        <v>2307</v>
      </c>
      <c r="I6" s="10" t="s">
        <v>2310</v>
      </c>
      <c r="J6" s="76">
        <v>46140.417662036998</v>
      </c>
      <c r="R6" s="85"/>
      <c r="S6" s="86"/>
    </row>
    <row r="7" spans="1:19">
      <c r="A7" s="10" t="s">
        <v>94</v>
      </c>
      <c r="B7" s="10">
        <v>625879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359</v>
      </c>
      <c r="B8" s="10">
        <v>514453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155</v>
      </c>
      <c r="B9" s="10">
        <v>477055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456286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135</v>
      </c>
      <c r="B11" s="10">
        <v>441201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1344</v>
      </c>
      <c r="B12" s="10">
        <v>376163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171</v>
      </c>
      <c r="B14" s="10">
        <v>318407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901</v>
      </c>
      <c r="B15" s="10">
        <v>317536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1077</v>
      </c>
      <c r="B16" s="10">
        <v>316569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88</v>
      </c>
      <c r="B17" s="10">
        <v>310878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1371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2060</v>
      </c>
      <c r="B19" s="10">
        <v>310119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26</v>
      </c>
      <c r="B20" s="10">
        <v>270599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1382</v>
      </c>
      <c r="B21" s="10">
        <v>258586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2026-04-28T02:05:08Z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