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9" documentId="13_ncr:1_{7EF57DF4-89AE-8C42-9C9C-3682908C3E34}" xr6:coauthVersionLast="47" xr6:coauthVersionMax="47" xr10:uidLastSave="{B66D00FC-07B2-4140-82A9-2511C17BD556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1" i="5"/>
  <c r="H1494" i="5"/>
  <c r="I1494" i="5"/>
  <c r="H1493" i="5"/>
  <c r="I1493" i="5"/>
  <c r="H1489" i="5"/>
  <c r="H1490" i="5"/>
  <c r="H1491" i="5"/>
  <c r="H1492" i="5"/>
  <c r="I1489" i="5"/>
  <c r="I1490" i="5"/>
  <c r="I1491" i="5"/>
  <c r="I1492" i="5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<sst xmlns="http://schemas.openxmlformats.org/spreadsheetml/2006/main" count="8823" uniqueCount="2250">
  <si>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</si>
  <si>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</si>
  <si>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</si>
  <si>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</si>
  <si>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</si>
  <si>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</si>
  <si>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</si>
  <si>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</si>
  <si>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</si>
  <si>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</si>
  <si>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</si>
  <si>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</si>
  <si>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</si>
  <si>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</si>
  <si>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</si>
  <si>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</si>
  <si>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</si>
  <si>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</si>
  <si>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</si>
  <si>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</si>
  <si>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</si>
  <si>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</si>
  <si>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</si>
  <si>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</si>
  <si>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</si>
  <si>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</si>
  <si>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</si>
  <si>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</si>
  <si>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</si>
  <si>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</si>
  <si>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</si>
  <si>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</si>
  <si>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</si>
  <si>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</si>
  <si>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</si>
  <si>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</si>
  <si>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</si>
  <si>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</si>
  <si>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</si>
  <si>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</si>
  <si>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</si>
  <si>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</si>
  <si>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</si>
  <si>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</si>
  <si>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</si>
  <si>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</si>
  <si>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</si>
  <si>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</si>
  <si>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</si>
  <si>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</si>
  <si>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</si>
  <si>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</si>
  <si>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</si>
  <si>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</si>
  <si>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</si>
  <si>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</si>
  <si>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</si>
  <si>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</si>
  <si>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</si>
  <si>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</si>
  <si>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</si>
  <si>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</si>
  <si>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</si>
  <si>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</si>
  <si>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</si>
  <si>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</si>
  <si>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</si>
  <si>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</si>
  <si>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</si>
  <si>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</si>
  <si>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</si>
  <si>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</si>
  <si>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</si>
  <si>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</si>
  <si>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</si>
  <si>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</si>
  <si>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</si>
  <si>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</si>
  <si>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</si>
  <si>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</si>
  <si>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</si>
  <si>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</si>
  <si>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</si>
  <si>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</si>
  <si>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</si>
  <si>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</si>
  <si>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</si>
  <si>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</si>
  <si>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</si>
  <si>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</si>
  <si>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</si>
  <si>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</si>
  <si>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</si>
  <si>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</si>
  <si>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</si>
  <si>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</si>
  <si>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</si>
  <si>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</si>
  <si>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</si>
  <si>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</si>
  <si>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</si>
  <si>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</si>
  <si>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</si>
  <si>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</si>
  <si>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</si>
  <si>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</si>
  <si>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</si>
  <si>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</si>
  <si>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</si>
  <si>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</si>
  <si>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</si>
  <si>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</si>
  <si>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</si>
  <si>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</si>
  <si>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</si>
  <si>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</si>
  <si>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</si>
  <si>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</si>
  <si>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</si>
  <si>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</si>
  <si>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</si>
  <si>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</si>
  <si>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</si>
  <si>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</si>
  <si>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</si>
  <si>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</si>
  <si>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</si>
  <si>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</si>
  <si>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</si>
  <si>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</si>
  <si>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</si>
  <si>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</si>
  <si>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</si>
  <si>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</si>
  <si>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</si>
  <si>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</si>
  <si>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</si>
  <si>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</si>
  <si>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</si>
  <si>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</si>
  <si>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</si>
  <si>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</si>
  <si>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</si>
  <si>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</si>
  <si>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</si>
  <si>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</si>
  <si>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</si>
  <si>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</si>
  <si>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</si>
  <si>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</si>
  <si>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</si>
  <si>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</si>
  <si>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</si>
  <si>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</si>
  <si>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</si>
  <si>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</si>
  <si>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</si>
  <si>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</si>
  <si>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</si>
  <si>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</si>
  <si>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</si>
  <si>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</si>
  <si>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</si>
  <si>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</si>
  <si>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</si>
  <si>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</si>
  <si>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</si>
  <si>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</si>
  <si>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</si>
  <si>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</si>
  <si>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</si>
  <si>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</si>
  <si>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</si>
  <si>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</si>
  <si>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</si>
  <si>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</si>
  <si>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</si>
  <si>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</si>
  <si>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</si>
  <si>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</si>
  <si>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</si>
  <si>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</si>
  <si>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</si>
  <si>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</si>
  <si>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</si>
  <si>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</si>
  <si>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</si>
  <si>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</si>
  <si>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</si>
  <si>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</si>
  <si>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</si>
  <si>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</si>
  <si>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</si>
  <si>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</si>
  <si>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</si>
  <si>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</si>
  <si>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</si>
  <si>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</si>
  <si>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</si>
  <si>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</si>
  <si>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</si>
  <si>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</si>
  <si>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</si>
  <si>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</si>
  <si>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</si>
  <si>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</si>
  <si>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</si>
  <si>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</si>
  <si>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</si>
  <si>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</si>
  <si>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</si>
  <si>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</si>
  <si>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</si>
  <si>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</si>
  <si>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</si>
  <si>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</si>
  <si>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</si>
  <si>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</si>
  <si>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</si>
  <si>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</si>
  <si>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</si>
  <si>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</si>
  <si>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</si>
  <si>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</si>
  <si>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</si>
  <si>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</si>
  <si>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</si>
  <si>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</si>
  <si>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</si>
  <si>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</si>
  <si>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</si>
  <si>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</si>
  <si>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</si>
  <si>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</si>
  <si>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</si>
  <si>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</si>
  <si>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</si>
  <si>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</si>
  <si>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</si>
  <si>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</si>
  <si>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</si>
  <si>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</si>
  <si>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</si>
  <si>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</si>
  <si>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</si>
  <si>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</si>
  <si>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</si>
  <si>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</si>
  <si>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</si>
  <si>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</si>
  <si>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</si>
  <si>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</si>
  <si>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</si>
  <si>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</si>
  <si>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</si>
  <si>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</si>
  <si>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</si>
  <si>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</si>
  <si>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</si>
  <si>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</si>
  <si>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</si>
  <si>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</si>
  <si>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</si>
  <si>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</si>
  <si>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</si>
  <si>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</si>
  <si>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</si>
  <si>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</si>
  <si>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</si>
  <si>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</si>
  <si>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</si>
  <si>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</si>
  <si>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</si>
  <si>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</si>
  <si>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</si>
  <si>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</si>
  <si>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</si>
  <si>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</si>
  <si>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</si>
  <si>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</si>
  <si>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</si>
  <si>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</si>
  <si>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</si>
  <si>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</si>
  <si>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</si>
  <si>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</si>
  <si>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</si>
  <si>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</si>
  <si>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</si>
  <si>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</si>
  <si>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</si>
  <si>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</si>
  <si>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</si>
  <si>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</si>
  <si>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</si>
  <si>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</si>
  <si>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</si>
  <si>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</si>
  <si>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</si>
  <si>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</si>
  <si>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</si>
  <si>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</si>
  <si>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</si>
  <si>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</si>
  <si>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</si>
  <si>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</si>
  <si>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</si>
  <si>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</si>
  <si>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</si>
  <si>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</si>
  <si>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</si>
  <si>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</si>
  <si>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</si>
  <si>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</si>
  <si>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</si>
  <si>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</si>
  <si>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</si>
  <si>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</si>
  <si>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</si>
  <si>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</si>
  <si>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</si>
  <si>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</si>
  <si>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</si>
  <si>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</si>
  <si>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</si>
  <si>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</si>
  <si>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</si>
  <si>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</si>
  <si>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</si>
  <si>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</si>
  <si>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</si>
  <si>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</si>
  <si>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</si>
  <si>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</si>
  <si>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</si>
  <si>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</si>
  <si>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</si>
  <si>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</si>
  <si>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</si>
  <si>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</si>
  <si>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</si>
  <si>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</si>
  <si>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</si>
  <si>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</si>
  <si>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</si>
  <si>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</si>
  <si>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</si>
  <si>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</si>
  <si>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</si>
  <si>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</si>
  <si>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</si>
  <si>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</si>
  <si>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</si>
  <si>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</si>
  <si>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</si>
  <si>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</si>
  <si>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</si>
  <si>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</si>
  <si>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</si>
  <si>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</si>
  <si>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</si>
  <si>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</si>
  <si>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</si>
  <si>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</si>
  <si>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</si>
  <si>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</si>
  <si>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</si>
  <si>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</si>
  <si>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</si>
  <si>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</si>
  <si>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</si>
  <si>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</si>
  <si>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</si>
  <si>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</si>
  <si>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</si>
  <si>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</si>
  <si>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</si>
  <si>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</si>
  <si>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</si>
  <si>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</si>
  <si>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</si>
  <si>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</si>
  <si>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</si>
  <si>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</si>
  <si>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</si>
  <si>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</si>
  <si>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</si>
  <si>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</si>
  <si>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</si>
  <si>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</si>
  <si>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</si>
  <si>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</si>
  <si>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</si>
  <si>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</si>
  <si>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</si>
  <si>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</si>
  <si>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</si>
  <si>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</si>
  <si>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</si>
  <si>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</si>
  <si>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</si>
  <si>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</si>
  <si>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</si>
  <si>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</si>
  <si>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</si>
  <si>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</si>
  <si>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</si>
  <si>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</si>
  <si>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</si>
  <si>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</si>
  <si>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</si>
  <si>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</si>
  <si>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</si>
  <si>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</si>
  <si>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</si>
  <si>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</si>
  <si>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</si>
  <si>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</si>
  <si>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</si>
  <si>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</si>
  <si>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</si>
  <si>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</si>
  <si>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</si>
  <si>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</si>
  <si>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</si>
  <si>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</si>
  <si>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</si>
  <si>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</si>
  <si>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</si>
  <si>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</si>
  <si>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</si>
  <si>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</si>
  <si>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</si>
  <si>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</si>
  <si>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</si>
  <si>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</si>
  <si>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</si>
  <si>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</si>
  <si>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</si>
  <si>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</si>
  <si>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</si>
  <si>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</si>
  <si>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</si>
  <si>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</si>
  <si>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</si>
  <si>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</si>
  <si>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</si>
  <si>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</si>
  <si>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</si>
  <si>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</si>
  <si>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</si>
  <si>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</si>
  <si>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</si>
  <si>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</si>
  <si>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</si>
  <si>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</si>
  <si>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</si>
  <si>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</si>
  <si>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</si>
  <si>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</si>
  <si>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</si>
  <si>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</si>
  <si>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</si>
  <si>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</si>
  <si>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</si>
  <si>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</si>
  <si>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</si>
  <si>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</si>
  <si>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</si>
  <si>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</si>
  <si>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</si>
  <si>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</si>
  <si>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</si>
  <si>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</si>
  <si>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</si>
  <si>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</si>
  <si>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</si>
  <si>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</si>
  <si>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</si>
  <si>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</si>
  <si>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</si>
  <si>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</si>
  <si>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</si>
  <si>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</si>
  <si>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</si>
  <si>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</si>
  <si>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</si>
  <si>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</si>
  <si>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</si>
  <si>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</si>
  <si>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</si>
  <si>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</si>
  <si>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</si>
  <si>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</si>
  <si>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</si>
  <si>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</si>
  <si>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</si>
  <si>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</si>
  <si>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</si>
  <si>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</si>
  <si>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</si>
  <si>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</si>
  <si>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</si>
  <si>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</si>
  <si>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</si>
  <si>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</si>
  <si>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</si>
  <si>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</si>
  <si>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</si>
  <si>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</si>
  <si>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</si>
  <si>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</si>
  <si>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</si>
  <si>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</si>
  <si>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</si>
  <si>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</si>
  <si>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</si>
  <si>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</si>
  <si>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</si>
  <si>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</si>
  <si>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</si>
  <si>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</si>
  <si>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</si>
  <si>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</si>
  <si>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</si>
  <si>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</si>
  <si>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</si>
  <si>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</si>
  <si>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</si>
  <si>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</si>
  <si>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</si>
  <si>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</si>
  <si>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</si>
  <si>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</si>
  <si>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</si>
  <si>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</si>
  <si>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</si>
  <si>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</si>
  <si>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</si>
  <si>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</si>
  <si>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</si>
  <si>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</si>
  <si>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</si>
  <si>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</si>
  <si>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</si>
  <si>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</si>
  <si>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</si>
  <si>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</si>
  <si>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</si>
  <si>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</si>
  <si>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</si>
  <si>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</si>
  <si>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</si>
  <si>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</si>
  <si>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</si>
  <si>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</si>
  <si>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</si>
  <si>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</si>
  <si>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</si>
  <si>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</si>
  <si>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</si>
  <si>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</si>
  <si>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</si>
  <si>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</si>
  <si>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</si>
  <si>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</si>
  <si>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</si>
  <si>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</si>
  <si>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</si>
  <si>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</si>
  <si>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</si>
  <si>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</si>
  <si>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</si>
  <si>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</si>
  <si>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</si>
  <si>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</si>
  <si>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</si>
  <si>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</si>
  <si>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</si>
  <si>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</si>
  <si>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</si>
  <si>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</si>
  <si>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</si>
  <si>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</si>
  <si>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</si>
  <si>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</si>
  <si>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</si>
  <si>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</si>
  <si>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</si>
  <si>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</si>
  <si>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</si>
  <si>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</si>
  <si>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</si>
  <si>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</si>
  <si>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</si>
  <si>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</si>
  <si>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</si>
  <si>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</si>
  <si>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</si>
  <si>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</si>
  <si>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</si>
  <si>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</si>
  <si>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</si>
  <si>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</si>
  <si>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</si>
  <si>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</si>
  <si>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</si>
  <si>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</si>
  <si>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</si>
  <si>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</si>
  <si>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</si>
  <si>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</si>
  <si>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</si>
  <si>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</si>
  <si>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</si>
  <si>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</si>
  <si>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</si>
  <si>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</si>
  <si>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</si>
  <si>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</si>
  <si>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</si>
  <si>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</si>
  <si>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</si>
  <si>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</si>
  <si>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</si>
  <si>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</si>
  <si>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</si>
  <si>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</si>
  <si>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</si>
  <si>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</si>
  <si>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</si>
  <si>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</si>
  <si>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</si>
  <si>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</si>
  <si>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</si>
  <si>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</si>
  <si>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</si>
  <si>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</si>
  <si>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</si>
  <si>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</si>
  <si>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</si>
  <si>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</si>
  <si>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</si>
  <si>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</si>
  <si>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</si>
  <si>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</si>
  <si>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</si>
  <si>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</si>
  <si>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</si>
  <si>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</si>
  <si>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</si>
  <si>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</si>
  <si>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</si>
  <si>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</si>
  <si>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</si>
  <si>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</si>
  <si>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</si>
  <si>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</si>
  <si>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</si>
  <si>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</si>
  <si>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</si>
  <si>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</si>
  <si>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</si>
  <si>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</si>
  <si>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</si>
  <si>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</si>
  <si>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</si>
  <si>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</si>
  <si>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</si>
  <si>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</si>
  <si>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</si>
  <si>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</si>
  <si>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</si>
  <si>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</si>
  <si>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</si>
  <si>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</si>
  <si>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</si>
  <si>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</si>
  <si>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</si>
  <si>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</si>
  <si>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</si>
  <si>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</si>
  <si>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</si>
  <si>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</si>
  <si>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</si>
  <si>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</si>
  <si>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</si>
  <si>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</si>
  <si>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</si>
  <si>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</si>
  <si>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</si>
  <si>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</si>
  <si>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</si>
  <si>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</si>
  <si>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</si>
  <si>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</si>
  <si>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</si>
  <si>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</si>
  <si>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</si>
  <si>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</si>
  <si>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</si>
  <si>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</si>
  <si>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</si>
  <si>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</si>
  <si>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</si>
  <si>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</si>
  <si>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</si>
  <si>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</si>
  <si>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</si>
  <si>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</si>
  <si>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</si>
  <si>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</si>
  <si>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</si>
  <si>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</si>
  <si>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</si>
  <si>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</si>
  <si>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</si>
  <si>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</si>
  <si>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</si>
  <si>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</si>
  <si>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</si>
  <si>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</si>
  <si>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</si>
  <si>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</si>
  <si>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</si>
  <si>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</si>
  <si>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</si>
  <si>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</si>
  <si>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</si>
  <si>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</si>
  <si>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</si>
  <si>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</si>
  <si>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</si>
  <si>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</si>
  <si>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</si>
  <si>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</si>
  <si>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</si>
  <si>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</si>
  <si>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</si>
  <si>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</si>
  <si>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</si>
  <si>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</si>
  <si>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</si>
  <si>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</si>
  <si>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</si>
  <si>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</si>
  <si>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</si>
  <si>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</si>
  <si>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</si>
  <si>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</si>
  <si>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</si>
  <si>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</si>
  <si>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</si>
  <si>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</si>
  <si>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</si>
  <si>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</si>
  <si>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</si>
  <si>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</si>
  <si>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</si>
  <si>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</si>
  <si>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</si>
  <si>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</si>
  <si>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</si>
  <si>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</si>
  <si>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</si>
  <si>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</si>
  <si>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</si>
  <si>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</si>
  <si>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</si>
  <si>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</si>
  <si>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</si>
  <si>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</si>
  <si>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</si>
  <si>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</si>
  <si>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</si>
  <si>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</si>
  <si>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</si>
  <si>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</si>
  <si>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</si>
  <si>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</si>
  <si>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</si>
  <si>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</si>
  <si>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</si>
  <si>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</si>
  <si>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</si>
  <si>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</si>
  <si>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</si>
  <si>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</si>
  <si>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</si>
  <si>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</si>
  <si>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</si>
  <si>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</si>
  <si>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</si>
  <si>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</si>
  <si>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</si>
  <si>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</si>
  <si>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</si>
  <si>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</si>
  <si>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</si>
  <si>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</si>
  <si>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</si>
  <si>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</si>
  <si>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</si>
  <si>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</si>
  <si>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</si>
  <si>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</si>
  <si>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</si>
  <si>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</si>
  <si>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</si>
  <si>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</si>
  <si>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</si>
  <si>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</si>
  <si>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</si>
  <si>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</si>
  <si>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</si>
  <si>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</si>
  <si>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</si>
  <si>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</si>
  <si>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</si>
  <si>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</si>
  <si>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</si>
  <si>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</si>
  <si>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</si>
  <si>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</si>
  <si>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</si>
  <si>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</si>
  <si>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</si>
  <si>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</si>
  <si>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</si>
  <si>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</si>
  <si>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</si>
  <si>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</si>
  <si>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</si>
  <si>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</si>
  <si>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</si>
  <si>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</si>
  <si>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</si>
  <si>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</si>
  <si>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</si>
  <si>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</si>
  <si>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</si>
  <si>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</si>
  <si>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</si>
  <si>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</si>
  <si>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</si>
  <si>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</si>
  <si>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</si>
  <si>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</si>
  <si>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</si>
  <si>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</si>
  <si>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</si>
  <si>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</si>
  <si>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</si>
  <si>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</si>
  <si>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</si>
  <si>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</si>
  <si>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</si>
  <si>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</si>
  <si>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</si>
  <si>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</si>
  <si>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</si>
  <si>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</si>
  <si>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</si>
  <si>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</si>
  <si>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</si>
  <si>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</si>
  <si>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</si>
  <si>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</si>
  <si>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</si>
  <si>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</si>
  <si>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</si>
  <si>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</si>
  <si>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</si>
  <si>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</si>
  <si>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</si>
  <si>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</si>
  <si>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</si>
  <si>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</si>
  <si>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</si>
  <si>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</si>
  <si>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</si>
  <si>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</si>
  <si>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</si>
  <si>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</si>
  <si>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</si>
  <si>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</si>
  <si>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</si>
  <si>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</si>
  <si>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</si>
  <si>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</si>
  <si>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</si>
  <si>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</si>
  <si>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</si>
  <si>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</si>
  <si>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</si>
  <si>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</si>
  <si>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</si>
  <si>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</si>
  <si>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</si>
  <si>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</si>
  <si>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</si>
  <si>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</si>
  <si>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</si>
  <si>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</si>
  <si>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</si>
  <si>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</si>
  <si>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</si>
  <si>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</si>
  <si>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</si>
  <si>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</si>
  <si>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</si>
  <si>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</si>
  <si>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</si>
  <si>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</si>
  <si>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</si>
  <si>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</si>
  <si>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</si>
  <si>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</si>
  <si>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</si>
  <si>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</si>
  <si>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</si>
  <si>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</si>
  <si>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</si>
  <si>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</si>
  <si>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</si>
  <si>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</si>
  <si>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</si>
  <si>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</si>
  <si>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</si>
  <si>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</si>
  <si>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</si>
  <si>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</si>
  <si>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</si>
  <si>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</si>
  <si>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</si>
  <si>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</si>
  <si>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</si>
  <si>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</si>
  <si>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</si>
  <si>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</si>
  <si>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</si>
  <si>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</si>
  <si>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</si>
  <si>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</si>
  <si>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</si>
  <si>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</si>
  <si>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</si>
  <si>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</si>
  <si>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</si>
  <si>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</si>
  <si>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</si>
  <si>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</si>
  <si>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</si>
  <si>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</si>
  <si>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</si>
  <si>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</si>
  <si>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</si>
  <si>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</si>
  <si>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</si>
  <si>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</si>
  <si>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</si>
  <si>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</si>
  <si>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</si>
  <si>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</si>
  <si>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</si>
  <si>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</si>
  <si>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</si>
  <si>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</si>
  <si>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</si>
  <si>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</si>
  <si>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</si>
  <si>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</si>
  <si>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</si>
  <si>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</si>
  <si>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</si>
  <si>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</si>
  <si>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</si>
  <si>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</si>
  <si>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</si>
  <si>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</si>
  <si>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</si>
  <si>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</si>
  <si>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</si>
  <si>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</si>
  <si>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</si>
  <si>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</si>
  <si>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</si>
  <si>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</si>
  <si>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</si>
  <si>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</si>
  <si>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</si>
  <si>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</si>
  <si>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</si>
  <si>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</si>
  <si>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</si>
  <si>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</si>
  <si>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</si>
  <si>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</si>
  <si>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</si>
  <si>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</si>
  <si>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</si>
  <si>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</si>
  <si>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</si>
  <si>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</si>
  <si>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</si>
  <si>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</si>
  <si>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</si>
  <si>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</si>
  <si>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</si>
  <si>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</si>
  <si>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</si>
  <si>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</si>
  <si>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</si>
  <si>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</si>
  <si>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</si>
  <si>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</si>
  <si>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</si>
  <si>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</si>
  <si>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</si>
  <si>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</si>
  <si>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</si>
  <si>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</si>
  <si>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</si>
  <si>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</si>
  <si>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</si>
  <si>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</si>
  <si>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</si>
  <si>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</si>
  <si>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</si>
  <si>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</si>
  <si>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</si>
  <si>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</si>
  <si>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</si>
  <si>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</si>
  <si>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</si>
  <si>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</si>
  <si>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</si>
  <si>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</si>
  <si>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</si>
  <si>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</si>
  <si>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</si>
  <si>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</si>
  <si>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</si>
  <si>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</si>
  <si>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</si>
  <si>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</si>
  <si>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</si>
  <si>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</si>
  <si>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</si>
  <si>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</si>
  <si>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</si>
  <si>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</si>
  <si>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</si>
  <si>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</si>
  <si>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</si>
  <si>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</si>
  <si>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</si>
  <si>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</si>
  <si>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</si>
  <si>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</si>
  <si>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</si>
  <si>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</si>
  <si>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</si>
  <si>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</si>
  <si>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</si>
  <si>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</si>
  <si>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</si>
  <si>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</si>
  <si>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</si>
  <si>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</si>
  <si>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</si>
  <si>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</si>
  <si>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</si>
  <si>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</si>
  <si>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</si>
  <si>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</si>
  <si>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</si>
  <si>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</si>
  <si>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</si>
  <si>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</si>
  <si>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</si>
  <si>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</si>
  <si>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</si>
  <si>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</si>
  <si>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</si>
  <si>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</si>
  <si>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</si>
  <si>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</si>
  <si>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</si>
  <si>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</si>
  <si>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</si>
  <si>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</si>
  <si>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</si>
  <si>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</si>
  <si>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</si>
  <si>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</si>
  <si>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</si>
  <si>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</si>
  <si>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</si>
  <si>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</si>
  <si>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</si>
  <si>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</si>
  <si>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</si>
  <si>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</si>
  <si>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</si>
  <si>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</si>
  <si>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</si>
  <si>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</si>
  <si>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</si>
  <si>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</si>
  <si>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</si>
  <si>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</si>
  <si>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</si>
  <si>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</si>
  <si>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</si>
  <si>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</si>
  <si>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</si>
  <si>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</si>
  <si>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</si>
  <si>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</si>
  <si>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</si>
  <si>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</si>
  <si>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</si>
  <si>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</si>
  <si>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</si>
  <si>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</si>
  <si>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</si>
  <si>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</si>
  <si>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</si>
  <si>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</si>
  <si>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</si>
  <si>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</si>
  <si>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</si>
  <si>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</si>
  <si>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</si>
  <si>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</si>
  <si>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</si>
  <si>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</si>
  <si>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</si>
  <si>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</si>
  <si>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</si>
  <si>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</si>
  <si>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</si>
  <si>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</si>
  <si>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</si>
  <si>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</si>
  <si>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</si>
  <si>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</si>
  <si>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</si>
  <si>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</si>
  <si>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</si>
  <si>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</si>
  <si>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</si>
  <si>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</si>
  <si>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</si>
  <si>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</si>
  <si>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</si>
  <si>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</si>
  <si>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</si>
  <si>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</si>
  <si>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</si>
  <si>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</si>
  <si>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</si>
  <si>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</si>
  <si>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</si>
  <si>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</si>
  <si>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</si>
  <si>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</si>
  <si>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</si>
  <si>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</si>
  <si>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</si>
  <si>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</si>
  <si>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</si>
  <si>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</si>
  <si>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</si>
  <si>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</si>
  <si>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</si>
  <si>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</si>
  <si>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</si>
  <si>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</si>
  <si>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</si>
  <si>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</si>
  <si>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</si>
  <si>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</si>
  <si>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</si>
  <si>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</si>
  <si>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</si>
  <si>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</si>
  <si>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</si>
  <si>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</si>
  <si>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</si>
  <si>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</si>
  <si>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</si>
  <si>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</si>
  <si>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</si>
  <si>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</si>
  <si>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</si>
  <si>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</si>
  <si>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</si>
  <si>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</si>
  <si>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</si>
  <si>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</si>
  <si>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</si>
  <si>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</si>
  <si>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</si>
  <si>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</si>
  <si>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</si>
  <si>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</si>
  <si>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</si>
  <si>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</si>
  <si>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</si>
  <si>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</si>
  <si>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</si>
  <si>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</si>
  <si>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</si>
  <si>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</si>
  <si>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</si>
  <si>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</si>
  <si>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</si>
  <si>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</si>
  <si>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</si>
  <si>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</si>
  <si>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</si>
  <si>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</si>
  <si>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</si>
  <si>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</si>
  <si>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</si>
  <si>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</si>
  <si>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</si>
  <si>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</si>
  <si>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</si>
  <si>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</si>
  <si>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</si>
  <si>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</si>
  <si>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</si>
  <si>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</si>
  <si>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</si>
  <si>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</si>
  <si>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</si>
  <si>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</si>
  <si>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</si>
  <si>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</si>
  <si>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</si>
  <si>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</si>
  <si>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</si>
  <si>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</si>
  <si>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</si>
  <si>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</si>
  <si>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</si>
  <si>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</si>
  <si>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</si>
  <si>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</si>
  <si>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</si>
  <si>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</si>
  <si>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</si>
  <si>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</si>
  <si>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</si>
  <si>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</si>
  <si>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</si>
  <si>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</si>
  <si>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</si>
  <si>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</si>
  <si>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</si>
  <si>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</si>
  <si>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</si>
  <si>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</si>
  <si>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</si>
  <si>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</si>
  <si>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</si>
  <si>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</si>
  <si>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</si>
  <si>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</si>
  <si>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</si>
  <si>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</si>
  <si>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</si>
  <si>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</si>
  <si>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</si>
  <si>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</si>
  <si>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</si>
  <si>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</si>
  <si>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</si>
  <si>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</si>
  <si>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</si>
  <si>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</si>
  <si>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</si>
  <si>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</si>
  <si>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</si>
  <si>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</si>
  <si>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</si>
  <si>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</si>
  <si>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</si>
  <si>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</si>
  <si>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</si>
  <si>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</si>
  <si>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</si>
  <si>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</si>
  <si>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</si>
  <si>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</si>
  <si>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</si>
  <si>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</si>
  <si>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</si>
  <si>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</si>
  <si>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</si>
  <si>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</si>
  <si>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</si>
  <si>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</si>
  <si>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</si>
  <si>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</si>
  <si>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</si>
  <si>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</si>
  <si>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</si>
  <si>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</si>
  <si>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</si>
  <si>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</si>
  <si>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</si>
  <si>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</si>
  <si>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</si>
  <si>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</si>
  <si>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</si>
  <si>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</si>
  <si>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</si>
  <si>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</si>
  <si>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</si>
  <si>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</si>
  <si>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</si>
  <si>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</si>
  <si>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</si>
  <si>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</si>
  <si>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</si>
  <si>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</si>
  <si>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</si>
  <si>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</si>
  <si>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</si>
  <si>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</si>
  <si>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</si>
  <si>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</si>
  <si>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</si>
  <si>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</si>
  <si>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</si>
  <si>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</si>
  <si>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</si>
  <si>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</si>
  <si>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</si>
  <si>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</si>
  <si>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</si>
  <si>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</si>
  <si>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</si>
  <si>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</si>
  <si>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</si>
  <si>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</si>
  <si>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</si>
  <si>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</si>
  <si>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</si>
  <si>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</si>
  <si>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</si>
  <si>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</si>
  <si>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</si>
  <si>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</si>
  <si>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</si>
  <si>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</si>
  <si>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</si>
  <si>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</si>
  <si>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</si>
  <si>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</si>
  <si>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</si>
  <si>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</si>
  <si>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</si>
  <si>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</si>
  <si>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</si>
  <si>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</si>
  <si>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</si>
  <si>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</si>
  <si>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</si>
  <si>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</si>
  <si>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</si>
  <si>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</si>
  <si>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</si>
  <si>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</si>
  <si>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</si>
  <si>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</si>
  <si>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</si>
  <si>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</si>
  <si>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</si>
  <si>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</si>
  <si>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</si>
  <si>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</si>
  <si>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</si>
  <si>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</si>
  <si>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</si>
  <si>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</si>
  <si>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</si>
  <si>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</si>
  <si>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</si>
  <si>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</si>
  <si>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</si>
  <si>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</si>
  <si>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</si>
  <si>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</si>
  <si>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</si>
  <si>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</si>
  <si>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</si>
  <si>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</si>
  <si>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</si>
  <si>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</si>
  <si>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</si>
  <si>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</si>
  <si>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</si>
  <si>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</si>
  <si>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</si>
  <si>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</si>
  <si>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</si>
  <si>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</si>
  <si>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</si>
  <si>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</si>
  <si>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</si>
  <si>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</si>
  <si>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</si>
  <si>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</si>
  <si>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</si>
  <si>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</si>
  <si>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</si>
  <si>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</si>
  <si>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</si>
  <si>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</si>
  <si>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</si>
  <si>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</si>
  <si>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</si>
  <si>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</si>
  <si>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</si>
  <si>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</si>
  <si>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</si>
  <si>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</si>
  <si>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</si>
  <si>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</si>
  <si>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</si>
  <si>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</si>
  <si>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</si>
  <si>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</si>
  <si>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</si>
  <si>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</si>
  <si>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</si>
  <si>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</si>
  <si>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</si>
  <si>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</si>
  <si>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</si>
  <si>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</si>
  <si>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</si>
  <si>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</si>
  <si>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</si>
  <si>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</si>
  <si>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</si>
  <si>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</si>
  <si>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</si>
  <si>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</si>
  <si>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</si>
  <si>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</si>
  <si>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</si>
  <si>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</si>
  <si>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</si>
  <si>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</si>
  <si>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</si>
  <si>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</si>
  <si>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</si>
  <si>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</si>
  <si>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</si>
  <si>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</si>
  <si>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</si>
  <si>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</si>
  <si>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</si>
  <si>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</si>
  <si>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</si>
  <si>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</si>
  <si>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</si>
  <si>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</si>
  <si>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</si>
  <si>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</si>
  <si>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</si>
  <si>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</si>
  <si>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</si>
  <si>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</si>
  <si>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</si>
  <si>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</si>
  <si>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</si>
  <si>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</si>
  <si>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</si>
  <si>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</si>
  <si>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</si>
  <si>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</si>
  <si>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</si>
  <si>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</si>
  <si>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</si>
  <si>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</si>
  <si>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</si>
  <si>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</si>
  <si>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</si>
  <si>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</si>
  <si>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</si>
  <si>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</si>
  <si>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</si>
  <si>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</si>
  <si>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</si>
  <si>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</si>
  <si>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</si>
  <si>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</si>
  <si>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</si>
  <si>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</si>
  <si>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</si>
  <si>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</si>
  <si>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</si>
  <si>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</si>
  <si>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</si>
  <si>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</si>
  <si>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</si>
  <si>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</si>
  <si>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</si>
  <si>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</si>
  <si>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</si>
  <si>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</si>
  <si>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</si>
  <si>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</si>
  <si>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</si>
  <si>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</si>
  <si>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</si>
  <si>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</si>
  <si>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</si>
  <si>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</si>
  <si>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</si>
  <si>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</si>
  <si>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</si>
  <si>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</si>
  <si>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</si>
  <si>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</si>
  <si>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</si>
  <si>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</si>
  <si>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</si>
  <si>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</si>
  <si>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</si>
  <si>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</si>
  <si>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</si>
  <si>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</si>
  <si>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</si>
  <si>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</si>
  <si>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</si>
  <si>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</si>
  <si>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</si>
  <si>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</si>
  <si>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</si>
  <si>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</si>
  <si>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</si>
  <si>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</si>
  <si>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</si>
  <si>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</si>
  <si>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</si>
  <si>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</si>
  <si>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</si>
  <si>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</si>
  <si>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</si>
  <si>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</si>
  <si>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</si>
  <si>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</si>
  <si>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</si>
  <si>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</si>
  <si>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</si>
  <si>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</si>
  <si>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</si>
  <si>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</si>
  <si>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</si>
  <si>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</si>
  <si>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</si>
  <si>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</si>
  <si>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</si>
  <si>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</si>
  <si>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</si>
  <si>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</si>
  <si>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</si>
  <si>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</si>
  <si>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</si>
  <si>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</si>
  <si>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</si>
  <si>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</si>
  <si>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</si>
  <si>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</si>
  <si>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</si>
  <si>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</si>
  <si>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</si>
  <si>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</si>
  <si>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</si>
  <si>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</si>
  <si>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</si>
  <si>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</si>
  <si>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</si>
  <si>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</si>
  <si>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</si>
  <si>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</si>
  <si>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</si>
  <si>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</si>
  <si>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</si>
  <si>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</si>
  <si>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</si>
  <si>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</si>
  <si>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</si>
  <si>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</si>
  <si>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</si>
  <si>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</si>
  <si>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</si>
  <si>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</si>
  <si>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</si>
  <si>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</si>
  <si>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</si>
  <si>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</si>
  <si>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</si>
  <si>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</si>
  <si>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</si>
  <si>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</si>
  <si>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</si>
  <si>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</si>
  <si>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</si>
  <si>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</si>
  <si>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</si>
  <si>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</si>
  <si>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</si>
  <si>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</si>
  <si>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</si>
  <si>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</si>
  <si>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</si>
  <si>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</si>
  <si>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</si>
  <si>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</si>
  <si>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</si>
  <si>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</si>
  <si>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</si>
  <si>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</si>
  <si>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</si>
  <si>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</si>
  <si>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</si>
  <si>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</si>
  <si>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</si>
  <si>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</si>
  <si>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</si>
  <si>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</si>
  <si>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</si>
  <si>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</si>
  <si>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</si>
  <si>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</si>
  <si>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</si>
  <si>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</si>
  <si>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</si>
  <si>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</si>
  <si>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</si>
  <si>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</si>
  <si>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</si>
  <si>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</si>
  <si>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</si>
  <si>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</si>
  <si>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</si>
  <si>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</si>
  <si>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</si>
  <si>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</si>
  <si>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</si>
  <si>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</si>
  <si>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</si>
  <si>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</si>
  <si>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</si>
  <si>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</si>
  <si>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</si>
  <si>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</si>
  <si>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</si>
  <si>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</si>
  <si>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</si>
  <si>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</si>
  <si>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</si>
  <si>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</si>
  <si>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</si>
  <si>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</si>
  <si>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</si>
  <si>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</si>
  <si>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</si>
  <si>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</si>
  <si>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</si>
  <si>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</si>
  <si>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</si>
  <si>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</si>
  <si>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</si>
  <si>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</si>
  <si>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</si>
  <si>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</si>
  <si>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</si>
  <si>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</si>
  <si>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</si>
  <si>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</si>
  <si>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</si>
  <si>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</si>
  <si>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</si>
  <si>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</si>
  <si>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</si>
  <si>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</si>
  <si>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</si>
  <si>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</si>
  <si>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</si>
  <si>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</si>
  <si>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</si>
  <si>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</si>
  <si>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</si>
  <si>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</si>
  <si>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</si>
  <si>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</si>
  <si>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</si>
  <si>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</si>
  <si>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</si>
  <si>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</si>
  <si>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</si>
  <si>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</si>
  <si>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</si>
  <si>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</si>
  <si>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</si>
  <si>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</si>
  <si>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</si>
  <si>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</si>
  <si>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</si>
  <si>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</si>
  <si>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</si>
  <si>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</si>
  <si>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</si>
  <si>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</si>
  <si>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</si>
  <si>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</si>
  <si>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</si>
  <si>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</si>
  <si>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</si>
  <si>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</si>
  <si>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</si>
  <si>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</si>
  <si>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</si>
  <si>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</si>
  <si>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</si>
  <si>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</si>
  <si>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</si>
  <si>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</si>
  <si>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</si>
  <si>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</si>
  <si>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</si>
  <si>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</si>
  <si>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</si>
  <si>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</si>
  <si>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</si>
  <si>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</si>
  <si>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</si>
  <si>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</si>
  <si>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</si>
  <si>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</si>
  <si>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</si>
  <si>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</si>
  <si>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</si>
  <si>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</si>
  <si>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</si>
  <si>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</si>
  <si>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</si>
  <si>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</si>
  <si>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</si>
  <si>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</si>
  <si>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</si>
  <si>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</si>
  <si>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</si>
  <si>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</si>
  <si>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</si>
  <si>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</si>
  <si>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</si>
  <si>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</si>
  <si>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</si>
  <si>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</si>
  <si>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</si>
  <si>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</si>
  <si>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</si>
  <si>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</si>
  <si>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</si>
  <si>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</si>
  <si>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</si>
  <si>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</si>
  <si>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</si>
  <si>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</si>
  <si>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</si>
  <si>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</si>
  <si>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</si>
  <si>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</si>
  <si>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</si>
  <si>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</si>
  <si>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</si>
  <si>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</si>
  <si>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</si>
  <si>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</si>
  <si>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</si>
  <si>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</si>
  <si>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</si>
  <si>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</si>
  <si>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</si>
  <si>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</si>
  <si>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</si>
  <si>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</si>
  <si>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</si>
  <si>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</si>
  <si>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</si>
  <si>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</si>
  <si>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</si>
  <si>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</si>
  <si>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</si>
  <si>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</si>
  <si>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</si>
  <si>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</si>
  <si>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</si>
  <si>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</si>
  <si>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</si>
  <si>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</si>
  <si>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</si>
  <si>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</si>
  <si>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</si>
  <si>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</si>
  <si>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</si>
  <si>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</si>
  <si>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</si>
  <si>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</si>
  <si>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</si>
  <si>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</si>
  <si>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</si>
  <si>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</si>
  <si>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</si>
  <si>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</si>
  <si>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</si>
  <si>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</si>
  <si>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</si>
  <si>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</si>
  <si>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</si>
  <si>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</si>
  <si>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</si>
  <si>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</si>
  <si>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</si>
  <si>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</si>
  <si>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</si>
  <si>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</si>
  <si>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</si>
  <si>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</si>
  <si>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</si>
  <si>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</si>
  <si>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</si>
  <si>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</si>
  <si>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</si>
  <si>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</si>
  <si>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</si>
  <si>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</si>
  <si>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</si>
  <si>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</si>
  <si>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</si>
  <si>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</si>
  <si>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</si>
  <si>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</si>
  <si>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</si>
  <si>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</si>
  <si>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</si>
  <si>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</si>
  <si>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</si>
  <si>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</si>
  <si>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</si>
  <si>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</si>
  <si>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</si>
  <si>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</si>
  <si>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</si>
  <si>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</si>
  <si>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</si>
  <si>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</si>
  <si>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</si>
  <si>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</si>
  <si>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</si>
  <si>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</si>
  <si>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</si>
  <si>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</si>
  <si>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</si>
  <si>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</si>
  <si>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</si>
  <si>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</si>
  <si>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</si>
  <si>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</si>
  <si>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</si>
  <si>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</si>
  <si>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</si>
  <si>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</si>
  <si>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</si>
  <si>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</si>
  <si>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</si>
  <si>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</si>
  <si>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</si>
  <si>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</si>
  <si>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</si>
  <si>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</si>
  <si>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</si>
  <si>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</si>
  <si>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</si>
  <si>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</si>
  <si>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</si>
  <si>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</si>
  <si>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</si>
  <si>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</si>
  <si>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</si>
  <si>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</si>
  <si>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</si>
  <si>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</si>
  <si>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</si>
  <si>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</si>
  <si>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</si>
  <si>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</si>
  <si>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</si>
  <si>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</si>
  <si>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</si>
  <si>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</si>
  <si>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</si>
  <si>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</si>
  <si>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</si>
  <si>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</si>
  <si>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</si>
  <si>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</si>
  <si>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</si>
  <si>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</si>
  <si>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</si>
  <si>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</si>
  <si>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</si>
  <si>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</si>
  <si>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</si>
  <si>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</si>
  <si>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</si>
  <si>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</si>
  <si>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</si>
  <si>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</si>
  <si>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</si>
  <si>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</si>
  <si>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</si>
  <si>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</si>
  <si>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</si>
  <si>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</si>
  <si>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</si>
  <si>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</si>
  <si>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</si>
  <si>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</si>
  <si>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</si>
  <si>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</si>
  <si>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</si>
  <si>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</si>
  <si>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</si>
  <si>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</si>
  <si>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</si>
  <si>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</si>
  <si>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</si>
  <si>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</si>
  <si>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</si>
  <si>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</si>
  <si>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</si>
  <si>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</si>
  <si>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</si>
  <si>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</si>
  <si>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</si>
  <si>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</si>
  <si>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</si>
  <si>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</si>
  <si>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</si>
  <si>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</si>
  <si>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</si>
  <si>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</si>
  <si>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</si>
  <si>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</si>
  <si>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</si>
  <si>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</si>
  <si>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</si>
  <si>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</si>
  <si>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</si>
  <si>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</si>
  <si>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</si>
  <si>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</si>
  <si>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</si>
  <si>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</si>
  <si>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</si>
  <si>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</si>
  <si>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</si>
  <si>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</si>
  <si>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</si>
  <si>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</si>
  <si>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</si>
  <si>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</si>
  <si>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</si>
  <si>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</si>
  <si>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</si>
  <si>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</si>
  <si>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</si>
  <si>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</si>
  <si>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</si>
  <si>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</si>
  <si>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</si>
  <si>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</si>
  <si>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</si>
  <si>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</si>
  <si>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</si>
  <si>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</si>
  <si>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</si>
  <si>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</si>
  <si>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</si>
  <si>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</si>
  <si>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</si>
  <si>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</si>
  <si>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</si>
  <si>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</si>
  <si>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</si>
  <si>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</si>
  <si>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</si>
  <si>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</si>
  <si>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</si>
  <si>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</si>
  <si>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</si>
  <si>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</si>
  <si>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</si>
  <si>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</si>
  <si>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</si>
  <si>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</si>
  <si>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</si>
  <si>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</si>
  <si>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</si>
  <si>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</si>
  <si>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</si>
  <si>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</si>
  <si>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</si>
  <si>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</si>
  <si>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</si>
  <si>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</si>
  <si>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</si>
  <si>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</si>
  <si>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</si>
  <si>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</si>
  <si>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</si>
  <si>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</si>
  <si>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</si>
  <si>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</si>
  <si>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</si>
  <si>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</si>
  <si>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</si>
  <si>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</si>
  <si>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</si>
  <si>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</si>
  <si>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</si>
  <si>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</si>
  <si>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</si>
  <si>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</si>
  <si>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</si>
  <si>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</si>
  <si>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</si>
  <si>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</si>
  <si>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</si>
  <si>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</si>
  <si>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</si>
  <si>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</si>
  <si>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</si>
  <si>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</si>
  <si>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</si>
  <si>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</si>
  <si>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</si>
  <si>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</si>
  <si>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</si>
  <si>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</si>
  <si>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</si>
  <si>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</si>
  <si>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</si>
  <si>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</si>
  <si>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</si>
  <si>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</si>
  <si>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</si>
  <si>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</si>
  <si>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</si>
  <si>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</si>
  <si>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</si>
  <si>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</si>
  <si>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</si>
  <si>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</si>
  <si>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</si>
  <si>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</si>
  <si>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</si>
  <si>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</si>
  <si>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</si>
  <si>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</si>
  <si>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</si>
  <si>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</si>
  <si>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</si>
  <si>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</si>
  <si>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</si>
  <si>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</si>
  <si>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</si>
  <si>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</si>
  <si>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</si>
  <si>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</si>
  <si>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</si>
  <si>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</si>
  <si>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</si>
  <si>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</si>
  <si>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</si>
  <si>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</si>
  <si>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</si>
  <si>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</si>
  <si>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</si>
  <si>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</si>
  <si>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</si>
  <si>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</si>
  <si>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</si>
  <si>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</si>
  <si>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</si>
  <si>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</si>
  <si>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</si>
  <si>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</si>
  <si>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</si>
  <si>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</si>
  <si>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</si>
  <si>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</si>
  <si>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</si>
  <si>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</si>
  <si>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</si>
  <si>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</si>
  <si>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</si>
  <si>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</si>
  <si>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</si>
  <si>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</si>
  <si>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</si>
  <si>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</si>
  <si>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</si>
  <si>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</si>
  <si>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</si>
  <si>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</si>
  <si>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</si>
  <si>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</si>
  <si>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</si>
  <si>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</si>
  <si>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</si>
  <si>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</si>
  <si>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</si>
  <si>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</si>
  <si>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</si>
  <si>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</si>
  <si>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</si>
  <si>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</si>
  <si>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</si>
  <si>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</si>
  <si>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</si>
  <si>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</si>
  <si>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</si>
  <si>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</si>
  <si>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</si>
  <si>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</si>
  <si>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</si>
  <si>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</si>
  <si>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</si>
  <si>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</si>
  <si>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</si>
  <si>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</si>
  <si>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</si>
  <si>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dfm-1485</t>
  </si>
  <si>
    <t>FA'27</t>
  </si>
  <si>
    <t>IZ0133</t>
  </si>
  <si>
    <t>dfm-1486</t>
  </si>
  <si>
    <t>dfm-1487</t>
  </si>
  <si>
    <t>dfm-1488</t>
  </si>
  <si>
    <t>PK202M</t>
  </si>
  <si>
    <t>0.2CM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</si>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</sst>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94" totalsRowShown="0" headerRowDxfId="26" dataDxfId="25" tableBorderDxfId="24">
  <autoFilter ref="A2:K149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88" activePane="bottomLeft" state="frozen"/>
      <selection pane="bottomLeft" activeCell="J1495" sqref="J14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IF(COUNTIFS($E$3:E1494,E819)=1,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IF(COUNTIFS($E$3:E1494,E822)=1,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IF(COUNTIFS($E$3:E1494,E829)=1,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IF(COUNTIFS($E$3:E1494,E830)=1,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IF(COUNTIFS($E$3:E1494,E831)=1,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IF(COUNTIFS($E$3:E1494,E832)=1,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IF(COUNTIFS($E$3:E1494,E833)=1,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IF(COUNTIFS($E$3:E1494,E834)=1,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IF(COUNTIFS($E$3:E1494,E835)=1,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IF(COUNTIFS($E$3:E1494,E836)=1,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IF(COUNTIFS($E$3:E1494,E837)=1,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IF(COUNTIFS($E$3:E1494,E838)=1,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IF(COUNTIFS($E$3:E1494,E839)=1,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IF(COUNTIFS($E$3:E1494,E840)=1,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IF(COUNTIFS($E$3:E1494,E841)=1,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IF(COUNTIFS($E$3:E1494,E842)=1,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IF(COUNTIFS($E$3:E1494,E843)=1,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IF(COUNTIFS($E$3:E1494,E844)=1,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IF(COUNTIFS($E$3:E1494,E845)=1,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IF(COUNTIFS($E$3:E1494,E846)=1,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IF(COUNTIFS($E$3:E1494,E847)=1,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IF(COUNTIFS($E$3:E1494,E848)=1,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IF(COUNTIFS($E$3:E1494,E849)=1,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IF(COUNTIFS($E$3:E1494,E850)=1,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IF(COUNTIFS($E$3:E1494,E851)=1,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IF(COUNTIFS($E$3:E1494,E852)=1,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IF(COUNTIFS($E$3:E1494,E855)=1,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IF(COUNTIFS($E$3:E1494,E856)=1,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IF(COUNTIFS($E$3:E1494,E857)=1,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IF(COUNTIFS($E$3:E1494,E858)=1,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IF(COUNTIFS($E$3:E1494,E859)=1,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IF(COUNTIFS($E$3:E1494,E860)=1,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IF(COUNTIFS($E$3:E1494,E861)=1,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IF(COUNTIFS($E$3:E1494,E864)=1,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IF(COUNTIFS($E$3:E1494,E865)=1,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IF(COUNTIFS($E$3:E1494,E866)=1,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IF(COUNTIFS($E$3:E1494,E867)=1,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IF(COUNTIFS($E$3:E1494,E868)=1,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IF(COUNTIFS($E$3:E1494,E869)=1,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IF(COUNTIFS($E$3:E1494,E870)=1,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IF(COUNTIFS($E$3:E1494,E871)=1,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IF(COUNTIFS($E$3:E1494,E874)=1,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IF(COUNTIFS($E$3:E1494,E875)=1,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IF(COUNTIFS($E$3:E1494,E877)=1,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IF(COUNTIFS($E$3:E1494,E882)=1,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IF(COUNTIFS($E$3:E1494,E883)=1,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IF(COUNTIFS($E$3:E1494,E884)=1,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IF(COUNTIFS($E$3:E1494,E885)=1,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IF(COUNTIFS($E$3:E1494,E886)=1,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IF(COUNTIFS($E$3:E1494,E887)=1,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IF(COUNTIFS($E$3:E1494,E888)=1,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IF(COUNTIFS($E$3:E1494,E890)=1,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IF(COUNTIFS($E$3:E1494,E891)=1,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IF(COUNTIFS($E$3:E1494,E892)=1,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IF(COUNTIFS($E$3:E1494,E893)=1,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IF(COUNTIFS($E$3:E1494,E896)=1,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IF(COUNTIFS($E$3:E1494,E897)=1,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IF(COUNTIFS($E$3:E1494,E898)=1,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IF(COUNTIFS($E$3:E1494,E900)=1,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IF(COUNTIFS($E$3:E1494,E901)=1,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IF(COUNTIFS($E$3:E1494,E902)=1,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IF(COUNTIFS($E$3:E1494,E903)=1,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IF(COUNTIFS($E$3:E1494,E907)=1,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IF(COUNTIFS($E$3:E1494,E908)=1,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IF(COUNTIFS($E$3:E1494,E909)=1,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IF(COUNTIFS($E$3:E1494,E910)=1,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IF(COUNTIFS($E$3:E1494,E911)=1,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IF(COUNTIFS($E$3:E1494,E912)=1,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IF(COUNTIFS($E$3:E1494,E913)=1,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IF(COUNTIFS($E$3:E1494,E914)=1,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IF(COUNTIFS($E$3:E1494,E915)=1,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IF(COUNTIFS($E$3:E1494,E916)=1,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IF(COUNTIFS($E$3:E1494,E917)=1,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IF(COUNTIFS($E$3:E1494,E918)=1,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IF(COUNTIFS($E$3:E1494,E919)=1,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IF(COUNTIFS($E$3:E1494,E920)=1,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IF(COUNTIFS($E$3:E1494,E925)=1,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IF(COUNTIFS($E$3:E1494,E926)=1,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IF(COUNTIFS($E$3:E1494,E927)=1,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IF(COUNTIFS($E$3:E1494,E928)=1,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IF(COUNTIFS($E$3:E1494,E929)=1,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IF(COUNTIFS($E$3:E1494,E939)=1,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IF(COUNTIFS($E$3:E1494,E944)=1,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IF(COUNTIFS($E$3:E1494,E945)=1,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IF(COUNTIFS($E$3:E1494,E946)=1,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IF(COUNTIFS($E$3:E1494,E947)=1,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IF(COUNTIFS($E$3:E1494,E948)=1,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IF(COUNTIFS($E$3:E1494,E955)=1,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IF(COUNTIFS($E$3:E1494,E956)=1,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IF(COUNTIFS($E$3:E1494,E957)=1,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IF(COUNTIFS($E$3:E1494,E959)=1,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IF(COUNTIFS($E$3:E1494,E972)=1,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IF(COUNTIFS($E$3:E1494,E973)=1,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IF(COUNTIFS($E$3:E1494,E974)=1,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IF(COUNTIFS($E$3:E1494,E975)=1,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IF(COUNTIFS($E$3:E1494,E976)=1,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IF(COUNTIFS($E$3:E1494,E977)=1,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IF(COUNTIFS($E$3:E1494,E982)=1,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IF(COUNTIFS($E$3:E1494,E989)=1,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IF(COUNTIFS($E$3:E1494,E994)=1,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IF(COUNTIFS($E$3:E1494,E995)=1,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IF(COUNTIFS($E$3:E1494,E1000)=1,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IF(COUNTIFS($E$3:E1494,E1005)=1,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IF(COUNTIFS($E$3:E1494,E1006)=1,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IF(COUNTIFS($E$3:E1494,E1016)=1,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IF(COUNTIFS($E$3:E1494,E1017)=1,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IF(COUNTIFS($E$3:E1494,E1018)=1,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IF(COUNTIFS($E$3:E1494,E1019)=1,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IF(COUNTIFS($E$3:E1494,E1020)=1,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IF(COUNTIFS($E$3:E1494,E1021)=1,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IF(COUNTIFS($E$3:E1494,E1022)=1,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IF(COUNTIFS($E$3:E1494,E1023)=1,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IF(COUNTIFS($E$3:E1494,E1024)=1,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IF(COUNTIFS($E$3:E1494,E1025)=1,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IF(COUNTIFS($E$3:E1494,E1026)=1,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IF(COUNTIFS($E$3:E1494,E1028)=1,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IF(COUNTIFS($E$3:E1494,E1029)=1,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IF(COUNTIFS($E$3:E1494,E1030)=1,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IF(COUNTIFS($E$3:E1494,E1031)=1,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IF(COUNTIFS($E$3:E1494,E1032)=1,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IF(COUNTIFS($E$3:E1494,E1033)=1,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IF(COUNTIFS($E$3:E1494,E1034)=1,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IF(COUNTIFS($E$3:E1494,E1035)=1,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IF(COUNTIFS($E$3:E1494,E1036)=1,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IF(COUNTIFS($E$3:E1494,E1037)=1,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IF(COUNTIFS($E$3:E1494,E1038)=1,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IF(COUNTIFS($E$3:E1494,E1039)=1,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IF(COUNTIFS($E$3:E1494,E1040)=1,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IF(COUNTIFS($E$3:E1494,E1041)=1,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IF(COUNTIFS($E$3:E1494,E1044)=1,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IF(COUNTIFS($E$3:E1494,E1045)=1,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IF(COUNTIFS($E$3:E1494,E1046)=1,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IF(COUNTIFS($E$3:E1494,E1051)=1,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IF(COUNTIFS($E$3:E1494,E1052)=1,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IF(COUNTIFS($E$3:E1494,E1053)=1,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IF(COUNTIFS($E$3:E1494,E1056)=1,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IF(COUNTIFS($E$3:E1494,E1057)=1,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IF(COUNTIFS($E$3:E1494,E1061)=1,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IF(COUNTIFS($E$3:E1494,E1062)=1,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IF(COUNTIFS($E$3:E1494,E1063)=1,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IF(COUNTIFS($E$3:E1494,E1064)=1,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IF(COUNTIFS($E$3:E1494,E1065)=1,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IF(COUNTIFS($E$3:E1494,E1066)=1,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IF(COUNTIFS($E$3:E1494,E1067)=1,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IF(COUNTIFS($E$3:E1494,E1068)=1,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IF(COUNTIFS($E$3:E1494,E1074)=1,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IF(COUNTIFS($E$3:E1494,E1075)=1,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IF(COUNTIFS($E$3:E1494,E1076)=1,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IF(COUNTIFS($E$3:E1494,E1078)=1,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IF(COUNTIFS($E$3:E1494,E1079)=1,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IF(COUNTIFS($E$3:E1494,E1088)=1,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IF(COUNTIFS($E$3:E1494,E1089)=1,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IF(COUNTIFS($E$3:E1494,E1090)=1,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IF(COUNTIFS($E$3:E1494,E1091)=1,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IF(COUNTIFS($E$3:E1494,E1092)=1,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IF(COUNTIFS($E$3:E1494,E1093)=1,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IF(COUNTIFS($E$3:E1494,E1094)=1,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IF(COUNTIFS($E$3:E1494,E1095)=1,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IF(COUNTIFS($E$3:E1494,E1096)=1,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IF(COUNTIFS($E$3:E1494,E1097)=1,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IF(COUNTIFS($E$3:E1494,E1098)=1,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IF(COUNTIFS($E$3:E1494,E1099)=1,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IF(COUNTIFS($E$3:E1494,E1100)=1,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IF(COUNTIFS($E$3:E1494,E1101)=1,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IF(COUNTIFS($E$3:E1494,E1108)=1,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IF(COUNTIFS($E$3:E1494,E1109)=1,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IF(COUNTIFS($E$3:E1494,E1110)=1,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IF(COUNTIFS($E$3:E1494,E1111)=1,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IF(COUNTIFS($E$3:E1494,E1112)=1,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IF(COUNTIFS($E$3:E1494,E1113)=1,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IF(COUNTIFS($E$3:E1494,E1114)=1,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IF(COUNTIFS($E$3:E1494,E1115)=1,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IF(COUNTIFS($E$3:E1494,E1116)=1,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IF(COUNTIFS($E$3:E1494,E1117)=1,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IF(COUNTIFS($E$3:E1494,E1118)=1,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IF(COUNTIFS($E$3:E1494,E1119)=1,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IF(COUNTIFS($E$3:E1494,E1120)=1,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IF(COUNTIFS($E$3:E1494,E1121)=1,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IF(COUNTIFS($E$3:E1494,E1122)=1,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IF(COUNTIFS($E$3:E1494,E1123)=1,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IF(COUNTIFS($E$3:E1494,E1124)=1,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IF(COUNTIFS($E$3:E1494,E1125)=1,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IF(COUNTIFS($E$3:E1494,E1126)=1,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IF(COUNTIFS($E$3:E1494,E1127)=1,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IF(COUNTIFS($E$3:E1494,E1128)=1,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IF(COUNTIFS($E$3:E1494,E1129)=1,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IF(COUNTIFS($E$3:E1494,E1130)=1,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IF(COUNTIFS($E$3:E1494,E1131)=1,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IF(COUNTIFS($E$3:E1494,E1132)=1,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IF(COUNTIFS($E$3:E1494,E1133)=1,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IF(COUNTIFS($E$3:E1494,E1134)=1,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IF(COUNTIFS($E$3:E1494,E1135)=1,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IF(COUNTIFS($E$3:E1494,E1136)=1,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IF(COUNTIFS($E$3:E1494,E1137)=1,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IF(COUNTIFS($E$3:E1494,E1138)=1,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IF(COUNTIFS($E$3:E1494,E1139)=1,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IF(COUNTIFS($E$3:E1494,E1140)=1,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IF(COUNTIFS($E$3:E1494,E1141)=1,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IF(COUNTIFS($E$3:E1494,E1142)=1,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IF(COUNTIFS($E$3:E1494,E1143)=1,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IF(COUNTIFS($E$3:E1494,E1144)=1,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IF(COUNTIFS($E$3:E1494,E1145)=1,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IF(COUNTIFS($E$3:E1494,E1146)=1,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IF(COUNTIFS($E$3:E1494,E1147)=1,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IF(COUNTIFS($E$3:E1494,E1148)=1,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IF(COUNTIFS($E$3:E1494,E1149)=1,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IF(COUNTIFS($E$3:E1494,E1150)=1,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IF(COUNTIFS($E$3:E1494,E1151)=1,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IF(COUNTIFS($E$3:E1494,E1152)=1,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IF(COUNTIFS($E$3:E1494,E1153)=1,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IF(COUNTIFS($E$3:E1494,E1154)=1,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IF(COUNTIFS($E$3:E1494,E1155)=1,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IF(COUNTIFS($E$3:E1494,E1156)=1,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IF(COUNTIFS($E$3:E1494,E1157)=1,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IF(COUNTIFS($E$3:E1494,E1158)=1,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IF(COUNTIFS($E$3:E1494,E1159)=1,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IF(COUNTIFS($E$3:E1494,E1160)=1,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IF(COUNTIFS($E$3:E1494,E1161)=1,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IF(COUNTIFS($E$3:E1494,E1162)=1,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IF(COUNTIFS($E$3:E1494,E1163)=1,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IF(COUNTIFS($E$3:E1494,E1164)=1,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IF(COUNTIFS($E$3:E1494,E1165)=1,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IF(COUNTIFS($E$3:E1494,E1166)=1,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IF(COUNTIFS($E$3:E1494,E1167)=1,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IF(COUNTIFS($E$3:E1494,E1168)=1,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IF(COUNTIFS($E$3:E1494,E1169)=1,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IF(COUNTIFS($E$3:E1494,E1170)=1,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IF(COUNTIFS($E$3:E1494,E1171)=1,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IF(COUNTIFS($E$3:E1494,E1172)=1,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IF(COUNTIFS($E$3:E1494,E1173)=1,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IF(COUNTIFS($E$3:E1494,E1174)=1,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IF(COUNTIFS($E$3:E1494,E1175)=1,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IF(COUNTIFS($E$3:E1494,E1176)=1,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IF(COUNTIFS($E$3:E1494,E1177)=1,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IF(COUNTIFS($E$3:E1494,E1178)=1,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IF(COUNTIFS($E$3:E1494,E1179)=1,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IF(COUNTIFS($E$3:E1494,E1180)=1,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IF(COUNTIFS($E$3:E1494,E1181)=1,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IF(COUNTIFS($E$3:E1494,E1182)=1,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IF(COUNTIFS($E$3:E1494,E1183)=1,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IF(COUNTIFS($E$3:E1494,E1184)=1,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IF(COUNTIFS($E$3:E1494,E1185)=1,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IF(COUNTIFS($E$3:E1494,E1186)=1,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IF(COUNTIFS($E$3:E1494,E1187)=1,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IF(COUNTIFS($E$3:E1494,E1188)=1,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IF(COUNTIFS($E$3:E1494,E1189)=1,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IF(COUNTIFS($E$3:E1494,E1190)=1,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IF(COUNTIFS($E$3:E1494,E1191)=1,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IF(COUNTIFS($E$3:E1494,E1192)=1,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IF(COUNTIFS($E$3:E1494,E1193)=1,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IF(COUNTIFS($E$3:E1494,E1194)=1,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IF(COUNTIFS($E$3:E1494,E1195)=1,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IF(COUNTIFS($E$3:E1494,E1196)=1,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IF(COUNTIFS($E$3:E1494,E1197)=1,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IF(COUNTIFS($E$3:E1494,E1198)=1,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IF(COUNTIFS($E$3:E1494,E1199)=1,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IF(COUNTIFS($E$3:E1494,E1200)=1,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IF(COUNTIFS($E$3:E1494,E1201)=1,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IF(COUNTIFS($E$3:E1494,E1202)=1,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IF(COUNTIFS($E$3:E1494,E1203)=1,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IF(COUNTIFS($E$3:E1494,E1204)=1,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IF(COUNTIFS($E$3:E1494,E1205)=1,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IF(COUNTIFS($E$3:E1494,E1206)=1,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IF(COUNTIFS($E$3:E1494,E1207)=1,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IF(COUNTIFS($E$3:E1494,E1208)=1,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IF(COUNTIFS($E$3:E1494,E1209)=1,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IF(COUNTIFS($E$3:E1494,E1210)=1,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IF(COUNTIFS($E$3:E1494,E1211)=1,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IF(COUNTIFS($E$3:E1494,E1212)=1,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IF(COUNTIFS($E$3:E1494,E1213)=1,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IF(COUNTIFS($E$3:E1494,E1214)=1,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IF(COUNTIFS($E$3:E1494,E1215)=1,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IF(COUNTIFS($E$3:E1494,E1216)=1,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IF(COUNTIFS($E$3:E1494,E1217)=1,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IF(COUNTIFS($E$3:E1494,E1218)=1,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IF(COUNTIFS($E$3:E1494,E1219)=1,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IF(COUNTIFS($E$3:E1494,E1220)=1,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IF(COUNTIFS($E$3:E1494,E1221)=1,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IF(COUNTIFS($E$3:E1494,E1222)=1,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IF(COUNTIFS($E$3:E1494,E1223)=1,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IF(COUNTIFS($E$3:E1494,E1224)=1,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IF(COUNTIFS($E$3:E1494,E1225)=1,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IF(COUNTIFS($E$3:E1494,E1226)=1,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IF(COUNTIFS($E$3:E1494,E1227)=1,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IF(COUNTIFS($E$3:E1494,E1228)=1,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IF(COUNTIFS($E$3:E1494,E1229)=1,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IF(COUNTIFS($E$3:E1494,E1230)=1,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IF(COUNTIFS($E$3:E1494,E1231)=1,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IF(COUNTIFS($E$3:E1494,E1232)=1,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IF(COUNTIFS($E$3:E1494,E1233)=1,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IF(COUNTIFS($E$3:E1494,E1234)=1,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IF(COUNTIFS($E$3:E1494,E1235)=1,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IF(COUNTIFS($E$3:E1494,E1236)=1,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IF(COUNTIFS($E$3:E1494,E1237)=1,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IF(COUNTIFS($E$3:E1494,E1238)=1,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IF(COUNTIFS($E$3:E1494,E1239)=1,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IF(COUNTIFS($E$3:E1494,E1240)=1,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IF(COUNTIFS($E$3:E1494,E1241)=1,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IF(COUNTIFS($E$3:E1494,E1242)=1,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IF(COUNTIFS($E$3:E1494,E1243)=1,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IF(COUNTIFS($E$3:E1494,E1244)=1,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IF(COUNTIFS($E$3:E1494,E1245)=1,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IF(COUNTIFS($E$3:E1494,E1246)=1,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IF(COUNTIFS($E$3:E1494,E1247)=1,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IF(COUNTIFS($E$3:E1494,E1248)=1,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IF(COUNTIFS($E$3:E1494,E1249)=1,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IF(COUNTIFS($E$3:E1494,E1250)=1,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IF(COUNTIFS($E$3:E1494,E1251)=1,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IF(COUNTIFS($E$3:E1494,E1252)=1,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IF(COUNTIFS($E$3:E1494,E1253)=1,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IF(COUNTIFS($E$3:E1494,E1254)=1,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IF(COUNTIFS($E$3:E1494,E1255)=1,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IF(COUNTIFS($E$3:E1494,E1256)=1,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IF(COUNTIFS($E$3:E1494,E1257)=1,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IF(COUNTIFS($E$3:E1494,E1258)=1,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IF(COUNTIFS($E$3:E1494,E1259)=1,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IF(COUNTIFS($E$3:E1494,E1260)=1,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IF(COUNTIFS($E$3:E1494,E1261)=1,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IF(COUNTIFS($E$3:E1494,E1262)=1,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IF(COUNTIFS($E$3:E1494,E1263)=1,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IF(COUNTIFS($E$3:E1494,E1264)=1,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IF(COUNTIFS($E$3:E1494,E1265)=1,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IF(COUNTIFS($E$3:E1494,E1266)=1,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IF(COUNTIFS($E$3:E1494,E1267)=1,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IF(COUNTIFS($E$3:E1494,E1268)=1,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IF(COUNTIFS($E$3:E1494,E1269)=1,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IF(COUNTIFS($E$3:E1494,E1270)=1,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IF(COUNTIFS($E$3:E1494,E1271)=1,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IF(COUNTIFS($E$3:E1494,E1272)=1,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IF(COUNTIFS($E$3:E1494,E1273)=1,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IF(COUNTIFS($E$3:E1494,E1274)=1,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IF(COUNTIFS($E$3:E1494,E1275)=1,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IF(COUNTIFS($E$3:E1494,E1276)=1,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IF(COUNTIFS($E$3:E1494,E1277)=1,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IF(COUNTIFS($E$3:E1494,E1278)=1,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IF(COUNTIFS($E$3:E1494,E1279)=1,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IF(COUNTIFS($E$3:E1494,E1280)=1,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IF(COUNTIFS($E$3:E1494,E1281)=1,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IF(COUNTIFS($E$3:E1494,E1282)=1,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IF(COUNTIFS($E$3:E1494,E1283)=1,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IF(COUNTIFS($E$3:E1494,E1284)=1,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IF(COUNTIFS($E$3:E1494,E1285)=1,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IF(COUNTIFS($E$3:E1494,E1286)=1,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IF(COUNTIFS($E$3:E1494,E1287)=1,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IF(COUNTIFS($E$3:E1494,E1288)=1,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IF(COUNTIFS($E$3:E1494,E1289)=1,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IF(COUNTIFS($E$3:E1494,E1290)=1,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IF(COUNTIFS($E$3:E1494,E1291)=1,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IF(COUNTIFS($E$3:E1494,E1292)=1,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IF(COUNTIFS($E$3:E1494,E1293)=1,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IF(COUNTIFS($E$3:E1494,E1294)=1,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IF(COUNTIFS($E$3:E1494,E1296)=1,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IF(COUNTIFS($E$3:E1494,E1297)=1,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IF(COUNTIFS($E$3:E1494,E1298)=1,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IF(COUNTIFS($E$3:E1494,E1299)=1,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IF(COUNTIFS($E$3:E1494,E1301)=1,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IF(COUNTIFS($E$3:E1494,E1303)=1,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IF(COUNTIFS($E$3:E1494,E1304)=1,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IF(COUNTIFS($E$3:E1494,E1305)=1,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IF(COUNTIFS($E$3:E1494,E1306)=1,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IF(COUNTIFS($E$3:E1494,E1309)=1,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IF(COUNTIFS($E$3:E1494,E1310)=1,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IF(COUNTIFS($E$3:E1494,E1311)=1,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IF(COUNTIFS($E$3:E1494,E1312)=1,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IF(COUNTIFS($E$3:E1494,E1313)=1,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IF(COUNTIFS($E$3:E1494,E1314)=1,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IF(COUNTIFS($E$3:E1494,E1315)=1,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IF(COUNTIFS($E$3:E1494,E1316)=1,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IF(COUNTIFS($E$3:E1494,E1318)=1,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IF(COUNTIFS($E$3:E1494,E1319)=1,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IF(COUNTIFS($E$3:E1494,E1321)=1,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IF(COUNTIFS($E$3:E1494,E1324)=1,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IF(COUNTIFS($E$3:E1494,E1325)=1,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IF(COUNTIFS($E$3:E1494,E1327)=1,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IF(COUNTIFS($E$3:E1494,E1329)=1,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IF(COUNTIFS($E$3:E1494,E1330)=1,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IF(COUNTIFS($E$3:E1494,E1331)=1,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IF(COUNTIFS($E$3:E1494,E1333)=1,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IF(COUNTIFS($E$3:E1494,E1334)=1,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IF(COUNTIFS($E$3:E1494,E1335)=1,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IF(COUNTIFS($E$3:E1494,E1336)=1,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IF(COUNTIFS($E$3:E1494,E1337)=1,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IF(COUNTIFS($E$3:E1494,E1338)=1,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IF(COUNTIFS($E$3:E1494,E1339)=1,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IF(COUNTIFS($E$3:E1494,E1340)=1,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IF(COUNTIFS($E$3:E1494,E1341)=1,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IF(COUNTIFS($E$3:E1494,E1342)=1,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IF(COUNTIFS($E$3:E1494,E1343)=1,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IF(COUNTIFS($E$3:E1494,E1344)=1,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IF(COUNTIFS($E$3:E1494,E1345)=1,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IF(COUNTIFS($E$3:E1494,E1346)=1,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IF(COUNTIFS($E$3:E1494,E1347)=1,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IF(COUNTIFS($E$3:E1494,E1348)=1,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IF(COUNTIFS($E$3:E1494,E1349)=1,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IF(COUNTIFS($E$3:E1494,E1351)=1,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IF(COUNTIFS($E$3:E1494,E1352)=1,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IF(COUNTIFS($E$3:E1494,E1353)=1,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IF(COUNTIFS($E$3:E1494,E1354)=1,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IF(COUNTIFS($E$3:E1494,E1355)=1,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IF(COUNTIFS($E$3:E1494,E1356)=1,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IF(COUNTIFS($E$3:E1494,E1357)=1,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IF(COUNTIFS($E$3:E1494,E1359)=1,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IF(COUNTIFS($E$3:E1494,E1360)=1,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IF(COUNTIFS($E$3:E1494,E1361)=1,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IF(COUNTIFS($E$3:E1494,E1362)=1,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IF(COUNTIFS($E$3:E1494,E1363)=1,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IF(COUNTIFS($E$3:E1494,E1364)=1,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IF(COUNTIFS($E$3:E1494,E1365)=1,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IF(COUNTIFS($E$3:E1494,E1366)=1,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IF(COUNTIFS($E$3:E1494,E1367)=1,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IF(COUNTIFS($E$3:E1494,E1368)=1,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IF(COUNTIFS($E$3:E1494,E1369)=1,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IF(COUNTIFS($E$3:E1494,E1370)=1,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IF(COUNTIFS($E$3:E1494,E1371)=1,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IF(COUNTIFS($E$3:E1494,E1372)=1,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IF(COUNTIFS($E$3:E1494,E1373)=1,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IF(COUNTIFS($E$3:E1494,E1374)=1,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IF(COUNTIFS($E$3:E1494,E1375)=1,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IF(COUNTIFS($E$3:E1494,E1376)=1,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IF(COUNTIFS($E$3:E1494,E1377)=1,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IF(COUNTIFS($E$3:E1494,E1378)=1,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IF(COUNTIFS($E$3:E1494,E1379)=1,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IF(COUNTIFS($E$3:E1494,E1380)=1,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IF(COUNTIFS($E$3:E1494,E1381)=1,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IF(COUNTIFS($E$3:E1494,E1382)=1,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IF(COUNTIFS($E$3:E1494,E1383)=1,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IF(COUNTIFS($E$3:E1494,E1384)=1,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IF(COUNTIFS($E$3:E1494,E1385)=1,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IF(COUNTIFS($E$3:E1494,E1386)=1,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IF(COUNTIFS($E$3:E1494,E1387)=1,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IF(COUNTIFS($E$3:E1494,E1388)=1,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IF(COUNTIFS($E$3:E1494,E1389)=1,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IF(COUNTIFS($E$3:E1494,E1390)=1,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IF(COUNTIFS($E$3:E1494,E1391)=1,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IF(COUNTIFS($E$3:E1494,E1392)=1,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IF(COUNTIFS($E$3:E1494,E1393)=1,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IF(COUNTIFS($E$3:E1494,E1394)=1,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IF(COUNTIFS($E$3:E1494,E1395)=1,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IF(COUNTIFS($E$3:E1494,E1396)=1,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IF(COUNTIFS($E$3:E1494,E1397)=1,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IF(COUNTIFS($E$3:E1494,E1398)=1,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IF(COUNTIFS($E$3:E1494,E1399)=1,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IF(COUNTIFS($E$3:E1494,E1400)=1,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IF(COUNTIFS($E$3:E1494,E1401)=1,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IF(COUNTIFS($E$3:E1494,E1402)=1,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IF(COUNTIFS($E$3:E1494,E1403)=1,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IF(COUNTIFS($E$3:E1494,E1404)=1,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IF(COUNTIFS($E$3:E1494,E1405)=1,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IF(COUNTIFS($E$3:E1494,E1406)=1,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IF(COUNTIFS($E$3:E1494,E1418)=1,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IF(COUNTIFS($E$3:E1494,E1419)=1,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IF(COUNTIFS($E$3:E1494,E1420)=1,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IF(COUNTIFS($E$3:E1494,E1421)=1,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IF(COUNTIFS($E$3:E1494,E1422)=1,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IF(COUNTIFS($E$3:E1494,E1423)=1,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IF(COUNTIFS($E$3:E1494,E1424)=1,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IF(COUNTIFS($E$3:E1494,E1425)=1,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IF(COUNTIFS($E$3:E1494,E1426)=1,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IF(COUNTIFS($E$3:E1494,E1427)=1,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IF(COUNTIFS($E$3:E1494,E1428)=1,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IF(COUNTIFS($E$3:E1494,E1429)=1,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IF(COUNTIFS($E$3:E1494,E1430)=1,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IF(COUNTIFS($E$3:E1494,E1431)=1,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IF(COUNTIFS($E$3:E1494,E1432)=1,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IF(COUNTIFS($E$3:E1494,E1433)=1,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IF(COUNTIFS($E$3:E1494,E1434)=1,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IF(COUNTIFS($E$3:E1494,E1435)=1,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IF(COUNTIFS($E$3:E1494,E1436)=1,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IF(COUNTIFS($E$3:E1494,E1437)=1,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IF(COUNTIFS($E$3:E1494,E1438)=1,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IF(COUNTIFS($E$3:E1494,E1439)=1,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IF(COUNTIFS($E$3:E1494,E1440)=1,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IF(COUNTIFS($E$3:E1494,E1441)=1,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IF(COUNTIFS($E$3:E1494,E1442)=1,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IF(COUNTIFS($E$3:E1494,E1443)=1,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IF(COUNTIFS($E$3:E1494,E1444)=1,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IF(COUNTIFS($E$3:E1494,E1445)=1,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IF(COUNTIFS($E$3:E1494,E1446)=1,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IF(COUNTIFS($E$3:E1494,E1447)=1,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IF(COUNTIFS($E$3:E1494,E1448)=1,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IF(COUNTIFS($E$3:E1494,E1449)=1,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IF(COUNTIFS($E$3:E1494,#REF!)=1,#REF!,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IF(COUNTIFS($E$3:E1494,E1450)=1,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IF(COUNTIFS($E$3:E1494,E1451)=1,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IF(COUNTIFS($E$3:E1495,E1452)=1,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IF(COUNTIFS($E$3:E1497,E1454)=1,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IF(COUNTIFS($E$3:E1498,E1455)=1,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IF(COUNTIFS($E$3:E1499,E1456)=1,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IF(COUNTIFS($E$3:E1500,E1457)=1,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IF(COUNTIFS($E$3:E1501,E1458)=1,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IF(COUNTIFS($E$3:E1502,E1459)=1,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IF(COUNTIFS($E$3:E1503,E1460)=1,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IF(COUNTIFS($E$3:E1504,E1461)=1,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IF(COUNTIFS($E$3:E1505,E1462)=1,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IF(COUNTIFS($E$3:E1506,E1463)=1,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IF(COUNTIFS($E$3:E1507,E1464)=1,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IF(COUNTIFS($E$3:E1508,E1465)=1,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IF(COUNTIFS($E$3:E1509,E1466)=1,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IF(COUNTIFS($E$3:E1510,E1467)=1,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IF(COUNTIFS($E$3:E1511,E1468)=1,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IF(COUNTIFS($E$3:E1512,E1469)=1,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IF(COUNTIFS($E$3:E1513,E1470)=1,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IF(COUNTIFS($E$3:E1514,E1471)=1,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IF(COUNTIFS($E$3:E1515,E1472)=1,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IF(COUNTIFS($E$3:E1516,E1473)=1,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IF(COUNTIFS($E$3:E1517,E1474)=1,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IF(COUNTIFS($E$3:E1518,E1475)=1,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IF(COUNTIFS($E$3:E1519,E1476)=1,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IF(COUNTIFS($E$3:E1520,E1477)=1,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IF(COUNTIFS($E$3:E1521,E1478)=1,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IF(COUNTIFS($E$3:E1522,E1479)=1,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IF(COUNTIFS($E$3:E1523,E1493)=1, K1493,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IF(COUNTIFS($E$3:E1524,E1494)=1, K1494,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IF(COUNTIFS($E$3:E1525,E1495)=1, K1495,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IF(COUNTIFS($E$3:E1526,E1496)=1, K1496,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IF(COUNTIFS($E$3:E1527,E1497)=1, K1497,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IF(COUNTIFS($E$3:E1528,E1498)=1, K1498,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IF(COUNTIFS($E$3:E1529,E1499)=1, K1499,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spans="1:11" ht="41.25" customHeight="1">
      <c r="A1489" s="18" t="s">
        <v>2155</v>
      </c>
      <c r="B1489" s="19" t="s">
        <v>2156</v>
      </c>
      <c r="C1489" s="19" t="s">
        <v>1610</v>
      </c>
      <c r="D1489" s="60" t="s">
        <v>1047</v>
      </c>
      <c r="E1489" s="19" t="s">
        <v>2157</v>
      </c>
      <c r="F1489" s="21"/>
      <c r="G1489" s="19" t="s">
        <v>1612</v>
      </c>
      <c r="H1489" s="25" t="str">
        <f t="shared" ref="H1489:H1492" si="136">IF(RIGHT(G1489,1)="M", LEFT(G1489,LEN(G1489)-1), G1489)</f>
        <v>WB303</v>
      </c>
      <c r="I1489" s="25" t="str">
        <f t="shared" ref="I1489:I1492" si="137"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2156</v>
      </c>
      <c r="C1490" s="19" t="s">
        <v>1610</v>
      </c>
      <c r="D1490" s="60" t="s">
        <v>1047</v>
      </c>
      <c r="E1490" s="19" t="s">
        <v>2157</v>
      </c>
      <c r="F1490" s="21"/>
      <c r="G1490" s="19" t="s">
        <v>359</v>
      </c>
      <c r="H1490" s="25" t="str">
        <f t="shared" si="136"/>
        <v>DC100</v>
      </c>
      <c r="I1490" s="25" t="str">
        <f t="shared" si="137"/>
        <v>Non-M</v>
      </c>
      <c r="J1490" s="34"/>
      <c r="K1490" s="26"/>
    </row>
    <row r="1491" spans="1:11" ht="41.25" customHeight="1">
      <c r="A1491" s="18" t="s">
        <v>2159</v>
      </c>
      <c r="B1491" s="19" t="s">
        <v>2156</v>
      </c>
      <c r="C1491" s="19" t="s">
        <v>1610</v>
      </c>
      <c r="D1491" s="60" t="s">
        <v>1047</v>
      </c>
      <c r="E1491" s="19" t="s">
        <v>2157</v>
      </c>
      <c r="F1491" s="21"/>
      <c r="G1491" s="19" t="s">
        <v>96</v>
      </c>
      <c r="H1491" s="25" t="str">
        <f t="shared" si="136"/>
        <v>DC300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2160</v>
      </c>
      <c r="B1492" s="19" t="s">
        <v>2156</v>
      </c>
      <c r="C1492" s="19" t="s">
        <v>1610</v>
      </c>
      <c r="D1492" s="60" t="s">
        <v>1047</v>
      </c>
      <c r="E1492" s="19" t="s">
        <v>2157</v>
      </c>
      <c r="F1492" s="21"/>
      <c r="G1492" s="19" t="s">
        <v>152</v>
      </c>
      <c r="H1492" s="25" t="str">
        <f t="shared" si="136"/>
        <v>DC400</v>
      </c>
      <c r="I1492" s="25" t="str">
        <f t="shared" si="137"/>
        <v>Non-M</v>
      </c>
      <c r="J1492" s="34"/>
      <c r="K1492" s="26"/>
    </row>
    <row r="1493" spans="1:11" ht="41.25" customHeight="1">
      <c r="A1493" s="89"/>
      <c r="B1493" s="19"/>
      <c r="C1493" s="19"/>
      <c r="D1493" s="60"/>
      <c r="E1493" s="19"/>
      <c r="F1493" s="21"/>
      <c r="G1493" s="19" t="s">
        <v>135</v>
      </c>
      <c r="H1493" s="25" t="str">
        <f>IF(RIGHT(G1493,1)="M", LEFT(G1493,LEN(G1493)-1), G1493)</f>
        <v>DC200</v>
      </c>
      <c r="I1493" s="25" t="str">
        <f>IF(RIGHT(G1493,1)="M","M","Non-M")</f>
        <v>Non-M</v>
      </c>
      <c r="J1493" s="34"/>
      <c r="K1493" s="79"/>
    </row>
    <row r="1494" spans="1:11" ht="41.25" customHeight="1">
      <c r="A1494" s="89"/>
      <c r="B1494" s="19"/>
      <c r="C1494" s="19"/>
      <c r="D1494" s="60"/>
      <c r="E1494" s="19"/>
      <c r="F1494" s="21"/>
      <c r="G1494" s="19" t="s">
        <v>2161</v>
      </c>
      <c r="H1494" s="25" t="str">
        <f>IF(RIGHT(G1494,1)="M", LEFT(G1494,LEN(G1494)-1), G1494)</f>
        <v>PK202</v>
      </c>
      <c r="I1494" s="25" t="str">
        <f>IF(RIGHT(G1494,1)="M","M","Non-M")</f>
        <v>M</v>
      </c>
      <c r="J1494" s="34" t="s">
        <v>2162</v>
      </c>
      <c r="K1494" s="79"/>
    </row>
    <row r="1495" spans="1:11" ht="41.25" customHeight="1"/>
    <row r="1496" spans="1:11" ht="41.25" customHeight="1"/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2163</v>
      </c>
      <c r="B2" s="8" t="s">
        <v>2164</v>
      </c>
      <c r="C2" s="8" t="s">
        <v>2165</v>
      </c>
      <c r="D2" s="8" t="s">
        <v>2166</v>
      </c>
      <c r="E2" s="8" t="s">
        <v>2167</v>
      </c>
      <c r="F2" s="8" t="s">
        <v>2168</v>
      </c>
      <c r="G2" s="80" t="s">
        <v>2169</v>
      </c>
      <c r="H2" s="8" t="s">
        <v>2170</v>
      </c>
      <c r="I2" s="8" t="s">
        <v>2171</v>
      </c>
      <c r="J2" s="75" t="s">
        <v>2172</v>
      </c>
      <c r="R2" s="83" t="s">
        <v>2173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2174</v>
      </c>
      <c r="E3" s="10">
        <v>1</v>
      </c>
      <c r="F3" s="10" t="s">
        <v>2175</v>
      </c>
      <c r="G3" s="81">
        <v>157948.43304843301</v>
      </c>
      <c r="H3" s="10" t="s">
        <v>2174</v>
      </c>
      <c r="I3" s="10" t="s">
        <v>2176</v>
      </c>
      <c r="J3" s="76">
        <v>46136.714247685202</v>
      </c>
      <c r="R3" s="85" t="s">
        <v>2177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2174</v>
      </c>
      <c r="E4" s="10">
        <v>888</v>
      </c>
      <c r="F4" s="10"/>
      <c r="G4" s="81">
        <v>139598659.82905999</v>
      </c>
      <c r="H4" s="10" t="s">
        <v>2178</v>
      </c>
      <c r="I4" s="10" t="s">
        <v>2176</v>
      </c>
      <c r="J4" s="76">
        <v>46136.774027777799</v>
      </c>
      <c r="R4" s="85" t="s">
        <v>2179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2174</v>
      </c>
      <c r="E5" s="10"/>
      <c r="F5" s="10"/>
      <c r="G5" s="81">
        <v>0</v>
      </c>
      <c r="H5" s="10"/>
      <c r="I5" s="10"/>
      <c r="J5" s="76"/>
      <c r="R5" s="85" t="s">
        <v>2180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2174</v>
      </c>
      <c r="E6" s="10">
        <v>3</v>
      </c>
      <c r="F6" s="10"/>
      <c r="G6" s="81">
        <v>267469.65811965801</v>
      </c>
      <c r="H6" s="10"/>
      <c r="I6" s="10" t="s">
        <v>2176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2174</v>
      </c>
      <c r="E7" s="10"/>
      <c r="F7" s="10"/>
      <c r="G7" s="81">
        <v>0</v>
      </c>
      <c r="H7" s="10"/>
      <c r="I7" s="10"/>
      <c r="J7" s="76"/>
      <c r="R7" s="87" t="s">
        <v>2181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2174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2174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2174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2174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2174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2174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2174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2174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2174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2174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2174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2174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2174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2174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2174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2182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2183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2184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2185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2187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2188</v>
      </c>
      <c r="D218">
        <v>69</v>
      </c>
    </row>
    <row r="219" spans="2:4">
      <c r="B219" t="s">
        <v>2189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2195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2196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2197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2203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2204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2205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2211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2220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2221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2233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2236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2237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2241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2026-04-25T02:32:44Z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