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48" documentId="13_ncr:1_{7EF57DF4-89AE-8C42-9C9C-3682908C3E34}" xr6:coauthVersionLast="47" xr6:coauthVersionMax="47" xr10:uidLastSave="{E353BCB2-4184-4A4F-ADF4-2EE304962CE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70" i="5"/>
  <c r="I2070" i="5"/>
  <c r="H2089" i="5"/>
  <c r="I2089" i="5"/>
  <c r="H2090" i="5"/>
  <c r="I2090" i="5"/>
  <c r="H2082" i="5"/>
  <c r="I208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21" i="5"/>
  <c r="I2121" i="5"/>
  <c r="H2120" i="5"/>
  <c r="I2120" i="5"/>
  <c r="H2115" i="5"/>
  <c r="H2116" i="5"/>
  <c r="H2117" i="5"/>
  <c r="H2118" i="5"/>
  <c r="H2119" i="5"/>
  <c r="I2115" i="5"/>
  <c r="I2116" i="5"/>
  <c r="I2117" i="5"/>
  <c r="I2118" i="5"/>
  <c r="I2119" i="5"/>
  <c r="H2110" i="5"/>
  <c r="H2111" i="5"/>
  <c r="H2112" i="5"/>
  <c r="H2113" i="5"/>
  <c r="H2114" i="5"/>
  <c r="I2110" i="5"/>
  <c r="I2111" i="5"/>
  <c r="I2112" i="5"/>
  <c r="I2113" i="5"/>
  <c r="I2114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I2098" i="5"/>
  <c r="H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H2087" i="5"/>
  <c r="H2086" i="5"/>
  <c r="I2086" i="5"/>
  <c r="I2088" i="5"/>
  <c r="H2088" i="5"/>
  <c r="I2087" i="5"/>
  <c r="I2085" i="5"/>
  <c r="H2085" i="5"/>
  <c r="H2083" i="5"/>
  <c r="H2084" i="5"/>
  <c r="I2083" i="5"/>
  <c r="I2084" i="5"/>
  <c r="H2080" i="5"/>
  <c r="H2081" i="5"/>
  <c r="I2080" i="5"/>
  <c r="I2081" i="5"/>
  <c r="H2077" i="5"/>
  <c r="H2078" i="5"/>
  <c r="H2079" i="5"/>
  <c r="I2077" i="5"/>
  <c r="I2078" i="5"/>
  <c r="I2079" i="5"/>
  <c r="H2067" i="5"/>
  <c r="H2068" i="5"/>
  <c r="H2069" i="5"/>
  <c r="H2071" i="5"/>
  <c r="H2072" i="5"/>
  <c r="H2073" i="5"/>
  <c r="H2074" i="5"/>
  <c r="H2075" i="5"/>
  <c r="H2076" i="5"/>
  <c r="I2067" i="5"/>
  <c r="I2068" i="5"/>
  <c r="I2069" i="5"/>
  <c r="I2071" i="5"/>
  <c r="I2072" i="5"/>
  <c r="I2073" i="5"/>
  <c r="I2074" i="5"/>
  <c r="I2075" i="5"/>
  <c r="I2076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<sst xmlns="http://schemas.openxmlformats.org/spreadsheetml/2006/main" count="12695" uniqueCount="2994">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</sst>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21" totalsRowShown="0" headerRowDxfId="26" dataDxfId="25" tableBorderDxfId="24">
  <autoFilter ref="A2:K21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1"/>
  <sheetViews>
    <sheetView tabSelected="1" zoomScale="106" zoomScaleNormal="100" workbookViewId="0">
      <pane ySplit="2" topLeftCell="A2067" activePane="bottomLeft" state="frozen"/>
      <selection pane="bottomLeft" activeCell="B2070" sqref="B2070:E207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IF(COUNTIFS($E$3:E2121,E910)=1,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IF(COUNTIFS($E$3:E2121,E911)=1,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IF(COUNTIFS($E$3:E2121,E912)=1,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IF(COUNTIFS($E$3:E2121,E913)=1,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IF(COUNTIFS($E$3:E2121,E914)=1,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IF(COUNTIFS($E$3:E2121,E915)=1,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IF(COUNTIFS($E$3:E2121,E916)=1,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IF(COUNTIFS($E$3:E2121,E917)=1,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IF(COUNTIFS($E$3:E2121,E918)=1,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IF(COUNTIFS($E$3:E2121,E919)=1,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IF(COUNTIFS($E$3:E2121,E920)=1,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IF(COUNTIFS($E$3:E2121,E925)=1,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IF(COUNTIFS($E$3:E2121,E926)=1,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IF(COUNTIFS($E$3:E2121,E927)=1,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IF(COUNTIFS($E$3:E2121,E928)=1,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IF(COUNTIFS($E$3:E2121,E929)=1,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IF(COUNTIFS($E$3:E2121,E939)=1,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IF(COUNTIFS($E$3:E2121,E944)=1,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IF(COUNTIFS($E$3:E2121,E945)=1,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IF(COUNTIFS($E$3:E2121,E946)=1,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IF(COUNTIFS($E$3:E2121,E947)=1,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IF(COUNTIFS($E$3:E2121,E948)=1,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IF(COUNTIFS($E$3:E2121,E955)=1,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IF(COUNTIFS($E$3:E2121,E956)=1,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IF(COUNTIFS($E$3:E2121,E957)=1,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IF(COUNTIFS($E$3:E2121,E959)=1,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IF(COUNTIFS($E$3:E2121,E972)=1,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IF(COUNTIFS($E$3:E2121,E973)=1,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IF(COUNTIFS($E$3:E2121,E974)=1,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IF(COUNTIFS($E$3:E2121,E975)=1,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IF(COUNTIFS($E$3:E2121,E976)=1,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IF(COUNTIFS($E$3:E2121,E977)=1,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IF(COUNTIFS($E$3:E2121,E992)=1,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IF(COUNTIFS($E$3:E2121,E999)=1,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IF(COUNTIFS($E$3:E2121,E1004)=1,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IF(COUNTIFS($E$3:E2121,E1005)=1,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IF(COUNTIFS($E$3:E2121,E1010)=1,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IF(COUNTIFS($E$3:E2121,E1015)=1,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IF(COUNTIFS($E$3:E2121,E1016)=1,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IF(COUNTIFS($E$3:E2121,E1026)=1,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IF(COUNTIFS($E$3:E2121,E1027)=1,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IF(COUNTIFS($E$3:E2121,E1028)=1,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IF(COUNTIFS($E$3:E2121,E1029)=1,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IF(COUNTIFS($E$3:E2121,E1030)=1,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IF(COUNTIFS($E$3:E2121,E1031)=1,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IF(COUNTIFS($E$3:E2121,E1032)=1,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IF(COUNTIFS($E$3:E2121,E1033)=1,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IF(COUNTIFS($E$3:E2121,E1034)=1,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IF(COUNTIFS($E$3:E2121,E1035)=1,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IF(COUNTIFS($E$3:E2121,E1036)=1,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IF(COUNTIFS($E$3:E2121,E1038)=1,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IF(COUNTIFS($E$3:E2121,E1039)=1,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IF(COUNTIFS($E$3:E2121,E1040)=1,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IF(COUNTIFS($E$3:E2121,E1041)=1,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IF(COUNTIFS($E$3:E2121,E1042)=1,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IF(COUNTIFS($E$3:E2121,E1043)=1,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IF(COUNTIFS($E$3:E2121,E1044)=1,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IF(COUNTIFS($E$3:E2121,E1045)=1,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IF(COUNTIFS($E$3:E2121,E1046)=1,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IF(COUNTIFS($E$3:E2121,E1047)=1,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IF(COUNTIFS($E$3:E2121,E1048)=1,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IF(COUNTIFS($E$3:E2121,E1049)=1,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IF(COUNTIFS($E$3:E2121,E1050)=1,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IF(COUNTIFS($E$3:E2121,E1051)=1,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IF(COUNTIFS($E$3:E2121,E1054)=1,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IF(COUNTIFS($E$3:E2121,E1055)=1,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IF(COUNTIFS($E$3:E2121,E1056)=1,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IF(COUNTIFS($E$3:E2121,E1061)=1,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IF(COUNTIFS($E$3:E2121,E1062)=1,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IF(COUNTIFS($E$3:E2121,E1063)=1,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IF(COUNTIFS($E$3:E2121,E1066)=1,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IF(COUNTIFS($E$3:E2121,E1067)=1,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IF(COUNTIFS($E$3:E2121,E1071)=1,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IF(COUNTIFS($E$3:E2121,E1072)=1,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IF(COUNTIFS($E$3:E2121,E1073)=1,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IF(COUNTIFS($E$3:E2121,E1074)=1,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IF(COUNTIFS($E$3:E2121,E1075)=1,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IF(COUNTIFS($E$3:E2121,E1076)=1,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IF(COUNTIFS($E$3:E2121,E1077)=1,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IF(COUNTIFS($E$3:E2121,E1078)=1,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IF(COUNTIFS($E$3:E2121,E1084)=1,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IF(COUNTIFS($E$3:E2121,E1085)=1,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IF(COUNTIFS($E$3:E2121,E1086)=1,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IF(COUNTIFS($E$3:E2121,E1088)=1,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IF(COUNTIFS($E$3:E2121,E1089)=1,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IF(COUNTIFS($E$3:E2121,E1098)=1,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IF(COUNTIFS($E$3:E2121,E1099)=1,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IF(COUNTIFS($E$3:E2121,E1100)=1,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IF(COUNTIFS($E$3:E2121,E1101)=1,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IF(COUNTIFS($E$3:E2121,E1102)=1,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IF(COUNTIFS($E$3:E2121,E1103)=1,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IF(COUNTIFS($E$3:E2121,E1104)=1,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IF(COUNTIFS($E$3:E2121,E1105)=1,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IF(COUNTIFS($E$3:E2121,E1106)=1,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IF(COUNTIFS($E$3:E2121,E1107)=1,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IF(COUNTIFS($E$3:E2121,E1108)=1,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IF(COUNTIFS($E$3:E2121,E1109)=1,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IF(COUNTIFS($E$3:E2121,E1110)=1,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IF(COUNTIFS($E$3:E2121,E1111)=1,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IF(COUNTIFS($E$3:E2121,E1118)=1,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IF(COUNTIFS($E$3:E2121,E1119)=1,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IF(COUNTIFS($E$3:E2121,E1120)=1,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IF(COUNTIFS($E$3:E2121,E1121)=1,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IF(COUNTIFS($E$3:E2121,E1122)=1,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IF(COUNTIFS($E$3:E2121,E1123)=1,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IF(COUNTIFS($E$3:E2121,E1124)=1,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IF(COUNTIFS($E$3:E2121,E1125)=1,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IF(COUNTIFS($E$3:E2121,E1126)=1,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IF(COUNTIFS($E$3:E2121,E1127)=1,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IF(COUNTIFS($E$3:E2121,E1128)=1,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IF(COUNTIFS($E$3:E2121,E1129)=1,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IF(COUNTIFS($E$3:E2121,E1130)=1,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IF(COUNTIFS($E$3:E2121,E1131)=1,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IF(COUNTIFS($E$3:E2121,E1132)=1,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IF(COUNTIFS($E$3:E2121,E1133)=1,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IF(COUNTIFS($E$3:E2121,E1134)=1,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IF(COUNTIFS($E$3:E2121,E1135)=1,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IF(COUNTIFS($E$3:E2121,E1136)=1,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IF(COUNTIFS($E$3:E2121,E1137)=1,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IF(COUNTIFS($E$3:E2121,E1138)=1,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IF(COUNTIFS($E$3:E2121,E1139)=1,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IF(COUNTIFS($E$3:E2121,E1140)=1,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IF(COUNTIFS($E$3:E2121,E1141)=1,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IF(COUNTIFS($E$3:E2121,E1142)=1,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IF(COUNTIFS($E$3:E2121,E1143)=1,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IF(COUNTIFS($E$3:E2121,E1144)=1,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IF(COUNTIFS($E$3:E2121,E1145)=1,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IF(COUNTIFS($E$3:E2121,E1146)=1,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IF(COUNTIFS($E$3:E2121,E1147)=1,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IF(COUNTIFS($E$3:E2121,E1148)=1,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IF(COUNTIFS($E$3:E2121,E1149)=1,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IF(COUNTIFS($E$3:E2121,E1150)=1,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IF(COUNTIFS($E$3:E2121,E1151)=1,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IF(COUNTIFS($E$3:E2121,E1152)=1,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IF(COUNTIFS($E$3:E2121,E1153)=1,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IF(COUNTIFS($E$3:E2121,E1154)=1,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IF(COUNTIFS($E$3:E2121,E1155)=1,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IF(COUNTIFS($E$3:E2121,E1156)=1,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IF(COUNTIFS($E$3:E2121,E1157)=1,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IF(COUNTIFS($E$3:E2121,E1158)=1,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IF(COUNTIFS($E$3:E2121,E1159)=1,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IF(COUNTIFS($E$3:E2121,E1160)=1,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IF(COUNTIFS($E$3:E2121,E1161)=1,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IF(COUNTIFS($E$3:E2121,E1162)=1,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IF(COUNTIFS($E$3:E2121,E1163)=1,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IF(COUNTIFS($E$3:E2121,E1164)=1,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IF(COUNTIFS($E$3:E2121,E1165)=1,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IF(COUNTIFS($E$3:E2121,E1166)=1,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IF(COUNTIFS($E$3:E2121,E1167)=1,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IF(COUNTIFS($E$3:E2121,E1168)=1,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IF(COUNTIFS($E$3:E2121,E1169)=1,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IF(COUNTIFS($E$3:E2121,E1170)=1,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IF(COUNTIFS($E$3:E2121,E1171)=1,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IF(COUNTIFS($E$3:E2121,E1172)=1,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IF(COUNTIFS($E$3:E2121,E1173)=1,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IF(COUNTIFS($E$3:E2121,E1174)=1,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IF(COUNTIFS($E$3:E2121,E1175)=1,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IF(COUNTIFS($E$3:E2121,E1176)=1,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IF(COUNTIFS($E$3:E2121,E1177)=1,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IF(COUNTIFS($E$3:E2121,E1178)=1,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IF(COUNTIFS($E$3:E2121,E1179)=1,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IF(COUNTIFS($E$3:E2121,E1180)=1,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IF(COUNTIFS($E$3:E2121,E1181)=1,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IF(COUNTIFS($E$3:E2121,E1182)=1,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IF(COUNTIFS($E$3:E2121,E1183)=1,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IF(COUNTIFS($E$3:E2121,E1184)=1,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IF(COUNTIFS($E$3:E2121,E1185)=1,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IF(COUNTIFS($E$3:E2121,E1186)=1,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IF(COUNTIFS($E$3:E2121,E1187)=1,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IF(COUNTIFS($E$3:E2121,E1188)=1,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IF(COUNTIFS($E$3:E2121,E1189)=1,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IF(COUNTIFS($E$3:E2121,E1190)=1,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IF(COUNTIFS($E$3:E2121,E1191)=1,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IF(COUNTIFS($E$3:E2121,E1192)=1,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IF(COUNTIFS($E$3:E2121,E1193)=1,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IF(COUNTIFS($E$3:E2121,E1194)=1,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IF(COUNTIFS($E$3:E2121,E1195)=1,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IF(COUNTIFS($E$3:E2121,E1196)=1,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IF(COUNTIFS($E$3:E2121,E1197)=1,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IF(COUNTIFS($E$3:E2121,E1198)=1,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IF(COUNTIFS($E$3:E2121,E1199)=1,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IF(COUNTIFS($E$3:E2121,E1200)=1,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IF(COUNTIFS($E$3:E2121,E1201)=1,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IF(COUNTIFS($E$3:E2121,E1202)=1,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IF(COUNTIFS($E$3:E2121,E1203)=1,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IF(COUNTIFS($E$3:E2121,E1204)=1,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IF(COUNTIFS($E$3:E2121,E1205)=1,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IF(COUNTIFS($E$3:E2121,E1206)=1,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IF(COUNTIFS($E$3:E2121,E1207)=1,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IF(COUNTIFS($E$3:E2121,E1208)=1,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IF(COUNTIFS($E$3:E2121,E1209)=1,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IF(COUNTIFS($E$3:E2121,E1210)=1,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IF(COUNTIFS($E$3:E2121,E1211)=1,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IF(COUNTIFS($E$3:E2121,E1212)=1,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IF(COUNTIFS($E$3:E2121,E1213)=1,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IF(COUNTIFS($E$3:E2121,E1214)=1,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IF(COUNTIFS($E$3:E2121,E1215)=1,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IF(COUNTIFS($E$3:E2121,E1216)=1,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IF(COUNTIFS($E$3:E2121,E1217)=1,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IF(COUNTIFS($E$3:E2121,E1218)=1,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IF(COUNTIFS($E$3:E2121,E1219)=1,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IF(COUNTIFS($E$3:E2121,E1220)=1,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IF(COUNTIFS($E$3:E2121,E1221)=1,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IF(COUNTIFS($E$3:E2121,E1222)=1,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IF(COUNTIFS($E$3:E2121,E1223)=1,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IF(COUNTIFS($E$3:E2121,E1224)=1,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IF(COUNTIFS($E$3:E2121,E1225)=1,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IF(COUNTIFS($E$3:E2121,E1226)=1,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IF(COUNTIFS($E$3:E2121,E1227)=1,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IF(COUNTIFS($E$3:E2121,E1228)=1,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IF(COUNTIFS($E$3:E2121,E1229)=1,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IF(COUNTIFS($E$3:E2121,E1230)=1,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IF(COUNTIFS($E$3:E2121,E1231)=1,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IF(COUNTIFS($E$3:E2121,E1232)=1,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IF(COUNTIFS($E$3:E2121,E1233)=1,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IF(COUNTIFS($E$3:E2121,E1234)=1,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IF(COUNTIFS($E$3:E2121,E1235)=1,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IF(COUNTIFS($E$3:E2121,E1236)=1,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IF(COUNTIFS($E$3:E2121,E1237)=1,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IF(COUNTIFS($E$3:E2121,E1238)=1,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IF(COUNTIFS($E$3:E2121,E1239)=1,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IF(COUNTIFS($E$3:E2121,E1240)=1,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IF(COUNTIFS($E$3:E2121,E1241)=1,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IF(COUNTIFS($E$3:E2121,E1242)=1,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IF(COUNTIFS($E$3:E2121,E1243)=1,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IF(COUNTIFS($E$3:E2121,E1244)=1,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IF(COUNTIFS($E$3:E2121,E1245)=1,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IF(COUNTIFS($E$3:E2121,E1246)=1,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IF(COUNTIFS($E$3:E2121,E1247)=1,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IF(COUNTIFS($E$3:E2121,E1248)=1,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IF(COUNTIFS($E$3:E2121,E1249)=1,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IF(COUNTIFS($E$3:E2121,E1250)=1,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IF(COUNTIFS($E$3:E2121,E1251)=1,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IF(COUNTIFS($E$3:E2121,E1252)=1,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IF(COUNTIFS($E$3:E2121,E1253)=1,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IF(COUNTIFS($E$3:E2121,E1254)=1,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IF(COUNTIFS($E$3:E2121,E1255)=1,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IF(COUNTIFS($E$3:E2121,E1256)=1,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IF(COUNTIFS($E$3:E2121,E1257)=1,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IF(COUNTIFS($E$3:E2121,E1258)=1,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IF(COUNTIFS($E$3:E2121,E1259)=1,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IF(COUNTIFS($E$3:E2121,E1260)=1,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IF(COUNTIFS($E$3:E2121,E1261)=1,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IF(COUNTIFS($E$3:E2121,E1262)=1,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IF(COUNTIFS($E$3:E2121,E1263)=1,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IF(COUNTIFS($E$3:E2121,E1264)=1,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IF(COUNTIFS($E$3:E2121,E1265)=1,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IF(COUNTIFS($E$3:E2121,E1266)=1,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IF(COUNTIFS($E$3:E2121,E1267)=1,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IF(COUNTIFS($E$3:E2121,E1268)=1,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IF(COUNTIFS($E$3:E2121,E1269)=1,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IF(COUNTIFS($E$3:E2121,E1270)=1,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IF(COUNTIFS($E$3:E2121,E1271)=1,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IF(COUNTIFS($E$3:E2121,E1272)=1,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IF(COUNTIFS($E$3:E2121,E1273)=1,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IF(COUNTIFS($E$3:E2121,E1274)=1,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IF(COUNTIFS($E$3:E2121,E1275)=1,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IF(COUNTIFS($E$3:E2121,E1276)=1,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IF(COUNTIFS($E$3:E2121,E1277)=1,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IF(COUNTIFS($E$3:E2121,E1278)=1,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IF(COUNTIFS($E$3:E2121,E1279)=1,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IF(COUNTIFS($E$3:E2121,E1280)=1,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IF(COUNTIFS($E$3:E2121,E1281)=1,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IF(COUNTIFS($E$3:E2121,E1282)=1,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IF(COUNTIFS($E$3:E2121,E1283)=1,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IF(COUNTIFS($E$3:E2121,E1284)=1,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IF(COUNTIFS($E$3:E2121,E1285)=1,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IF(COUNTIFS($E$3:E2121,E1286)=1,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IF(COUNTIFS($E$3:E2121,E1287)=1,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IF(COUNTIFS($E$3:E2121,E1288)=1,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IF(COUNTIFS($E$3:E2121,E1289)=1,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IF(COUNTIFS($E$3:E2121,E1290)=1,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IF(COUNTIFS($E$3:E2121,E1291)=1,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IF(COUNTIFS($E$3:E2121,E1292)=1,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IF(COUNTIFS($E$3:E2121,E1293)=1,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IF(COUNTIFS($E$3:E2121,E1294)=1,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IF(COUNTIFS($E$3:E2121,E1295)=1,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IF(COUNTIFS($E$3:E2121,E1296)=1,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IF(COUNTIFS($E$3:E2121,E1297)=1,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IF(COUNTIFS($E$3:E2121,E1298)=1,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IF(COUNTIFS($E$3:E2121,E1299)=1,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IF(COUNTIFS($E$3:E2121,E1300)=1,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IF(COUNTIFS($E$3:E2121,E1301)=1,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IF(COUNTIFS($E$3:E2121,E1302)=1,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IF(COUNTIFS($E$3:E2121,E1303)=1,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IF(COUNTIFS($E$3:E2121,E1304)=1,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IF(COUNTIFS($E$3:E2121,E1306)=1,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IF(COUNTIFS($E$3:E2121,E1307)=1,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IF(COUNTIFS($E$3:E2121,E1308)=1,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IF(COUNTIFS($E$3:E2121,E1309)=1,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IF(COUNTIFS($E$3:E2121,E1311)=1,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IF(COUNTIFS($E$3:E2121,E1323)=1,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IF(COUNTIFS($E$3:E2121,E1324)=1,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IF(COUNTIFS($E$3:E2121,E1325)=1,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IF(COUNTIFS($E$3:E2121,E1326)=1,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IF(COUNTIFS($E$3:E2121,E1329)=1,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IF(COUNTIFS($E$3:E2121,E1330)=1,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IF(COUNTIFS($E$3:E2121,E1331)=1,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IF(COUNTIFS($E$3:E2121,E1332)=1,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IF(COUNTIFS($E$3:E2121,E1333)=1,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IF(COUNTIFS($E$3:E2121,E1334)=1,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IF(COUNTIFS($E$3:E2121,E1335)=1,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IF(COUNTIFS($E$3:E2121,E1336)=1,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IF(COUNTIFS($E$3:E2121,E1338)=1,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IF(COUNTIFS($E$3:E2121,E1339)=1,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IF(COUNTIFS($E$3:E2121,E1341)=1,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IF(COUNTIFS($E$3:E2121,E1344)=1,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IF(COUNTIFS($E$3:E2121,E1345)=1,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IF(COUNTIFS($E$3:E2121,E1347)=1,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IF(COUNTIFS($E$3:E2121,E1349)=1,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IF(COUNTIFS($E$3:E2121,E1350)=1,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IF(COUNTIFS($E$3:E2121,E1351)=1,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IF(COUNTIFS($E$3:E2121,E1353)=1,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IF(COUNTIFS($E$3:E2121,E1354)=1,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IF(COUNTIFS($E$3:E2121,E1355)=1,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IF(COUNTIFS($E$3:E2121,E1356)=1,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IF(COUNTIFS($E$3:E2121,E1357)=1,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IF(COUNTIFS($E$3:E2121,E1358)=1,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IF(COUNTIFS($E$3:E2121,E1359)=1,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IF(COUNTIFS($E$3:E2121,E1360)=1,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IF(COUNTIFS($E$3:E2121,E1361)=1,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IF(COUNTIFS($E$3:E2121,E1362)=1,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IF(COUNTIFS($E$3:E2121,E1363)=1,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IF(COUNTIFS($E$3:E2121,E1364)=1,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IF(COUNTIFS($E$3:E2121,E1365)=1,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IF(COUNTIFS($E$3:E2121,E1366)=1,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IF(COUNTIFS($E$3:E2121,E1367)=1,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IF(COUNTIFS($E$3:E2121,E1368)=1,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IF(COUNTIFS($E$3:E2121,E1369)=1,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IF(COUNTIFS($E$3:E2121,E1370)=1,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IF(COUNTIFS($E$3:E2121,E1371)=1,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IF(COUNTIFS($E$3:E2121,E1372)=1,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IF(COUNTIFS($E$3:E2121,E1373)=1,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IF(COUNTIFS($E$3:E2121,E1374)=1,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IF(COUNTIFS($E$3:E2121,E1375)=1,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IF(COUNTIFS($E$3:E2121,E1376)=1,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IF(COUNTIFS($E$3:E2121,E1377)=1,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IF(COUNTIFS($E$3:E2121,E1378)=1,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IF(COUNTIFS($E$3:E2121,E1379)=1,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IF(COUNTIFS($E$3:E2121,E1380)=1,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IF(COUNTIFS($E$3:E2121,E1381)=1,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IF(COUNTIFS($E$3:E2121,E1382)=1,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IF(COUNTIFS($E$3:E2121,E1383)=1,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IF(COUNTIFS($E$3:E2121,E1384)=1,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IF(COUNTIFS($E$3:E2121,E1385)=1,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IF(COUNTIFS($E$3:E2121,E1386)=1,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IF(COUNTIFS($E$3:E2121,E1387)=1,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IF(COUNTIFS($E$3:E2121,E1388)=1,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IF(COUNTIFS($E$3:E2121,E1389)=1,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IF(COUNTIFS($E$3:E2121,E1390)=1,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IF(COUNTIFS($E$3:E2121,E1391)=1,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IF(COUNTIFS($E$3:E2121,E1392)=1,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IF(COUNTIFS($E$3:E2121,E1393)=1,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IF(COUNTIFS($E$3:E2121,E1394)=1,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IF(COUNTIFS($E$3:E2121,E1395)=1,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IF(COUNTIFS($E$3:E2121,E1396)=1,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IF(COUNTIFS($E$3:E2121,E1397)=1,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IF(COUNTIFS($E$3:E2121,E1398)=1,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IF(COUNTIFS($E$3:E2121,E1399)=1,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IF(COUNTIFS($E$3:E2121,E1400)=1,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IF(COUNTIFS($E$3:E2121,E1401)=1,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IF(COUNTIFS($E$3:E2121,E1402)=1,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IF(COUNTIFS($E$3:E2121,E1403)=1,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IF(COUNTIFS($E$3:E2121,E1404)=1,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IF(COUNTIFS($E$3:E2121,E1405)=1,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IF(COUNTIFS($E$3:E2121,E1406)=1,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IF(COUNTIFS($E$3:E2121,E1407)=1,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IF(COUNTIFS($E$3:E2121,E1408)=1,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IF(COUNTIFS($E$3:E2121,E1409)=1,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IF(COUNTIFS($E$3:E2121,E1410)=1,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IF(COUNTIFS($E$3:E2121,E1411)=1,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IF(COUNTIFS($E$3:E2121,E1415)=1,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IF(COUNTIFS($E$3:E2121,E1417)=1,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IF(COUNTIFS($E$3:E2121,E1418)=1,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IF(COUNTIFS($E$3:E2121,E1419)=1,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IF(COUNTIFS($E$3:E2121,E1420)=1,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IF(COUNTIFS($E$3:E2121,E1421)=1,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IF(COUNTIFS($E$3:E2121,E1422)=1,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IF(COUNTIFS($E$3:E2121,E1423)=1,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IF(COUNTIFS($E$3:E2121,E1424)=1,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IF(COUNTIFS($E$3:E2121,E1425)=1,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IF(COUNTIFS($E$3:E2121,E1426)=1,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IF(COUNTIFS($E$3:E2121,E1427)=1,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IF(COUNTIFS($E$3:E2121,E1428)=1,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IF(COUNTIFS($E$3:E2121,E1429)=1,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IF(COUNTIFS($E$3:E2121,E1430)=1,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IF(COUNTIFS($E$3:E2121,E1431)=1,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IF(COUNTIFS($E$3:E2121,E1433)=1,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IF(COUNTIFS($E$3:E2121,E1434)=1,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IF(COUNTIFS($E$3:E2121,E1435)=1,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IF(COUNTIFS($E$3:E2121,E1436)=1,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IF(COUNTIFS($E$3:E2121,E1437)=1,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IF(COUNTIFS($E$3:E2121,E1438)=1,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IF(COUNTIFS($E$3:E2121,E1439)=1,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IF(COUNTIFS($E$3:E2121,E1440)=1,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IF(COUNTIFS($E$3:E2121,E1441)=1,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IF(COUNTIFS($E$3:E2121,E1442)=1,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IF(COUNTIFS($E$3:E2121,E1443)=1,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IF(COUNTIFS($E$3:E2121,E1444)=1,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IF(COUNTIFS($E$3:E2121,E1445)=1,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IF(COUNTIFS($E$3:E2121,E1446)=1,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IF(COUNTIFS($E$3:E2121,E1447)=1,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IF(COUNTIFS($E$3:E2121,E1448)=1,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IF(COUNTIFS($E$3:E2121,E1449)=1,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IF(COUNTIFS($E$3:E2121,E1450)=1,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IF(COUNTIFS($E$3:E2121,E1451)=1,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IF(COUNTIFS($E$3:E2121,E1452)=1,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IF(COUNTIFS($E$3:E2121,E1453)=1,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IF(COUNTIFS($E$3:E2121,E1455)=1,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IF(COUNTIFS($E$3:E2121,E1456)=1,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IF(COUNTIFS($E$3:E2121,E1457)=1,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IF(COUNTIFS($E$3:E2121,E1458)=1,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IF(COUNTIFS($E$3:E2121,E1459)=1,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IF(COUNTIFS($E$3:E2121,E1460)=1,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IF(COUNTIFS($E$3:E2121,E1461)=1,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IF(COUNTIFS($E$3:E2121,E1462)=1,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IF(COUNTIFS($E$3:E2121,E1463)=1,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IF(COUNTIFS($E$3:E2121,E1464)=1,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IF(COUNTIFS($E$3:E2121,E1465)=1,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IF(COUNTIFS($E$3:E2121,E1466)=1,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IF(COUNTIFS($E$3:E2121,E1467)=1,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IF(COUNTIFS($E$3:E2121,E1468)=1,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IF(COUNTIFS($E$3:E2121,E1469)=1,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IF(COUNTIFS($E$3:E2121,E1470)=1,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IF(COUNTIFS($E$3:E2121,E1471)=1,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IF(COUNTIFS($E$3:E2121,E1472)=1,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IF(COUNTIFS($E$3:E2121,E1473)=1,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IF(COUNTIFS($E$3:E2121,E1474)=1,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IF(COUNTIFS($E$3:E2121,E1475)=1,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IF(COUNTIFS($E$3:E2121,E1476)=1,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IF(COUNTIFS($E$3:E2121,E1477)=1,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IF(COUNTIFS($E$3:E2121,E1478)=1,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IF(COUNTIFS($E$3:E2121,E1479)=1,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IF(COUNTIFS($E$3:E2121,E1480)=1,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IF(COUNTIFS($E$3:E2121,E1481)=1,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IF(COUNTIFS($E$3:E2121,E1483)=1,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IF(COUNTIFS($E$3:E2121,E1484)=1,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IF(COUNTIFS($E$3:E2121,E1485)=1,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IF(COUNTIFS($E$3:E2121,E1486)=1,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IF(COUNTIFS($E$3:E2121,E1487)=1,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IF(COUNTIFS($E$3:E2121,E1488)=1,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IF(COUNTIFS($E$3:E2121,E1489)=1,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IF(COUNTIFS($E$3:E2121,E1490)=1,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IF(COUNTIFS($E$3:E2121,E1491)=1,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IF(COUNTIFS($E$3:E2121,E1492)=1,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IF(COUNTIFS($E$3:E2121,E1493)=1,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IF(COUNTIFS($E$3:E2122,E1494)=1,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IF(COUNTIFS($E$3:E2123,E1495)=1,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IF(COUNTIFS($E$3:E2124,E1496)=1,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IF(COUNTIFS($E$3:E2125,E1497)=1,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IF(COUNTIFS($E$3:E2130,E1502)=1,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IF(COUNTIFS($E$3:E2131,E1503)=1,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IF(COUNTIFS($E$3:E2132,E1504)=1,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IF(COUNTIFS($E$3:E2133,E1505)=1,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IF(COUNTIFS($E$3:E2134,E1506)=1,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IF(COUNTIFS($E$3:E2135,E1507)=1,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IF(COUNTIFS($E$3:E2140,E1512)=1,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IF(COUNTIFS($E$3:E2141,E1513)=1,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IF(COUNTIFS($E$3:E2142,E1514)=1,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IF(COUNTIFS($E$3:E2143,E1515)=1,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IF(COUNTIFS($E$3:E2144,E1516)=1,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IF(COUNTIFS($E$3:E2145,E1517)=1,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IF(COUNTIFS($E$3:E2150,E1522)=1,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IF(COUNTIFS($E$3:E2151,E1523)=1,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IF(COUNTIFS($E$3:E2152,E1524)=1,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IF(COUNTIFS($E$3:E2153,E1525)=1,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IF(COUNTIFS($E$3:E2154,E1526)=1,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IF(COUNTIFS($E$3:E2155,E1527)=1,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IF(COUNTIFS($E$3:E2160,E1532)=1,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IF(COUNTIFS($E$3:E2161,E1533)=1,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IF(COUNTIFS($E$3:E2162,E1534)=1,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IF(COUNTIFS($E$3:E2163,E1535)=1,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IF(COUNTIFS($E$3:E2164,E1536)=1,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IF(COUNTIFS($E$3:E2165,E1537)=1,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IF(COUNTIFS($E$3:E2170,E1542)=1,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IF(COUNTIFS($E$3:E2171,E1543)=1,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IF(COUNTIFS($E$3:E2172,E1544)=1,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IF(COUNTIFS($E$3:E2173,E1545)=1,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IF(COUNTIFS($E$3:E2174,E1546)=1,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IF(COUNTIFS($E$3:E2175,E1547)=1,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IF(COUNTIFS($E$3:E2180,E1552)=1,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IF(COUNTIFS($E$3:E2181,E1553)=1,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IF(COUNTIFS($E$3:E2182,E1554)=1,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IF(COUNTIFS($E$3:E2183,E1555)=1,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IF(COUNTIFS($E$3:E2184,E1556)=1,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IF(COUNTIFS($E$3:E2185,E1557)=1,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IF(COUNTIFS($E$3:E2211,E1583)=1,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IF(COUNTIFS($E$3:E2212,E1584)=1,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IF(COUNTIFS($E$3:E2213,E1585)=1,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IF(COUNTIFS($E$3:E2214,E1586)=1,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IF(COUNTIFS($E$3:E2215,E1587)=1,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IF(COUNTIFS($E$3:E2220,E1592)=1,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IF(COUNTIFS($E$3:E2221,E1593)=1,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IF(COUNTIFS($E$3:E2222,E1594)=1,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IF(COUNTIFS($E$3:E2250,E1622)=1,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IF(COUNTIFS($E$3:E2251,E1623)=1,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IF(COUNTIFS($E$3:E2252,E1624)=1,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IF(COUNTIFS($E$3:E2253,E1625)=1,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IF(COUNTIFS($E$3:E2254,E1626)=1,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IF(COUNTIFS($E$3:E2255,E1627)=1,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IF(COUNTIFS($E$3:E2260,E1632)=1,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IF(COUNTIFS($E$3:E2261,E1633)=1,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IF(COUNTIFS($E$3:E2262,E1634)=1,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IF(COUNTIFS($E$3:E2263,E1635)=1,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IF(COUNTIFS($E$3:E2264,E1636)=1,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IF(COUNTIFS($E$3:E2265,E1637)=1,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IF(COUNTIFS($E$3:E2270,E1642)=1,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IF(COUNTIFS($E$3:E2271,E1643)=1,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IF(COUNTIFS($E$3:E2272,E1644)=1,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IF(COUNTIFS($E$3:E2273,E1645)=1,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IF(COUNTIFS($E$3:E2274,E1646)=1,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IF(COUNTIFS($E$3:E2275,E1647)=1,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IF(COUNTIFS($E$3:E2280,E1652)=1,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IF(COUNTIFS($E$3:E2281,E1653)=1,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IF(COUNTIFS($E$3:E2282,E1654)=1,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IF(COUNTIFS($E$3:E2283,E1655)=1,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IF(COUNTIFS($E$3:E2284,E1656)=1,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IF(COUNTIFS($E$3:E2285,E1657)=1,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IF(COUNTIFS($E$3:E2290,E1662)=1,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IF(COUNTIFS($E$3:E2291,E1663)=1,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IF(COUNTIFS($E$3:E2292,E1664)=1,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IF(COUNTIFS($E$3:E2293,E1665)=1,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IF(COUNTIFS($E$3:E2294,E1666)=1,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IF(COUNTIFS($E$3:E2295,E1667)=1,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IF(COUNTIFS($E$3:E2300,E1672)=1,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IF(COUNTIFS($E$3:E2301,E1673)=1,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IF(COUNTIFS($E$3:E2302,E1674)=1,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IF(COUNTIFS($E$3:E2303,E1675)=1,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IF(COUNTIFS($E$3:E2304,E1676)=1,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IF(COUNTIFS($E$3:E2305,E1677)=1,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IF(COUNTIFS($E$3:E2310,E1682)=1,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IF(COUNTIFS($E$3:E2311,E1683)=1,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IF(COUNTIFS($E$3:E2312,E1684)=1,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IF(COUNTIFS($E$3:E2313,E1685)=1,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IF(COUNTIFS($E$3:E2314,E1686)=1,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IF(COUNTIFS($E$3:E2315,E1687)=1,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IF(COUNTIFS($E$3:E2320,E1692)=1,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IF(COUNTIFS($E$3:E2321,E1693)=1,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IF(COUNTIFS($E$3:E2322,E1694)=1,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IF(COUNTIFS($E$3:E2323,E1695)=1,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IF(COUNTIFS($E$3:E2324,E1696)=1,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IF(COUNTIFS($E$3:E2325,E1697)=1,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IF(COUNTIFS($E$3:E2330,E1702)=1,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IF(COUNTIFS($E$3:E2331,E1703)=1,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IF(COUNTIFS($E$3:E2332,E1704)=1,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IF(COUNTIFS($E$3:E2333,E1705)=1,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IF(COUNTIFS($E$3:E2334,E1706)=1,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IF(COUNTIFS($E$3:E2335,E1707)=1,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IF(COUNTIFS($E$3:E2336,E1708)=1,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IF(COUNTIFS($E$3:E2337,E1709)=1,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IF(COUNTIFS($E$3:E2338,E1710)=1,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IF(COUNTIFS($E$3:E2339,E1711)=1,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IF(COUNTIFS($E$3:E2340,E1712)=1,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2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2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2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6" si="243">IF(RIGHT(G2067,1)="M", LEFT(G2067,LEN(G2067)-1), G2067)</f>
        <v>VT601</v>
      </c>
      <c r="I2067" s="57" t="str">
        <f t="shared" ref="I2067:I2076" si="244">IF(RIGHT(G2067,1)="M","M","Non-M")</f>
        <v>Non-M</v>
      </c>
      <c r="J2067" s="58"/>
      <c r="K2067" s="79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50</v>
      </c>
      <c r="H2068" s="25" t="str">
        <f t="shared" si="243"/>
        <v>HM311</v>
      </c>
      <c r="I2068" s="25" t="str">
        <f t="shared" si="244"/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2847</v>
      </c>
      <c r="F2069" s="21"/>
      <c r="G2069" s="19" t="s">
        <v>678</v>
      </c>
      <c r="H2069" s="25" t="str">
        <f t="shared" si="243"/>
        <v>JS107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B2070" s="19" t="s">
        <v>1308</v>
      </c>
      <c r="C2070" s="19" t="s">
        <v>302</v>
      </c>
      <c r="D2070" s="89" t="s">
        <v>1447</v>
      </c>
      <c r="E2070" s="19" t="s">
        <v>2847</v>
      </c>
      <c r="F2070" s="21"/>
      <c r="G2070" s="19" t="s">
        <v>2673</v>
      </c>
      <c r="H2070" s="25" t="str">
        <f>IF(RIGHT(G2070,1)="M", LEFT(G2070,LEN(G2070)-1), G2070)</f>
        <v>DC102</v>
      </c>
      <c r="I2070" s="25" t="str">
        <f>IF(RIGHT(G2070,1)="M","M","Non-M")</f>
        <v>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2847</v>
      </c>
      <c r="F2071" s="21"/>
      <c r="G2071" s="19" t="s">
        <v>892</v>
      </c>
      <c r="H2071" s="25" t="str">
        <f t="shared" si="243"/>
        <v>ZP207</v>
      </c>
      <c r="I2071" s="25" t="str">
        <f t="shared" si="244"/>
        <v>Non-M</v>
      </c>
      <c r="J2071" s="90"/>
      <c r="K2071" s="79"/>
      <c r="L2071" s="103"/>
    </row>
    <row r="2072" spans="1:12" ht="41.25" customHeight="1">
      <c r="A2072" s="18" t="s">
        <v>2849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286</v>
      </c>
      <c r="H2072" s="57" t="str">
        <f t="shared" si="243"/>
        <v>ZP101</v>
      </c>
      <c r="I2072" s="57" t="str">
        <f t="shared" si="244"/>
        <v>Non-M</v>
      </c>
      <c r="J2072" s="58"/>
      <c r="K2072" s="79"/>
    </row>
    <row r="2073" spans="1:12" ht="41.25" customHeight="1">
      <c r="A2073" s="18" t="s">
        <v>2850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1398</v>
      </c>
      <c r="H2073" s="57" t="str">
        <f t="shared" si="243"/>
        <v>JS121</v>
      </c>
      <c r="I2073" s="57" t="str">
        <f t="shared" si="244"/>
        <v>Non-M</v>
      </c>
      <c r="J2073" s="58"/>
      <c r="K2073" s="79"/>
    </row>
    <row r="2074" spans="1:12" ht="41.25" customHeight="1">
      <c r="A2074" s="18" t="s">
        <v>2851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1344</v>
      </c>
      <c r="H2074" s="57" t="str">
        <f t="shared" si="243"/>
        <v>JS105</v>
      </c>
      <c r="I2074" s="57" t="str">
        <f t="shared" si="244"/>
        <v>Non-M</v>
      </c>
      <c r="J2074" s="58"/>
      <c r="K2074" s="79"/>
    </row>
    <row r="2075" spans="1:12" ht="41.25" customHeight="1">
      <c r="A2075" s="18" t="s">
        <v>2852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1606</v>
      </c>
      <c r="H2075" s="57" t="str">
        <f t="shared" si="243"/>
        <v>LP104</v>
      </c>
      <c r="I2075" s="57" t="str">
        <f t="shared" si="244"/>
        <v>Non-M</v>
      </c>
      <c r="J2075" s="58"/>
      <c r="K2075" s="79"/>
    </row>
    <row r="2076" spans="1:12" ht="41.25" customHeight="1">
      <c r="A2076" s="18" t="s">
        <v>2853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1056</v>
      </c>
      <c r="H2076" s="57" t="str">
        <f t="shared" si="243"/>
        <v>JS111</v>
      </c>
      <c r="I2076" s="57" t="str">
        <f t="shared" si="244"/>
        <v>Non-M</v>
      </c>
      <c r="J2076" s="58"/>
      <c r="K2076" s="79"/>
    </row>
    <row r="2077" spans="1:12" ht="41.25" customHeight="1">
      <c r="A2077" s="18" t="s">
        <v>2854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44</v>
      </c>
      <c r="H2077" s="57" t="str">
        <f t="shared" ref="H2077:H2079" si="245">IF(RIGHT(G2077,1)="M", LEFT(G2077,LEN(G2077)-1), G2077)</f>
        <v>PK209</v>
      </c>
      <c r="I2077" s="57" t="str">
        <f t="shared" ref="I2077:I2079" si="246">IF(RIGHT(G2077,1)="M","M","Non-M")</f>
        <v>M</v>
      </c>
      <c r="J2077" s="58"/>
      <c r="K2077" s="79"/>
    </row>
    <row r="2078" spans="1:12" ht="41.25" customHeight="1">
      <c r="A2078" s="18" t="s">
        <v>2855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82</v>
      </c>
      <c r="H2078" s="57" t="str">
        <f t="shared" si="245"/>
        <v>PB104</v>
      </c>
      <c r="I2078" s="57" t="str">
        <f t="shared" si="246"/>
        <v>Non-M</v>
      </c>
      <c r="J2078" s="58"/>
      <c r="K2078" s="79"/>
    </row>
    <row r="2079" spans="1:12" ht="41.25" customHeight="1">
      <c r="A2079" s="18" t="s">
        <v>2856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50</v>
      </c>
      <c r="H2079" s="57" t="str">
        <f t="shared" si="245"/>
        <v>HM311</v>
      </c>
      <c r="I2079" s="57" t="str">
        <f t="shared" si="246"/>
        <v>Non-M</v>
      </c>
      <c r="J2079" s="58"/>
      <c r="K2079" s="79"/>
    </row>
    <row r="2080" spans="1:12" ht="41.25" customHeight="1">
      <c r="A2080" s="18" t="s">
        <v>2857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345</v>
      </c>
      <c r="H2080" s="57" t="str">
        <f t="shared" ref="H2080:H2081" si="247">IF(RIGHT(G2080,1)="M", LEFT(G2080,LEN(G2080)-1), G2080)</f>
        <v>HM202</v>
      </c>
      <c r="I2080" s="57" t="str">
        <f t="shared" ref="I2080:I2081" si="248">IF(RIGHT(G2080,1)="M","M","Non-M")</f>
        <v>Non-M</v>
      </c>
      <c r="J2080" s="58"/>
      <c r="K2080" s="79"/>
    </row>
    <row r="2081" spans="1:11" ht="41.25" customHeight="1">
      <c r="A2081" s="18" t="s">
        <v>2858</v>
      </c>
      <c r="B2081" s="19" t="s">
        <v>1308</v>
      </c>
      <c r="C2081" s="19" t="s">
        <v>2859</v>
      </c>
      <c r="D2081" s="89" t="s">
        <v>1447</v>
      </c>
      <c r="E2081" s="19" t="s">
        <v>2860</v>
      </c>
      <c r="F2081" s="21"/>
      <c r="G2081" s="19" t="s">
        <v>2739</v>
      </c>
      <c r="H2081" s="25" t="str">
        <f t="shared" si="247"/>
        <v>WB107</v>
      </c>
      <c r="I2081" s="25" t="str">
        <f t="shared" si="248"/>
        <v>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2859</v>
      </c>
      <c r="D2082" s="89" t="s">
        <v>1447</v>
      </c>
      <c r="E2082" s="19" t="s">
        <v>2860</v>
      </c>
      <c r="F2082" s="21"/>
      <c r="G2082" s="19" t="s">
        <v>1327</v>
      </c>
      <c r="H2082" s="25" t="str">
        <f>IF(RIGHT(G2082,1)="M", LEFT(G2082,LEN(G2082)-1), G2082)</f>
        <v>PK801</v>
      </c>
      <c r="I2082" s="25" t="str">
        <f>IF(RIGHT(G2082,1)="M","M","Non-M")</f>
        <v>Non-M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2859</v>
      </c>
      <c r="D2083" s="89" t="s">
        <v>1447</v>
      </c>
      <c r="E2083" s="19" t="s">
        <v>2860</v>
      </c>
      <c r="F2083" s="21"/>
      <c r="G2083" s="19" t="s">
        <v>2863</v>
      </c>
      <c r="H2083" s="25" t="str">
        <f t="shared" ref="H2083:H2084" si="249">IF(RIGHT(G2083,1)="M", LEFT(G2083,LEN(G2083)-1), G2083)</f>
        <v>GT200</v>
      </c>
      <c r="I2083" s="25" t="str">
        <f t="shared" ref="I2083:I2091" si="250">IF(RIGHT(G2083,1)="M","M","Non-M")</f>
        <v>Non-M</v>
      </c>
      <c r="J2083" s="90"/>
      <c r="K2083" s="79"/>
    </row>
    <row r="2084" spans="1:11" ht="41.25" customHeight="1">
      <c r="A2084" s="18" t="s">
        <v>2864</v>
      </c>
      <c r="B2084" s="19" t="s">
        <v>1308</v>
      </c>
      <c r="C2084" s="19" t="s">
        <v>2859</v>
      </c>
      <c r="D2084" s="89" t="s">
        <v>1447</v>
      </c>
      <c r="E2084" s="19" t="s">
        <v>2860</v>
      </c>
      <c r="F2084" s="21"/>
      <c r="G2084" s="19" t="s">
        <v>308</v>
      </c>
      <c r="H2084" s="25" t="str">
        <f t="shared" si="249"/>
        <v>HM409</v>
      </c>
      <c r="I2084" s="25" t="str">
        <f t="shared" si="250"/>
        <v>Non-M</v>
      </c>
      <c r="J2084" s="90"/>
      <c r="K2084" s="79"/>
    </row>
    <row r="2085" spans="1:11" ht="41.25" customHeight="1">
      <c r="A2085" s="18" t="s">
        <v>2865</v>
      </c>
      <c r="B2085" s="19" t="s">
        <v>1308</v>
      </c>
      <c r="C2085" s="19" t="s">
        <v>2859</v>
      </c>
      <c r="D2085" s="89" t="s">
        <v>1447</v>
      </c>
      <c r="E2085" s="19" t="s">
        <v>2860</v>
      </c>
      <c r="F2085" s="21"/>
      <c r="G2085" s="19" t="s">
        <v>1344</v>
      </c>
      <c r="H2085" s="25" t="str">
        <f t="shared" ref="H2085:H2094" si="251">IF(RIGHT(G2085,1)="M", LEFT(G2085,LEN(G2085)-1), G2085)</f>
        <v>JS105</v>
      </c>
      <c r="I2085" s="25" t="str">
        <f t="shared" si="250"/>
        <v>Non-M</v>
      </c>
      <c r="J2085" s="90"/>
      <c r="K2085" s="79"/>
    </row>
    <row r="2086" spans="1:11" ht="41.25" customHeight="1">
      <c r="A2086" s="18" t="s">
        <v>2866</v>
      </c>
      <c r="B2086" s="19" t="s">
        <v>1308</v>
      </c>
      <c r="C2086" s="19" t="s">
        <v>2859</v>
      </c>
      <c r="D2086" s="89" t="s">
        <v>1447</v>
      </c>
      <c r="E2086" s="19" t="s">
        <v>2860</v>
      </c>
      <c r="F2086" s="21"/>
      <c r="G2086" s="104" t="s">
        <v>120</v>
      </c>
      <c r="H2086" s="104" t="str">
        <f>IF(RIGHT(G2086,1)="M", LEFT(G2086,LEN(G2086)-1), G2086)</f>
        <v>JS124</v>
      </c>
      <c r="I2086" s="104" t="str">
        <f>IF(RIGHT(G2086,1)="M","M","Non-M")</f>
        <v>Non-M</v>
      </c>
      <c r="J2086" s="105"/>
      <c r="K2086" s="79"/>
    </row>
    <row r="2087" spans="1:11" ht="41.25" customHeight="1">
      <c r="A2087" s="18" t="s">
        <v>2867</v>
      </c>
      <c r="B2087" s="19" t="s">
        <v>1308</v>
      </c>
      <c r="C2087" s="19" t="s">
        <v>2859</v>
      </c>
      <c r="D2087" s="89" t="s">
        <v>1447</v>
      </c>
      <c r="E2087" s="19" t="s">
        <v>2860</v>
      </c>
      <c r="F2087" s="21"/>
      <c r="G2087" s="104" t="s">
        <v>1949</v>
      </c>
      <c r="H2087" s="104" t="str">
        <f>IF(RIGHT(G2087,1)="M", LEFT(G2087,LEN(G2087)-1), G2087)</f>
        <v>HM304</v>
      </c>
      <c r="I2087" s="104" t="str">
        <f t="shared" si="250"/>
        <v>Non-M</v>
      </c>
      <c r="J2087" s="105"/>
      <c r="K2087" s="79"/>
    </row>
    <row r="2088" spans="1:11" ht="41.25" customHeight="1">
      <c r="A2088" s="18" t="s">
        <v>2868</v>
      </c>
      <c r="B2088" s="19" t="s">
        <v>1308</v>
      </c>
      <c r="C2088" s="19" t="s">
        <v>2859</v>
      </c>
      <c r="D2088" s="89" t="s">
        <v>1447</v>
      </c>
      <c r="E2088" s="19" t="s">
        <v>2860</v>
      </c>
      <c r="F2088" s="21"/>
      <c r="G2088" s="104" t="s">
        <v>2869</v>
      </c>
      <c r="H2088" s="104" t="str">
        <f t="shared" si="251"/>
        <v>VT302</v>
      </c>
      <c r="I2088" s="104" t="str">
        <f t="shared" si="250"/>
        <v>Non-M</v>
      </c>
      <c r="J2088" s="105"/>
      <c r="K2088" s="79"/>
    </row>
    <row r="2089" spans="1:11" ht="41.25" customHeight="1">
      <c r="B2089" s="19" t="s">
        <v>1308</v>
      </c>
      <c r="C2089" s="19" t="s">
        <v>2859</v>
      </c>
      <c r="D2089" s="89" t="s">
        <v>1447</v>
      </c>
      <c r="E2089" s="19" t="s">
        <v>2860</v>
      </c>
      <c r="F2089" s="21"/>
      <c r="G2089" s="19" t="s">
        <v>1312</v>
      </c>
      <c r="H2089" s="25" t="str">
        <f>IF(RIGHT(G2089,1)="M", LEFT(G2089,LEN(G2089)-1), G2089)</f>
        <v>JS118</v>
      </c>
      <c r="I2089" s="25" t="str">
        <f>IF(RIGHT(G2089,1)="M","M","Non-M")</f>
        <v>Non-M</v>
      </c>
      <c r="J2089" s="90"/>
      <c r="K2089" s="79"/>
    </row>
    <row r="2090" spans="1:11" ht="41.25" customHeight="1">
      <c r="B2090" s="19" t="s">
        <v>1308</v>
      </c>
      <c r="C2090" s="19" t="s">
        <v>2859</v>
      </c>
      <c r="D2090" s="89" t="s">
        <v>1447</v>
      </c>
      <c r="E2090" s="19" t="s">
        <v>2870</v>
      </c>
      <c r="F2090" s="21"/>
      <c r="G2090" s="19" t="s">
        <v>1312</v>
      </c>
      <c r="H2090" s="25" t="str">
        <f>IF(RIGHT(G2090,1)="M", LEFT(G2090,LEN(G2090)-1), G2090)</f>
        <v>JS118</v>
      </c>
      <c r="I2090" s="25" t="str">
        <f>IF(RIGHT(G2090,1)="M","M","Non-M")</f>
        <v>Non-M</v>
      </c>
      <c r="J2090" s="90"/>
      <c r="K2090" s="79"/>
    </row>
    <row r="2091" spans="1:11" ht="41.25" customHeight="1">
      <c r="A2091" s="18" t="s">
        <v>2871</v>
      </c>
      <c r="B2091" s="19" t="s">
        <v>1308</v>
      </c>
      <c r="C2091" s="19" t="s">
        <v>2859</v>
      </c>
      <c r="D2091" s="89" t="s">
        <v>1447</v>
      </c>
      <c r="E2091" s="19" t="s">
        <v>2870</v>
      </c>
      <c r="F2091" s="21"/>
      <c r="G2091" s="19" t="s">
        <v>2739</v>
      </c>
      <c r="H2091" s="25" t="str">
        <f t="shared" si="251"/>
        <v>WB107</v>
      </c>
      <c r="I2091" s="25" t="str">
        <f t="shared" si="250"/>
        <v>M</v>
      </c>
      <c r="J2091" s="90"/>
      <c r="K2091" s="79"/>
    </row>
    <row r="2092" spans="1:11" ht="41.25" customHeight="1">
      <c r="A2092" s="18" t="s">
        <v>2872</v>
      </c>
      <c r="B2092" s="19" t="s">
        <v>1308</v>
      </c>
      <c r="C2092" s="19" t="s">
        <v>2859</v>
      </c>
      <c r="D2092" s="89" t="s">
        <v>1447</v>
      </c>
      <c r="E2092" s="19" t="s">
        <v>2870</v>
      </c>
      <c r="F2092" s="21"/>
      <c r="G2092" s="19" t="s">
        <v>2863</v>
      </c>
      <c r="H2092" s="25" t="str">
        <f t="shared" si="251"/>
        <v>GT200</v>
      </c>
      <c r="I2092" s="25" t="str">
        <f t="shared" ref="I2092:I2098" si="252">IF(RIGHT(G2092,1)="M","M","Non-M")</f>
        <v>Non-M</v>
      </c>
      <c r="J2092" s="90"/>
      <c r="K2092" s="79"/>
    </row>
    <row r="2093" spans="1:11" ht="41.25" customHeight="1">
      <c r="A2093" s="18" t="s">
        <v>2873</v>
      </c>
      <c r="B2093" s="19" t="s">
        <v>1308</v>
      </c>
      <c r="C2093" s="19" t="s">
        <v>2859</v>
      </c>
      <c r="D2093" s="89" t="s">
        <v>1447</v>
      </c>
      <c r="E2093" s="19" t="s">
        <v>2870</v>
      </c>
      <c r="F2093" s="21"/>
      <c r="G2093" s="19" t="s">
        <v>2874</v>
      </c>
      <c r="H2093" s="25" t="str">
        <f t="shared" si="251"/>
        <v>GT400</v>
      </c>
      <c r="I2093" s="25" t="str">
        <f t="shared" si="252"/>
        <v>Non-M</v>
      </c>
      <c r="J2093" s="90"/>
      <c r="K2093" s="79"/>
    </row>
    <row r="2094" spans="1:11" ht="41.25" customHeight="1">
      <c r="A2094" s="18" t="s">
        <v>2875</v>
      </c>
      <c r="B2094" s="19" t="s">
        <v>1308</v>
      </c>
      <c r="C2094" s="19" t="s">
        <v>2859</v>
      </c>
      <c r="D2094" s="89" t="s">
        <v>1447</v>
      </c>
      <c r="E2094" s="19" t="s">
        <v>2870</v>
      </c>
      <c r="F2094" s="21"/>
      <c r="G2094" s="19" t="s">
        <v>2876</v>
      </c>
      <c r="H2094" s="25" t="str">
        <f t="shared" si="251"/>
        <v>HM408</v>
      </c>
      <c r="I2094" s="25" t="str">
        <f t="shared" si="252"/>
        <v>Non-M</v>
      </c>
      <c r="J2094" s="90"/>
      <c r="K2094" s="79"/>
    </row>
    <row r="2095" spans="1:11" ht="41.25" customHeight="1">
      <c r="A2095" s="18" t="s">
        <v>2877</v>
      </c>
      <c r="B2095" s="19" t="s">
        <v>1308</v>
      </c>
      <c r="C2095" s="19" t="s">
        <v>2859</v>
      </c>
      <c r="D2095" s="89" t="s">
        <v>1447</v>
      </c>
      <c r="E2095" s="19" t="s">
        <v>2870</v>
      </c>
      <c r="F2095" s="21"/>
      <c r="G2095" s="19" t="s">
        <v>1344</v>
      </c>
      <c r="H2095" s="25" t="str">
        <f t="shared" ref="H2095:H2098" si="253">IF(RIGHT(G2095,1)="M", LEFT(G2095,LEN(G2095)-1), G2095)</f>
        <v>JS105</v>
      </c>
      <c r="I2095" s="25" t="str">
        <f t="shared" si="252"/>
        <v>Non-M</v>
      </c>
      <c r="J2095" s="90"/>
      <c r="K2095" s="79"/>
    </row>
    <row r="2096" spans="1:11" ht="41.25" customHeight="1">
      <c r="A2096" s="18" t="s">
        <v>2878</v>
      </c>
      <c r="B2096" s="19" t="s">
        <v>1308</v>
      </c>
      <c r="C2096" s="19" t="s">
        <v>2859</v>
      </c>
      <c r="D2096" s="89" t="s">
        <v>1447</v>
      </c>
      <c r="E2096" s="19" t="s">
        <v>2870</v>
      </c>
      <c r="F2096" s="21"/>
      <c r="G2096" s="104" t="s">
        <v>120</v>
      </c>
      <c r="H2096" s="104" t="str">
        <f>IF(RIGHT(G2096,1)="M", LEFT(G2096,LEN(G2096)-1), G2096)</f>
        <v>JS124</v>
      </c>
      <c r="I2096" s="104" t="str">
        <f>IF(RIGHT(G2096,1)="M","M","Non-M")</f>
        <v>Non-M</v>
      </c>
      <c r="J2096" s="105"/>
      <c r="K2096" s="79"/>
    </row>
    <row r="2097" spans="1:11" ht="41.25" customHeight="1">
      <c r="A2097" s="18" t="s">
        <v>2879</v>
      </c>
      <c r="B2097" s="19" t="s">
        <v>1308</v>
      </c>
      <c r="C2097" s="19" t="s">
        <v>2859</v>
      </c>
      <c r="D2097" s="89" t="s">
        <v>1447</v>
      </c>
      <c r="E2097" s="19" t="s">
        <v>2870</v>
      </c>
      <c r="F2097" s="21"/>
      <c r="G2097" s="104" t="s">
        <v>1949</v>
      </c>
      <c r="H2097" s="104" t="str">
        <f>IF(RIGHT(G2097,1)="M", LEFT(G2097,LEN(G2097)-1), G2097)</f>
        <v>HM304</v>
      </c>
      <c r="I2097" s="104" t="str">
        <f t="shared" ref="I2097:I2098" si="254">IF(RIGHT(G2097,1)="M","M","Non-M")</f>
        <v>Non-M</v>
      </c>
      <c r="J2097" s="105"/>
      <c r="K2097" s="79"/>
    </row>
    <row r="2098" spans="1:11" ht="41.25" customHeight="1">
      <c r="A2098" s="18" t="s">
        <v>2880</v>
      </c>
      <c r="B2098" s="19" t="s">
        <v>1308</v>
      </c>
      <c r="C2098" s="19" t="s">
        <v>2859</v>
      </c>
      <c r="D2098" s="89" t="s">
        <v>1447</v>
      </c>
      <c r="E2098" s="19" t="s">
        <v>2870</v>
      </c>
      <c r="F2098" s="21"/>
      <c r="G2098" s="104" t="s">
        <v>2869</v>
      </c>
      <c r="H2098" s="104" t="str">
        <f t="shared" ref="H2098" si="255">IF(RIGHT(G2098,1)="M", LEFT(G2098,LEN(G2098)-1), G2098)</f>
        <v>VT302</v>
      </c>
      <c r="I2098" s="104" t="str">
        <f t="shared" si="254"/>
        <v>Non-M</v>
      </c>
      <c r="J2098" s="105"/>
      <c r="K2098" s="79"/>
    </row>
    <row r="2099" spans="1:11" ht="41.25" customHeight="1">
      <c r="A2099" s="18" t="s">
        <v>2881</v>
      </c>
      <c r="B2099" s="19" t="s">
        <v>2718</v>
      </c>
      <c r="C2099" s="19" t="s">
        <v>1527</v>
      </c>
      <c r="D2099" s="89" t="s">
        <v>1361</v>
      </c>
      <c r="E2099" s="19" t="s">
        <v>2882</v>
      </c>
      <c r="F2099" s="21"/>
      <c r="G2099" s="19" t="s">
        <v>1529</v>
      </c>
      <c r="H2099" s="25" t="str">
        <f>IF(RIGHT(G2099,1)="M", LEFT(G2099,LEN(G2099)-1), G2099)</f>
        <v>WB211</v>
      </c>
      <c r="I2099" s="25" t="str">
        <f>IF(RIGHT(G2099,1)="M","M","Non-M")</f>
        <v>M</v>
      </c>
      <c r="J2099" s="90"/>
      <c r="K2099" s="79"/>
    </row>
    <row r="2100" spans="1:11" ht="41.25" customHeight="1">
      <c r="A2100" s="18" t="s">
        <v>2883</v>
      </c>
      <c r="B2100" s="19" t="s">
        <v>2718</v>
      </c>
      <c r="C2100" s="19" t="s">
        <v>1527</v>
      </c>
      <c r="D2100" s="89" t="s">
        <v>1361</v>
      </c>
      <c r="E2100" s="19" t="s">
        <v>2882</v>
      </c>
      <c r="F2100" s="21"/>
      <c r="G2100" s="19" t="s">
        <v>61</v>
      </c>
      <c r="H2100" s="25" t="str">
        <f>IF(RIGHT(G2100,1)="M", LEFT(G2100,LEN(G2100)-1), G2100)</f>
        <v>DC101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2884</v>
      </c>
      <c r="B2101" s="19" t="s">
        <v>2718</v>
      </c>
      <c r="C2101" s="19" t="s">
        <v>1527</v>
      </c>
      <c r="D2101" s="89" t="s">
        <v>1361</v>
      </c>
      <c r="E2101" s="19" t="s">
        <v>2882</v>
      </c>
      <c r="F2101" s="21"/>
      <c r="G2101" s="19" t="s">
        <v>94</v>
      </c>
      <c r="H2101" s="25" t="str">
        <f>IF(RIGHT(G2101,1)="M", LEFT(G2101,LEN(G2101)-1), G2101)</f>
        <v>DC202</v>
      </c>
      <c r="I2101" s="25" t="str">
        <f>IF(RIGHT(G2101,1)="M","M","Non-M")</f>
        <v>Non-M</v>
      </c>
      <c r="J2101" s="90"/>
      <c r="K2101" s="79"/>
    </row>
    <row r="2102" spans="1:11" ht="41.25" customHeight="1">
      <c r="A2102" s="18" t="s">
        <v>2885</v>
      </c>
      <c r="B2102" s="19" t="s">
        <v>2718</v>
      </c>
      <c r="C2102" s="19" t="s">
        <v>1527</v>
      </c>
      <c r="D2102" s="89" t="s">
        <v>1361</v>
      </c>
      <c r="E2102" s="19" t="s">
        <v>2882</v>
      </c>
      <c r="F2102" s="21"/>
      <c r="G2102" s="19" t="s">
        <v>152</v>
      </c>
      <c r="H2102" s="25" t="str">
        <f>IF(RIGHT(G2102,1)="M", LEFT(G2102,LEN(G2102)-1), G2102)</f>
        <v>DC400</v>
      </c>
      <c r="I2102" s="25" t="str">
        <f>IF(RIGHT(G2102,1)="M","M","Non-M")</f>
        <v>Non-M</v>
      </c>
      <c r="J2102" s="90"/>
      <c r="K2102" s="79"/>
    </row>
    <row r="2103" spans="1:11" ht="41.25" customHeight="1">
      <c r="A2103" s="18" t="s">
        <v>2886</v>
      </c>
      <c r="B2103" s="19" t="s">
        <v>2718</v>
      </c>
      <c r="C2103" s="19" t="s">
        <v>1527</v>
      </c>
      <c r="D2103" s="89" t="s">
        <v>1361</v>
      </c>
      <c r="E2103" s="19" t="s">
        <v>2882</v>
      </c>
      <c r="F2103" s="21"/>
      <c r="G2103" s="19" t="s">
        <v>2091</v>
      </c>
      <c r="H2103" s="25" t="str">
        <f>IF(RIGHT(G2103,1)="M", LEFT(G2103,LEN(G2103)-1), G2103)</f>
        <v>JS302</v>
      </c>
      <c r="I2103" s="25" t="str">
        <f>IF(RIGHT(G2103,1)="M","M","Non-M")</f>
        <v>Non-M</v>
      </c>
      <c r="J2103" s="90"/>
      <c r="K2103" s="79"/>
    </row>
    <row r="2104" spans="1:11" ht="41.25" customHeight="1">
      <c r="A2104" s="18" t="s">
        <v>2887</v>
      </c>
      <c r="B2104" s="19" t="s">
        <v>2718</v>
      </c>
      <c r="C2104" s="19" t="s">
        <v>1527</v>
      </c>
      <c r="D2104" s="89" t="s">
        <v>1361</v>
      </c>
      <c r="E2104" s="19" t="s">
        <v>2882</v>
      </c>
      <c r="F2104" s="21"/>
      <c r="G2104" s="19" t="s">
        <v>2561</v>
      </c>
      <c r="H2104" s="25" t="str">
        <f>IF(RIGHT(G2104,1)="M", LEFT(G2104,LEN(G2104)-1), G2104)</f>
        <v>JS100</v>
      </c>
      <c r="I2104" s="25" t="str">
        <f>IF(RIGHT(G2104,1)="M","M","Non-M")</f>
        <v>Non-M</v>
      </c>
      <c r="J2104" s="90"/>
      <c r="K2104" s="79"/>
    </row>
    <row r="2105" spans="1:11" ht="41.25" customHeight="1">
      <c r="A2105" s="18" t="s">
        <v>2888</v>
      </c>
      <c r="B2105" s="19" t="s">
        <v>2718</v>
      </c>
      <c r="C2105" s="19" t="s">
        <v>1527</v>
      </c>
      <c r="D2105" s="89" t="s">
        <v>1361</v>
      </c>
      <c r="E2105" s="19" t="s">
        <v>2882</v>
      </c>
      <c r="F2105" s="21"/>
      <c r="G2105" s="19" t="s">
        <v>1344</v>
      </c>
      <c r="H2105" s="25" t="str">
        <f>IF(RIGHT(G2105,1)="M", LEFT(G2105,LEN(G2105)-1), G2105)</f>
        <v>JS105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2889</v>
      </c>
      <c r="B2106" s="19" t="s">
        <v>2718</v>
      </c>
      <c r="C2106" s="19" t="s">
        <v>1527</v>
      </c>
      <c r="D2106" s="89" t="s">
        <v>1361</v>
      </c>
      <c r="E2106" s="19" t="s">
        <v>2882</v>
      </c>
      <c r="F2106" s="21"/>
      <c r="G2106" s="19" t="s">
        <v>2015</v>
      </c>
      <c r="H2106" s="25" t="str">
        <f>IF(RIGHT(G2106,1)="M", LEFT(G2106,LEN(G2106)-1), G2106)</f>
        <v>JS123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2890</v>
      </c>
      <c r="B2107" s="19" t="s">
        <v>2718</v>
      </c>
      <c r="C2107" s="19" t="s">
        <v>1527</v>
      </c>
      <c r="D2107" s="89" t="s">
        <v>1361</v>
      </c>
      <c r="E2107" s="19" t="s">
        <v>2882</v>
      </c>
      <c r="F2107" s="21"/>
      <c r="G2107" s="19" t="s">
        <v>222</v>
      </c>
      <c r="H2107" s="25" t="str">
        <f>IF(RIGHT(G2107,1)="M", LEFT(G2107,LEN(G2107)-1), G2107)</f>
        <v>PK200</v>
      </c>
      <c r="I2107" s="25" t="str">
        <f>IF(RIGHT(G2107,1)="M","M","Non-M")</f>
        <v>M</v>
      </c>
      <c r="J2107" s="90"/>
      <c r="K2107" s="79"/>
    </row>
    <row r="2108" spans="1:11" ht="41.25" customHeight="1">
      <c r="A2108" s="18" t="s">
        <v>2891</v>
      </c>
      <c r="B2108" s="19" t="s">
        <v>2718</v>
      </c>
      <c r="C2108" s="19" t="s">
        <v>1527</v>
      </c>
      <c r="D2108" s="89" t="s">
        <v>1361</v>
      </c>
      <c r="E2108" s="19" t="s">
        <v>2882</v>
      </c>
      <c r="F2108" s="21"/>
      <c r="G2108" s="19" t="s">
        <v>2892</v>
      </c>
      <c r="H2108" s="25" t="str">
        <f>IF(RIGHT(G2108,1)="M", LEFT(G2108,LEN(G2108)-1), G2108)</f>
        <v>PB303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2893</v>
      </c>
      <c r="B2109" s="19" t="s">
        <v>2718</v>
      </c>
      <c r="C2109" s="19" t="s">
        <v>1527</v>
      </c>
      <c r="D2109" s="89" t="s">
        <v>1361</v>
      </c>
      <c r="E2109" s="19" t="s">
        <v>2882</v>
      </c>
      <c r="F2109" s="21"/>
      <c r="G2109" s="19" t="s">
        <v>502</v>
      </c>
      <c r="H2109" s="25" t="str">
        <f>IF(RIGHT(G2109,1)="M", LEFT(G2109,LEN(G2109)-1), G2109)</f>
        <v>HM414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2894</v>
      </c>
      <c r="B2110" s="19" t="s">
        <v>2718</v>
      </c>
      <c r="C2110" s="19" t="s">
        <v>870</v>
      </c>
      <c r="D2110" s="89" t="s">
        <v>1047</v>
      </c>
      <c r="E2110" s="19" t="s">
        <v>2895</v>
      </c>
      <c r="F2110" s="21"/>
      <c r="G2110" s="19" t="s">
        <v>1612</v>
      </c>
      <c r="H2110" s="25" t="str">
        <f t="shared" ref="H2110:H2114" si="256">IF(RIGHT(G2110,1)="M", LEFT(G2110,LEN(G2110)-1), G2110)</f>
        <v>WB306</v>
      </c>
      <c r="I2110" s="25" t="str">
        <f t="shared" ref="I2110:I2114" si="257">IF(RIGHT(G2110,1)="M","M","Non-M")</f>
        <v>M</v>
      </c>
      <c r="J2110" s="90" t="s">
        <v>1769</v>
      </c>
      <c r="K2110" s="79"/>
    </row>
    <row r="2111" spans="1:11" ht="41.25" customHeight="1">
      <c r="A2111" s="18" t="s">
        <v>2896</v>
      </c>
      <c r="B2111" s="19" t="s">
        <v>2718</v>
      </c>
      <c r="C2111" s="19" t="s">
        <v>870</v>
      </c>
      <c r="D2111" s="89" t="s">
        <v>1047</v>
      </c>
      <c r="E2111" s="19" t="s">
        <v>2895</v>
      </c>
      <c r="F2111" s="21"/>
      <c r="G2111" s="19" t="s">
        <v>61</v>
      </c>
      <c r="H2111" s="25" t="str">
        <f t="shared" si="256"/>
        <v>DC101</v>
      </c>
      <c r="I2111" s="25" t="str">
        <f t="shared" si="257"/>
        <v>Non-M</v>
      </c>
      <c r="J2111" s="90"/>
      <c r="K2111" s="79"/>
    </row>
    <row r="2112" spans="1:11" ht="41.25" customHeight="1">
      <c r="A2112" s="18" t="s">
        <v>2897</v>
      </c>
      <c r="B2112" s="19" t="s">
        <v>2718</v>
      </c>
      <c r="C2112" s="19" t="s">
        <v>870</v>
      </c>
      <c r="D2112" s="89" t="s">
        <v>1047</v>
      </c>
      <c r="E2112" s="19" t="s">
        <v>2895</v>
      </c>
      <c r="F2112" s="21"/>
      <c r="G2112" s="19" t="s">
        <v>135</v>
      </c>
      <c r="H2112" s="25" t="str">
        <f t="shared" si="256"/>
        <v>DC200</v>
      </c>
      <c r="I2112" s="25" t="str">
        <f t="shared" si="257"/>
        <v>Non-M</v>
      </c>
      <c r="J2112" s="90"/>
      <c r="K2112" s="79"/>
    </row>
    <row r="2113" spans="1:11" ht="41.25" customHeight="1">
      <c r="A2113" s="18" t="s">
        <v>2898</v>
      </c>
      <c r="B2113" s="19" t="s">
        <v>2718</v>
      </c>
      <c r="C2113" s="19" t="s">
        <v>870</v>
      </c>
      <c r="D2113" s="89" t="s">
        <v>1047</v>
      </c>
      <c r="E2113" s="19" t="s">
        <v>2895</v>
      </c>
      <c r="F2113" s="21"/>
      <c r="G2113" s="19" t="s">
        <v>96</v>
      </c>
      <c r="H2113" s="25" t="str">
        <f t="shared" si="256"/>
        <v>DC300</v>
      </c>
      <c r="I2113" s="25" t="str">
        <f t="shared" si="257"/>
        <v>Non-M</v>
      </c>
      <c r="J2113" s="90"/>
      <c r="K2113" s="79"/>
    </row>
    <row r="2114" spans="1:11" ht="41.25" customHeight="1">
      <c r="A2114" s="18" t="s">
        <v>2899</v>
      </c>
      <c r="B2114" s="19" t="s">
        <v>2718</v>
      </c>
      <c r="C2114" s="19" t="s">
        <v>870</v>
      </c>
      <c r="D2114" s="89" t="s">
        <v>1047</v>
      </c>
      <c r="E2114" s="19" t="s">
        <v>2895</v>
      </c>
      <c r="F2114" s="21"/>
      <c r="G2114" s="19" t="s">
        <v>152</v>
      </c>
      <c r="H2114" s="25" t="str">
        <f t="shared" si="256"/>
        <v>DC400</v>
      </c>
      <c r="I2114" s="25" t="str">
        <f t="shared" si="257"/>
        <v>Non-M</v>
      </c>
      <c r="J2114" s="90"/>
      <c r="K2114" s="79"/>
    </row>
    <row r="2115" spans="1:11" ht="41.25" customHeight="1">
      <c r="A2115" s="18" t="s">
        <v>2900</v>
      </c>
      <c r="B2115" s="19" t="s">
        <v>2718</v>
      </c>
      <c r="C2115" s="19" t="s">
        <v>870</v>
      </c>
      <c r="D2115" s="89" t="s">
        <v>1047</v>
      </c>
      <c r="E2115" s="19" t="s">
        <v>2895</v>
      </c>
      <c r="F2115" s="21"/>
      <c r="G2115" s="19" t="s">
        <v>2791</v>
      </c>
      <c r="H2115" s="25" t="str">
        <f t="shared" ref="H2115:H2119" si="258">IF(RIGHT(G2115,1)="M", LEFT(G2115,LEN(G2115)-1), G2115)</f>
        <v>PK204</v>
      </c>
      <c r="I2115" s="25" t="str">
        <f t="shared" ref="I2115:I2119" si="259">IF(RIGHT(G2115,1)="M","M","Non-M")</f>
        <v>M</v>
      </c>
      <c r="J2115" s="90" t="s">
        <v>2825</v>
      </c>
      <c r="K2115" s="79"/>
    </row>
    <row r="2116" spans="1:11" ht="41.25" customHeight="1">
      <c r="A2116" s="18" t="s">
        <v>2901</v>
      </c>
      <c r="B2116" s="19" t="s">
        <v>2718</v>
      </c>
      <c r="C2116" s="19" t="s">
        <v>870</v>
      </c>
      <c r="D2116" s="89" t="s">
        <v>1047</v>
      </c>
      <c r="E2116" s="19" t="s">
        <v>2895</v>
      </c>
      <c r="F2116" s="21"/>
      <c r="G2116" s="19" t="s">
        <v>155</v>
      </c>
      <c r="H2116" s="25" t="str">
        <f t="shared" si="258"/>
        <v>PB204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2902</v>
      </c>
      <c r="B2117" s="19" t="s">
        <v>2718</v>
      </c>
      <c r="C2117" s="19" t="s">
        <v>870</v>
      </c>
      <c r="D2117" s="89" t="s">
        <v>1047</v>
      </c>
      <c r="E2117" s="19" t="s">
        <v>2895</v>
      </c>
      <c r="F2117" s="21"/>
      <c r="G2117" s="19" t="s">
        <v>1357</v>
      </c>
      <c r="H2117" s="25" t="str">
        <f t="shared" si="258"/>
        <v>JS400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2903</v>
      </c>
      <c r="B2118" s="19" t="s">
        <v>2718</v>
      </c>
      <c r="C2118" s="19" t="s">
        <v>870</v>
      </c>
      <c r="D2118" s="89" t="s">
        <v>1047</v>
      </c>
      <c r="E2118" s="19" t="s">
        <v>2895</v>
      </c>
      <c r="F2118" s="21"/>
      <c r="G2118" s="19" t="s">
        <v>1398</v>
      </c>
      <c r="H2118" s="25" t="str">
        <f t="shared" si="258"/>
        <v>JS121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2904</v>
      </c>
      <c r="B2119" s="19" t="s">
        <v>2718</v>
      </c>
      <c r="C2119" s="19" t="s">
        <v>870</v>
      </c>
      <c r="D2119" s="89" t="s">
        <v>1047</v>
      </c>
      <c r="E2119" s="19" t="s">
        <v>2895</v>
      </c>
      <c r="F2119" s="21"/>
      <c r="G2119" s="19" t="s">
        <v>1344</v>
      </c>
      <c r="H2119" s="25" t="str">
        <f t="shared" si="258"/>
        <v>JS105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2905</v>
      </c>
      <c r="B2120" s="19" t="s">
        <v>2718</v>
      </c>
      <c r="C2120" s="19" t="s">
        <v>870</v>
      </c>
      <c r="D2120" s="89" t="s">
        <v>1047</v>
      </c>
      <c r="E2120" s="19" t="s">
        <v>2895</v>
      </c>
      <c r="F2120" s="21"/>
      <c r="G2120" s="19" t="s">
        <v>1371</v>
      </c>
      <c r="H2120" s="25" t="str">
        <f>IF(RIGHT(G2120,1)="M", LEFT(G2120,LEN(G2120)-1), G2120)</f>
        <v>HM702</v>
      </c>
      <c r="I2120" s="25" t="str">
        <f>IF(RIGHT(G2120,1)="M","M","Non-M")</f>
        <v>Non-M</v>
      </c>
      <c r="J2120" s="90"/>
      <c r="K2120" s="79"/>
    </row>
    <row r="2121" spans="1:11" ht="41.25" customHeight="1">
      <c r="A2121" s="18" t="s">
        <v>2906</v>
      </c>
      <c r="B2121" s="19" t="s">
        <v>2718</v>
      </c>
      <c r="C2121" s="19" t="s">
        <v>870</v>
      </c>
      <c r="D2121" s="89" t="s">
        <v>1047</v>
      </c>
      <c r="E2121" s="19" t="s">
        <v>2895</v>
      </c>
      <c r="F2121" s="21"/>
      <c r="G2121" s="19" t="s">
        <v>538</v>
      </c>
      <c r="H2121" s="25" t="str">
        <f>IF(RIGHT(G2121,1)="M", LEFT(G2121,LEN(G2121)-1), G2121)</f>
        <v>HM506</v>
      </c>
      <c r="I2121" s="25" t="str">
        <f>IF(RIGHT(G2121,1)="M","M","Non-M")</f>
        <v>M</v>
      </c>
      <c r="J2121" s="90"/>
      <c r="K2121" s="79"/>
    </row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2907</v>
      </c>
      <c r="B2" s="8" t="s">
        <v>2908</v>
      </c>
      <c r="C2" s="8" t="s">
        <v>2909</v>
      </c>
      <c r="D2" s="8" t="s">
        <v>2910</v>
      </c>
      <c r="E2" s="8" t="s">
        <v>2911</v>
      </c>
      <c r="F2" s="8" t="s">
        <v>2912</v>
      </c>
      <c r="G2" s="80" t="s">
        <v>2913</v>
      </c>
      <c r="H2" s="8" t="s">
        <v>2914</v>
      </c>
      <c r="I2" s="8" t="s">
        <v>2915</v>
      </c>
      <c r="J2" s="75" t="s">
        <v>2916</v>
      </c>
      <c r="R2" s="83" t="s">
        <v>2917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2918</v>
      </c>
      <c r="E3" s="10">
        <v>0.1234</v>
      </c>
      <c r="F3" s="10" t="s">
        <v>2919</v>
      </c>
      <c r="G3" s="81">
        <f>Table2[[#This Row],[Current Total FG QTY]]*Table2[[#This Row],[SAM Improvement]]*$S$7</f>
        <v>22089.830484330483</v>
      </c>
      <c r="H3" s="10" t="s">
        <v>2920</v>
      </c>
      <c r="I3" s="10" t="s">
        <v>2921</v>
      </c>
      <c r="J3" s="76">
        <v>46140.696493055599</v>
      </c>
      <c r="R3" s="85" t="s">
        <v>2922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2918</v>
      </c>
      <c r="E4" s="10"/>
      <c r="F4" s="10" t="s">
        <v>2923</v>
      </c>
      <c r="G4" s="81">
        <f>Table2[[#This Row],[Current Total FG QTY]]*Table2[[#This Row],[SAM Improvement]]*$S$7</f>
        <v>0</v>
      </c>
      <c r="H4" s="10"/>
      <c r="I4" s="10" t="s">
        <v>2921</v>
      </c>
      <c r="J4" s="76">
        <v>46149.4283796296</v>
      </c>
      <c r="R4" s="85" t="s">
        <v>2924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2918</v>
      </c>
      <c r="E5" s="10"/>
      <c r="F5" s="10" t="s">
        <v>2923</v>
      </c>
      <c r="G5" s="81">
        <f>Table2[[#This Row],[Current Total FG QTY]]*Table2[[#This Row],[SAM Improvement]]*$S$7</f>
        <v>0</v>
      </c>
      <c r="H5" s="10"/>
      <c r="I5" s="10" t="s">
        <v>2921</v>
      </c>
      <c r="J5" s="76">
        <v>46149.428298611099</v>
      </c>
      <c r="R5" s="85" t="s">
        <v>2925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2921</v>
      </c>
      <c r="J7" s="76">
        <v>46149.4286111111</v>
      </c>
      <c r="R7" s="87" t="s">
        <v>2926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2918</v>
      </c>
      <c r="E8" s="10">
        <v>0.1401</v>
      </c>
      <c r="F8" s="10" t="s">
        <v>2927</v>
      </c>
      <c r="G8" s="81">
        <f>Table2[[#This Row],[Current Total FG QTY]]*Table2[[#This Row],[SAM Improvement]]*$S$7</f>
        <v>11703.17965811966</v>
      </c>
      <c r="H8" s="10" t="s">
        <v>2920</v>
      </c>
      <c r="I8" s="10" t="s">
        <v>2921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2918</v>
      </c>
      <c r="E10" s="10">
        <v>0.1177</v>
      </c>
      <c r="F10" s="10" t="s">
        <v>2927</v>
      </c>
      <c r="G10" s="81">
        <f>Table2[[#This Row],[Current Total FG QTY]]*Table2[[#This Row],[SAM Improvement]]*$S$7</f>
        <v>8856.7573361823361</v>
      </c>
      <c r="H10" s="10"/>
      <c r="I10" s="10" t="s">
        <v>2921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2918</v>
      </c>
      <c r="E14" s="10">
        <v>0</v>
      </c>
      <c r="F14" s="10" t="s">
        <v>2928</v>
      </c>
      <c r="G14" s="81">
        <f>Table2[[#This Row],[Current Total FG QTY]]*Table2[[#This Row],[SAM Improvement]]*$S$7</f>
        <v>0</v>
      </c>
      <c r="H14" s="10" t="s">
        <v>2920</v>
      </c>
      <c r="I14" s="10" t="s">
        <v>2921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2921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2930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2931</v>
      </c>
      <c r="D76">
        <v>163</v>
      </c>
    </row>
    <row r="77" spans="2:4">
      <c r="B77" t="s">
        <v>2932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2933</v>
      </c>
      <c r="D167">
        <v>499</v>
      </c>
    </row>
    <row r="168" spans="2:4">
      <c r="B168" t="s">
        <v>2934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2936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2937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2939</v>
      </c>
      <c r="D210">
        <v>10</v>
      </c>
    </row>
    <row r="211" spans="2:4">
      <c r="B211" t="s">
        <v>2940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2941</v>
      </c>
      <c r="D218">
        <v>69</v>
      </c>
    </row>
    <row r="219" spans="2:4">
      <c r="B219" t="s">
        <v>2942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2943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2942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2944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2946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2947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2950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2951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2952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2953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2954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2956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2957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2960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2961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2962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2963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2964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2966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2967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2970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2971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2972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2973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2974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2976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2977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2980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2981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2982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2983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2984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2986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2987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2990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2991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2992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2993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2026-05-19T09:45:04Z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