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41" documentId="13_ncr:1_{7EF57DF4-89AE-8C42-9C9C-3682908C3E34}" xr6:coauthVersionLast="47" xr6:coauthVersionMax="47" xr10:uidLastSave="{D641E2DA-382E-4C40-88C9-D34A0340EA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86" i="5" l="1"/>
  <c r="I118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H2146" i="5"/>
  <c r="I2146" i="5"/>
  <c r="H2161" i="5"/>
  <c r="I2161" i="5"/>
  <c r="H215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7" i="5"/>
  <c r="L1308" i="5"/>
  <c r="L1309" i="5"/>
  <c r="L1310" i="5"/>
  <c r="L1312" i="5"/>
  <c r="L1324" i="5"/>
  <c r="L1325" i="5"/>
  <c r="L1326" i="5"/>
  <c r="L1327" i="5"/>
  <c r="L1330" i="5"/>
  <c r="L1331" i="5"/>
  <c r="L1332" i="5"/>
  <c r="L1333" i="5"/>
  <c r="L1334" i="5"/>
  <c r="L1335" i="5"/>
  <c r="L1336" i="5"/>
  <c r="L1337" i="5"/>
  <c r="L1339" i="5"/>
  <c r="L1340" i="5"/>
  <c r="L1342" i="5"/>
  <c r="L1345" i="5"/>
  <c r="L1346" i="5"/>
  <c r="L1348" i="5"/>
  <c r="L1350" i="5"/>
  <c r="L1351" i="5"/>
  <c r="L1352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H2162" i="5"/>
  <c r="I2162" i="5"/>
  <c r="H2160" i="5"/>
  <c r="I2160" i="5"/>
  <c r="I2159" i="5"/>
  <c r="H2158" i="5"/>
  <c r="I2158" i="5"/>
  <c r="H2157" i="5"/>
  <c r="I2157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I2136" i="5"/>
  <c r="H2136" i="5"/>
  <c r="I2135" i="5"/>
  <c r="H2135" i="5"/>
  <c r="I2134" i="5"/>
  <c r="H2134" i="5"/>
  <c r="I2133" i="5"/>
  <c r="H2133" i="5"/>
  <c r="H2131" i="5"/>
  <c r="H2132" i="5"/>
  <c r="I2131" i="5"/>
  <c r="I2132" i="5"/>
  <c r="H2128" i="5"/>
  <c r="H2129" i="5"/>
  <c r="H2130" i="5"/>
  <c r="I2128" i="5"/>
  <c r="I2129" i="5"/>
  <c r="I2130" i="5"/>
  <c r="H2076" i="5"/>
  <c r="I2076" i="5"/>
  <c r="H2095" i="5"/>
  <c r="I2095" i="5"/>
  <c r="H2096" i="5"/>
  <c r="I2096" i="5"/>
  <c r="H2088" i="5"/>
  <c r="I2088" i="5"/>
  <c r="H2127" i="5"/>
  <c r="I2127" i="5"/>
  <c r="H2126" i="5"/>
  <c r="I2126" i="5"/>
  <c r="H2121" i="5"/>
  <c r="H2122" i="5"/>
  <c r="H2123" i="5"/>
  <c r="H2124" i="5"/>
  <c r="H2125" i="5"/>
  <c r="I2121" i="5"/>
  <c r="I2122" i="5"/>
  <c r="I2123" i="5"/>
  <c r="I2124" i="5"/>
  <c r="I2125" i="5"/>
  <c r="H2116" i="5"/>
  <c r="H2117" i="5"/>
  <c r="H2118" i="5"/>
  <c r="H2119" i="5"/>
  <c r="H2120" i="5"/>
  <c r="I2116" i="5"/>
  <c r="I2117" i="5"/>
  <c r="I2118" i="5"/>
  <c r="I2119" i="5"/>
  <c r="I2120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I2104" i="5"/>
  <c r="H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H2093" i="5"/>
  <c r="H2092" i="5"/>
  <c r="I2092" i="5"/>
  <c r="I2094" i="5"/>
  <c r="H2094" i="5"/>
  <c r="I2093" i="5"/>
  <c r="I2091" i="5"/>
  <c r="H2091" i="5"/>
  <c r="H2089" i="5"/>
  <c r="H2090" i="5"/>
  <c r="I2089" i="5"/>
  <c r="I2090" i="5"/>
  <c r="H2086" i="5"/>
  <c r="H2087" i="5"/>
  <c r="I2086" i="5"/>
  <c r="I2087" i="5"/>
  <c r="H2083" i="5"/>
  <c r="H2084" i="5"/>
  <c r="H2085" i="5"/>
  <c r="I2083" i="5"/>
  <c r="I2084" i="5"/>
  <c r="I2085" i="5"/>
  <c r="H2073" i="5"/>
  <c r="H2074" i="5"/>
  <c r="H2075" i="5"/>
  <c r="H2077" i="5"/>
  <c r="H2078" i="5"/>
  <c r="H2079" i="5"/>
  <c r="H2080" i="5"/>
  <c r="H2081" i="5"/>
  <c r="H2082" i="5"/>
  <c r="I2073" i="5"/>
  <c r="I2074" i="5"/>
  <c r="I2075" i="5"/>
  <c r="I2077" i="5"/>
  <c r="I2078" i="5"/>
  <c r="I2079" i="5"/>
  <c r="I2080" i="5"/>
  <c r="I2081" i="5"/>
  <c r="I2082" i="5"/>
  <c r="H2069" i="5"/>
  <c r="H2070" i="5"/>
  <c r="H2071" i="5"/>
  <c r="H2072" i="5"/>
  <c r="I2069" i="5"/>
  <c r="I2070" i="5"/>
  <c r="I2071" i="5"/>
  <c r="I2072" i="5"/>
  <c r="H2064" i="5"/>
  <c r="H2065" i="5"/>
  <c r="H2066" i="5"/>
  <c r="H2067" i="5"/>
  <c r="H2068" i="5"/>
  <c r="I2064" i="5"/>
  <c r="I2065" i="5"/>
  <c r="I2066" i="5"/>
  <c r="I2067" i="5"/>
  <c r="I2068" i="5"/>
  <c r="H2049" i="5"/>
  <c r="I2049" i="5"/>
  <c r="H2044" i="5"/>
  <c r="H2045" i="5"/>
  <c r="H2046" i="5"/>
  <c r="H2047" i="5"/>
  <c r="H2048" i="5"/>
  <c r="I2044" i="5"/>
  <c r="I2045" i="5"/>
  <c r="I2046" i="5"/>
  <c r="I2047" i="5"/>
  <c r="I2048" i="5"/>
  <c r="H2041" i="5"/>
  <c r="H2042" i="5"/>
  <c r="H2043" i="5"/>
  <c r="I2041" i="5"/>
  <c r="I2042" i="5"/>
  <c r="I2043" i="5"/>
  <c r="H2038" i="5"/>
  <c r="H2039" i="5"/>
  <c r="H2040" i="5"/>
  <c r="I2038" i="5"/>
  <c r="I2039" i="5"/>
  <c r="I2040" i="5"/>
  <c r="H2031" i="5"/>
  <c r="H2032" i="5"/>
  <c r="H2033" i="5"/>
  <c r="H2034" i="5"/>
  <c r="H2035" i="5"/>
  <c r="H2036" i="5"/>
  <c r="H2037" i="5"/>
  <c r="I2031" i="5"/>
  <c r="I2032" i="5"/>
  <c r="I2033" i="5"/>
  <c r="I2034" i="5"/>
  <c r="I2035" i="5"/>
  <c r="I2036" i="5"/>
  <c r="I2037" i="5"/>
  <c r="H2028" i="5"/>
  <c r="H2029" i="5"/>
  <c r="H2030" i="5"/>
  <c r="I2028" i="5"/>
  <c r="I2029" i="5"/>
  <c r="I2030" i="5"/>
  <c r="H2025" i="5"/>
  <c r="H2026" i="5"/>
  <c r="H2027" i="5"/>
  <c r="I2025" i="5"/>
  <c r="I2026" i="5"/>
  <c r="I2027" i="5"/>
  <c r="H2014" i="5"/>
  <c r="H2015" i="5"/>
  <c r="H2016" i="5"/>
  <c r="H2017" i="5"/>
  <c r="H2018" i="5"/>
  <c r="H2019" i="5"/>
  <c r="H2020" i="5"/>
  <c r="H2021" i="5"/>
  <c r="H2022" i="5"/>
  <c r="H2023" i="5"/>
  <c r="H2024" i="5"/>
  <c r="I2014" i="5"/>
  <c r="I2015" i="5"/>
  <c r="I2016" i="5"/>
  <c r="I2017" i="5"/>
  <c r="I2018" i="5"/>
  <c r="I2019" i="5"/>
  <c r="I2020" i="5"/>
  <c r="I2021" i="5"/>
  <c r="I2022" i="5"/>
  <c r="I2023" i="5"/>
  <c r="I2024" i="5"/>
  <c r="H2010" i="5"/>
  <c r="H2011" i="5"/>
  <c r="H2012" i="5"/>
  <c r="H2013" i="5"/>
  <c r="I2010" i="5"/>
  <c r="I2011" i="5"/>
  <c r="I2012" i="5"/>
  <c r="I2013" i="5"/>
  <c r="H2004" i="5"/>
  <c r="H2005" i="5"/>
  <c r="H2006" i="5"/>
  <c r="H2007" i="5"/>
  <c r="H2008" i="5"/>
  <c r="H2009" i="5"/>
  <c r="I2004" i="5"/>
  <c r="I2005" i="5"/>
  <c r="I2006" i="5"/>
  <c r="I2007" i="5"/>
  <c r="I2008" i="5"/>
  <c r="I2009" i="5"/>
  <c r="H1999" i="5"/>
  <c r="H2000" i="5"/>
  <c r="H2001" i="5"/>
  <c r="H2002" i="5"/>
  <c r="H2003" i="5"/>
  <c r="I1999" i="5"/>
  <c r="I2000" i="5"/>
  <c r="I2001" i="5"/>
  <c r="I2002" i="5"/>
  <c r="I2003" i="5"/>
  <c r="H1996" i="5"/>
  <c r="H1997" i="5"/>
  <c r="H1998" i="5"/>
  <c r="I1996" i="5"/>
  <c r="I1997" i="5"/>
  <c r="I1998" i="5"/>
  <c r="H1994" i="5"/>
  <c r="H1995" i="5"/>
  <c r="I1994" i="5"/>
  <c r="I1995" i="5"/>
  <c r="H1992" i="5"/>
  <c r="H1993" i="5"/>
  <c r="I1992" i="5"/>
  <c r="I1993" i="5"/>
  <c r="H1981" i="5"/>
  <c r="H1982" i="5"/>
  <c r="H1983" i="5"/>
  <c r="H1984" i="5"/>
  <c r="H1985" i="5"/>
  <c r="H1986" i="5"/>
  <c r="H1987" i="5"/>
  <c r="H1988" i="5"/>
  <c r="H1989" i="5"/>
  <c r="H1990" i="5"/>
  <c r="H1991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H1910" i="5"/>
  <c r="I1910" i="5"/>
  <c r="H1840" i="5"/>
  <c r="I1840" i="5"/>
  <c r="H1876" i="5"/>
  <c r="I1876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I1878" i="5"/>
  <c r="H1878" i="5"/>
  <c r="I1877" i="5"/>
  <c r="H1877" i="5"/>
  <c r="I1875" i="5"/>
  <c r="H1875" i="5"/>
  <c r="I1874" i="5"/>
  <c r="H1874" i="5"/>
  <c r="I1873" i="5"/>
  <c r="H1873" i="5"/>
  <c r="H1879" i="5"/>
  <c r="I187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37" i="5"/>
  <c r="H1838" i="5"/>
  <c r="H1839" i="5"/>
  <c r="H1841" i="5"/>
  <c r="H1842" i="5"/>
  <c r="I1837" i="5"/>
  <c r="I1838" i="5"/>
  <c r="I1839" i="5"/>
  <c r="I1841" i="5"/>
  <c r="I1842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9" i="5"/>
  <c r="H1830" i="5"/>
  <c r="I1829" i="5"/>
  <c r="I1830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18" i="5"/>
  <c r="H1819" i="5"/>
  <c r="H1820" i="5"/>
  <c r="H1821" i="5"/>
  <c r="I1818" i="5"/>
  <c r="I1819" i="5"/>
  <c r="I1820" i="5"/>
  <c r="I1821" i="5"/>
  <c r="H1817" i="5"/>
  <c r="I1817" i="5"/>
  <c r="H1816" i="5"/>
  <c r="I1816" i="5"/>
  <c r="H1815" i="5"/>
  <c r="I1815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56" i="5"/>
  <c r="I1756" i="5"/>
  <c r="H1770" i="5"/>
  <c r="I1770" i="5"/>
  <c r="I1782" i="5"/>
  <c r="H1781" i="5"/>
  <c r="I1781" i="5"/>
  <c r="H1780" i="5"/>
  <c r="I1780" i="5"/>
  <c r="H1779" i="5"/>
  <c r="I1779" i="5"/>
  <c r="H1778" i="5"/>
  <c r="I1778" i="5"/>
  <c r="H1773" i="5"/>
  <c r="H1774" i="5"/>
  <c r="H1775" i="5"/>
  <c r="H1776" i="5"/>
  <c r="H1777" i="5"/>
  <c r="I1773" i="5"/>
  <c r="I1774" i="5"/>
  <c r="I1775" i="5"/>
  <c r="I1776" i="5"/>
  <c r="I1777" i="5"/>
  <c r="H1772" i="5"/>
  <c r="I1772" i="5"/>
  <c r="H1771" i="5"/>
  <c r="I1771" i="5"/>
  <c r="H1769" i="5"/>
  <c r="I1769" i="5"/>
  <c r="H1768" i="5"/>
  <c r="I1768" i="5"/>
  <c r="H1767" i="5"/>
  <c r="I1767" i="5"/>
  <c r="H1766" i="5"/>
  <c r="I1766" i="5"/>
  <c r="H1760" i="5"/>
  <c r="H1761" i="5"/>
  <c r="H1762" i="5"/>
  <c r="H1763" i="5"/>
  <c r="H1764" i="5"/>
  <c r="H1765" i="5"/>
  <c r="I1760" i="5"/>
  <c r="I1761" i="5"/>
  <c r="I1762" i="5"/>
  <c r="I1763" i="5"/>
  <c r="I1764" i="5"/>
  <c r="I1765" i="5"/>
  <c r="H1759" i="5"/>
  <c r="I1759" i="5"/>
  <c r="H1758" i="5"/>
  <c r="I1758" i="5"/>
  <c r="H1757" i="5"/>
  <c r="I1757" i="5"/>
  <c r="H1747" i="5"/>
  <c r="H1748" i="5"/>
  <c r="H1749" i="5"/>
  <c r="H1750" i="5"/>
  <c r="H1751" i="5"/>
  <c r="H1752" i="5"/>
  <c r="H1753" i="5"/>
  <c r="H1754" i="5"/>
  <c r="H1755" i="5"/>
  <c r="I1747" i="5"/>
  <c r="I1748" i="5"/>
  <c r="I1749" i="5"/>
  <c r="I1750" i="5"/>
  <c r="I1751" i="5"/>
  <c r="I1752" i="5"/>
  <c r="I1753" i="5"/>
  <c r="I1754" i="5"/>
  <c r="I1755" i="5"/>
  <c r="I1742" i="5"/>
  <c r="H1742" i="5"/>
  <c r="H1736" i="5"/>
  <c r="I1736" i="5"/>
  <c r="H1745" i="5"/>
  <c r="H1746" i="5"/>
  <c r="I1745" i="5"/>
  <c r="I1746" i="5"/>
  <c r="H1738" i="5"/>
  <c r="H1739" i="5"/>
  <c r="H1740" i="5"/>
  <c r="H1741" i="5"/>
  <c r="H1743" i="5"/>
  <c r="H1744" i="5"/>
  <c r="I1738" i="5"/>
  <c r="I1739" i="5"/>
  <c r="I1740" i="5"/>
  <c r="I1741" i="5"/>
  <c r="I1743" i="5"/>
  <c r="I1744" i="5"/>
  <c r="H1737" i="5"/>
  <c r="I1737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7" i="5"/>
  <c r="H1728" i="5"/>
  <c r="H1729" i="5"/>
  <c r="I1727" i="5"/>
  <c r="I1728" i="5"/>
  <c r="I1729" i="5"/>
  <c r="H1719" i="5"/>
  <c r="H1720" i="5"/>
  <c r="H1721" i="5"/>
  <c r="H1722" i="5"/>
  <c r="H1723" i="5"/>
  <c r="H1724" i="5"/>
  <c r="H1725" i="5"/>
  <c r="H1726" i="5"/>
  <c r="I1719" i="5"/>
  <c r="I1720" i="5"/>
  <c r="I1721" i="5"/>
  <c r="I1722" i="5"/>
  <c r="I1723" i="5"/>
  <c r="I1724" i="5"/>
  <c r="I1725" i="5"/>
  <c r="I1726" i="5"/>
  <c r="H1718" i="5"/>
  <c r="I1718" i="5"/>
  <c r="L3" i="5"/>
  <c r="H1717" i="5"/>
  <c r="I17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6" i="5"/>
  <c r="I1716" i="5"/>
  <c r="H1715" i="5"/>
  <c r="I1715" i="5"/>
  <c r="H1714" i="5"/>
  <c r="I1714" i="5"/>
  <c r="L907" i="5"/>
  <c r="L908" i="5"/>
  <c r="L909" i="5"/>
  <c r="L903" i="5"/>
  <c r="L1413" i="5"/>
  <c r="L1414" i="5"/>
  <c r="L1415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H1709" i="5"/>
  <c r="H1710" i="5"/>
  <c r="H1711" i="5"/>
  <c r="H1712" i="5"/>
  <c r="H1713" i="5"/>
  <c r="I1709" i="5"/>
  <c r="I1710" i="5"/>
  <c r="I1711" i="5"/>
  <c r="I1712" i="5"/>
  <c r="I1713" i="5"/>
  <c r="I1682" i="5"/>
  <c r="H168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37" i="5"/>
  <c r="H163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323" i="5"/>
  <c r="H1323" i="5"/>
  <c r="I1560" i="5"/>
  <c r="H1560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435" i="5"/>
  <c r="H1435" i="5"/>
  <c r="I1530" i="5"/>
  <c r="H1530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I1521" i="5"/>
  <c r="I1520" i="5"/>
  <c r="I1519" i="5"/>
  <c r="I1518" i="5"/>
  <c r="H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I1509" i="5"/>
  <c r="I1508" i="5"/>
  <c r="I1507" i="5"/>
  <c r="H1486" i="5"/>
  <c r="H1485" i="5"/>
  <c r="H1484" i="5"/>
  <c r="H1483" i="5"/>
  <c r="H1482" i="5"/>
  <c r="H1481" i="5"/>
  <c r="H1480" i="5"/>
  <c r="H1479" i="5"/>
  <c r="I1479" i="5"/>
  <c r="I1480" i="5"/>
  <c r="I1481" i="5"/>
  <c r="I1482" i="5"/>
  <c r="I1483" i="5"/>
  <c r="I1484" i="5"/>
  <c r="I1485" i="5"/>
  <c r="I1486" i="5"/>
  <c r="I1604" i="5"/>
  <c r="H1604" i="5"/>
  <c r="I1579" i="5"/>
  <c r="I1570" i="5"/>
  <c r="H1570" i="5"/>
  <c r="I1568" i="5"/>
  <c r="H1568" i="5"/>
  <c r="I1703" i="5"/>
  <c r="I1704" i="5"/>
  <c r="I1705" i="5"/>
  <c r="I1706" i="5"/>
  <c r="I1707" i="5"/>
  <c r="I1708" i="5"/>
  <c r="H1703" i="5"/>
  <c r="H1704" i="5"/>
  <c r="H1705" i="5"/>
  <c r="H1706" i="5"/>
  <c r="H1707" i="5"/>
  <c r="H1708" i="5"/>
  <c r="I1702" i="5"/>
  <c r="H1702" i="5"/>
  <c r="I1696" i="5"/>
  <c r="I1697" i="5"/>
  <c r="I1698" i="5"/>
  <c r="I1699" i="5"/>
  <c r="I1700" i="5"/>
  <c r="I1701" i="5"/>
  <c r="H1696" i="5"/>
  <c r="H1697" i="5"/>
  <c r="H1698" i="5"/>
  <c r="H1699" i="5"/>
  <c r="H1700" i="5"/>
  <c r="H1701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H1683" i="5"/>
  <c r="H1684" i="5"/>
  <c r="H1685" i="5"/>
  <c r="H1686" i="5"/>
  <c r="H1687" i="5"/>
  <c r="H1688" i="5"/>
  <c r="H1689" i="5"/>
  <c r="I1683" i="5"/>
  <c r="I1684" i="5"/>
  <c r="I1685" i="5"/>
  <c r="I1686" i="5"/>
  <c r="I1687" i="5"/>
  <c r="I1688" i="5"/>
  <c r="I1689" i="5"/>
  <c r="H1662" i="5"/>
  <c r="H1663" i="5"/>
  <c r="H1664" i="5"/>
  <c r="H1665" i="5"/>
  <c r="H1666" i="5"/>
  <c r="H1667" i="5"/>
  <c r="I1662" i="5"/>
  <c r="I1663" i="5"/>
  <c r="I1664" i="5"/>
  <c r="I1665" i="5"/>
  <c r="I1666" i="5"/>
  <c r="I1667" i="5"/>
  <c r="H1657" i="5"/>
  <c r="H1658" i="5"/>
  <c r="H1659" i="5"/>
  <c r="H1660" i="5"/>
  <c r="H1661" i="5"/>
  <c r="I1657" i="5"/>
  <c r="I1658" i="5"/>
  <c r="I1659" i="5"/>
  <c r="I1660" i="5"/>
  <c r="I1661" i="5"/>
  <c r="H1653" i="5"/>
  <c r="H1654" i="5"/>
  <c r="H1655" i="5"/>
  <c r="H1656" i="5"/>
  <c r="I1653" i="5"/>
  <c r="I1654" i="5"/>
  <c r="I1655" i="5"/>
  <c r="I1656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38" i="5"/>
  <c r="H1639" i="5"/>
  <c r="H1640" i="5"/>
  <c r="H1641" i="5"/>
  <c r="H1642" i="5"/>
  <c r="H1643" i="5"/>
  <c r="H1644" i="5"/>
  <c r="I1638" i="5"/>
  <c r="I1639" i="5"/>
  <c r="I1640" i="5"/>
  <c r="I1641" i="5"/>
  <c r="I1642" i="5"/>
  <c r="I1643" i="5"/>
  <c r="I1644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09" i="5"/>
  <c r="H1610" i="5"/>
  <c r="H1611" i="5"/>
  <c r="H1612" i="5"/>
  <c r="H1613" i="5"/>
  <c r="H1614" i="5"/>
  <c r="H1615" i="5"/>
  <c r="I1609" i="5"/>
  <c r="I1610" i="5"/>
  <c r="I1611" i="5"/>
  <c r="I1612" i="5"/>
  <c r="I1613" i="5"/>
  <c r="I1614" i="5"/>
  <c r="I1615" i="5"/>
  <c r="H1608" i="5"/>
  <c r="I1608" i="5"/>
  <c r="H1607" i="5"/>
  <c r="I1607" i="5"/>
  <c r="H1606" i="5"/>
  <c r="I1606" i="5"/>
  <c r="H1605" i="5"/>
  <c r="I1605" i="5"/>
  <c r="H1603" i="5"/>
  <c r="I1603" i="5"/>
  <c r="H1602" i="5"/>
  <c r="I1602" i="5"/>
  <c r="H1596" i="5"/>
  <c r="H1597" i="5"/>
  <c r="H1598" i="5"/>
  <c r="H1599" i="5"/>
  <c r="H1600" i="5"/>
  <c r="H1601" i="5"/>
  <c r="I1596" i="5"/>
  <c r="I1597" i="5"/>
  <c r="I1598" i="5"/>
  <c r="I1599" i="5"/>
  <c r="I1600" i="5"/>
  <c r="I1601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4" i="5"/>
  <c r="H1585" i="5"/>
  <c r="H1586" i="5"/>
  <c r="I1584" i="5"/>
  <c r="I1585" i="5"/>
  <c r="I1586" i="5"/>
  <c r="H1583" i="5"/>
  <c r="I1583" i="5"/>
  <c r="H1581" i="5"/>
  <c r="H1582" i="5"/>
  <c r="I1581" i="5"/>
  <c r="I1582" i="5"/>
  <c r="H1580" i="5"/>
  <c r="I1580" i="5"/>
  <c r="H1578" i="5"/>
  <c r="I1578" i="5"/>
  <c r="H1488" i="5"/>
  <c r="I1488" i="5"/>
  <c r="H1575" i="5"/>
  <c r="H1576" i="5"/>
  <c r="H1577" i="5"/>
  <c r="I1575" i="5"/>
  <c r="I1576" i="5"/>
  <c r="I1577" i="5"/>
  <c r="H1574" i="5"/>
  <c r="I1574" i="5"/>
  <c r="H1573" i="5"/>
  <c r="I1573" i="5"/>
  <c r="H1572" i="5"/>
  <c r="I1572" i="5"/>
  <c r="H1571" i="5"/>
  <c r="I1571" i="5"/>
  <c r="H1569" i="5"/>
  <c r="I1569" i="5"/>
  <c r="H1567" i="5"/>
  <c r="I1567" i="5"/>
  <c r="H1566" i="5"/>
  <c r="I1566" i="5"/>
  <c r="H1565" i="5"/>
  <c r="I1565" i="5"/>
  <c r="H1561" i="5"/>
  <c r="H1562" i="5"/>
  <c r="H1563" i="5"/>
  <c r="H1564" i="5"/>
  <c r="I1561" i="5"/>
  <c r="I1562" i="5"/>
  <c r="I1563" i="5"/>
  <c r="I1564" i="5"/>
  <c r="S7" i="10"/>
  <c r="I1542" i="5"/>
  <c r="I1543" i="5"/>
  <c r="I1544" i="5"/>
  <c r="I1545" i="5"/>
  <c r="I1546" i="5"/>
  <c r="I1547" i="5"/>
  <c r="I1548" i="5"/>
  <c r="I1549" i="5"/>
  <c r="I1550" i="5"/>
  <c r="H1542" i="5"/>
  <c r="H1543" i="5"/>
  <c r="H1544" i="5"/>
  <c r="H1545" i="5"/>
  <c r="H1546" i="5"/>
  <c r="H1547" i="5"/>
  <c r="H1548" i="5"/>
  <c r="H1549" i="5"/>
  <c r="H1550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1" i="5"/>
  <c r="I1532" i="5"/>
  <c r="I1533" i="5"/>
  <c r="I1534" i="5"/>
  <c r="H1531" i="5"/>
  <c r="H1532" i="5"/>
  <c r="H1533" i="5"/>
  <c r="H1534" i="5"/>
  <c r="I1506" i="5"/>
  <c r="H1506" i="5"/>
  <c r="I1504" i="5"/>
  <c r="I1505" i="5"/>
  <c r="H1504" i="5"/>
  <c r="H1505" i="5"/>
  <c r="I1502" i="5"/>
  <c r="I1503" i="5"/>
  <c r="H1502" i="5"/>
  <c r="H1503" i="5"/>
  <c r="I1499" i="5"/>
  <c r="I1500" i="5"/>
  <c r="I1501" i="5"/>
  <c r="H1499" i="5"/>
  <c r="H1500" i="5"/>
  <c r="H1501" i="5"/>
  <c r="I1498" i="5"/>
  <c r="I1497" i="5"/>
  <c r="I1496" i="5"/>
  <c r="I1495" i="5"/>
  <c r="I1493" i="5"/>
  <c r="I1494" i="5"/>
  <c r="H1493" i="5"/>
  <c r="H1494" i="5"/>
  <c r="I1489" i="5"/>
  <c r="I1490" i="5"/>
  <c r="I1491" i="5"/>
  <c r="I1492" i="5"/>
  <c r="H1489" i="5"/>
  <c r="H1490" i="5"/>
  <c r="H1491" i="5"/>
  <c r="H1492" i="5"/>
  <c r="I1487" i="5"/>
  <c r="H1487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6" i="5"/>
  <c r="L1311" i="5"/>
  <c r="L1313" i="5"/>
  <c r="L1328" i="5"/>
  <c r="L1329" i="5"/>
  <c r="L1338" i="5"/>
  <c r="L1341" i="5"/>
  <c r="L1343" i="5"/>
  <c r="L1344" i="5"/>
  <c r="L1347" i="5"/>
  <c r="L1349" i="5"/>
  <c r="L1353" i="5"/>
  <c r="H1436" i="5"/>
  <c r="H1437" i="5"/>
  <c r="H1438" i="5"/>
  <c r="H1439" i="5"/>
  <c r="H1440" i="5"/>
  <c r="H1441" i="5"/>
  <c r="H1442" i="5"/>
  <c r="H1443" i="5"/>
  <c r="H1444" i="5"/>
  <c r="H1445" i="5"/>
  <c r="H1446" i="5"/>
  <c r="I1436" i="5"/>
  <c r="I1437" i="5"/>
  <c r="I1438" i="5"/>
  <c r="I1439" i="5"/>
  <c r="I1440" i="5"/>
  <c r="I1441" i="5"/>
  <c r="I1442" i="5"/>
  <c r="I1443" i="5"/>
  <c r="I1444" i="5"/>
  <c r="I1445" i="5"/>
  <c r="I1446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8" i="5" l="1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79" i="5"/>
  <c r="I1379" i="5"/>
  <c r="H1371" i="5"/>
  <c r="I1371" i="5"/>
  <c r="H1313" i="5"/>
  <c r="I1313" i="5"/>
  <c r="H1311" i="5"/>
  <c r="I1311" i="5"/>
  <c r="H1381" i="5"/>
  <c r="I1381" i="5"/>
  <c r="H1306" i="5"/>
  <c r="I1306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7" i="5"/>
  <c r="I1367" i="5"/>
  <c r="H1347" i="5"/>
  <c r="I1347" i="5"/>
  <c r="H1349" i="5"/>
  <c r="I1349" i="5"/>
  <c r="H1353" i="5" l="1"/>
  <c r="I1353" i="5"/>
  <c r="H1344" i="5"/>
  <c r="I1344" i="5"/>
  <c r="H1343" i="5"/>
  <c r="I1343" i="5"/>
  <c r="H1341" i="5"/>
  <c r="I1341" i="5"/>
  <c r="H1338" i="5"/>
  <c r="I1338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2" i="5" l="1"/>
  <c r="I1352" i="5"/>
  <c r="H1351" i="5"/>
  <c r="I1351" i="5"/>
  <c r="H1350" i="5"/>
  <c r="I1350" i="5"/>
  <c r="H1348" i="5"/>
  <c r="I1348" i="5"/>
  <c r="H1346" i="5"/>
  <c r="I1346" i="5"/>
  <c r="H1345" i="5"/>
  <c r="I1345" i="5"/>
  <c r="H1342" i="5"/>
  <c r="I1342" i="5"/>
  <c r="H1340" i="5"/>
  <c r="I1340" i="5"/>
  <c r="H1339" i="5"/>
  <c r="I1339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28" i="5"/>
  <c r="H1329" i="5"/>
  <c r="H1330" i="5"/>
  <c r="I1328" i="5"/>
  <c r="I1329" i="5"/>
  <c r="I1330" i="5"/>
  <c r="H1327" i="5"/>
  <c r="I1327" i="5"/>
  <c r="H1326" i="5"/>
  <c r="I1326" i="5"/>
  <c r="H1325" i="5"/>
  <c r="I1325" i="5"/>
  <c r="H1324" i="5"/>
  <c r="I1324" i="5"/>
  <c r="H1312" i="5"/>
  <c r="I1312" i="5"/>
  <c r="H1310" i="5"/>
  <c r="I1310" i="5"/>
  <c r="H1309" i="5"/>
  <c r="I1309" i="5"/>
  <c r="H1308" i="5"/>
  <c r="I1308" i="5"/>
  <c r="H1307" i="5"/>
  <c r="I1307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 l="1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 l="1"/>
  <c r="I1249" i="5"/>
  <c r="H1248" i="5"/>
  <c r="I1248" i="5"/>
  <c r="H1247" i="5"/>
  <c r="I1247" i="5"/>
  <c r="H1246" i="5" l="1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 l="1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<sst xmlns="http://schemas.openxmlformats.org/spreadsheetml/2006/main" count="12946" uniqueCount="3041">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</sst>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202" activePane="bottomLeft" state="frozen"/>
      <selection pane="bottomLeft" activeCell="G1202" sqref="G12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s="110" customFormat="1">
      <c r="A399" s="106" t="s">
        <v>643</v>
      </c>
      <c r="B399" s="107" t="s">
        <v>201</v>
      </c>
      <c r="C399" s="107" t="s">
        <v>625</v>
      </c>
      <c r="D399" s="107"/>
      <c r="E399" s="107" t="s">
        <v>644</v>
      </c>
      <c r="F399" s="108"/>
      <c r="G399" s="107" t="s">
        <v>645</v>
      </c>
      <c r="H399" s="109" t="str">
        <f t="shared" si="12"/>
        <v>HD104</v>
      </c>
      <c r="I399" s="109" t="str">
        <f t="shared" si="13"/>
        <v>Non-M</v>
      </c>
      <c r="J399" s="109"/>
      <c r="K399" s="79">
        <v>100</v>
      </c>
      <c r="L399" s="103">
        <f>IF(COUNTIF($E$3:E399,E399)=1,K399,"")</f>
        <v>100</v>
      </c>
    </row>
    <row r="400" spans="1:12" s="110" customFormat="1">
      <c r="A400" s="106" t="s">
        <v>646</v>
      </c>
      <c r="B400" s="107" t="s">
        <v>201</v>
      </c>
      <c r="C400" s="107" t="s">
        <v>625</v>
      </c>
      <c r="D400" s="107"/>
      <c r="E400" s="107" t="s">
        <v>644</v>
      </c>
      <c r="F400" s="108"/>
      <c r="G400" s="107" t="s">
        <v>88</v>
      </c>
      <c r="H400" s="109" t="str">
        <f t="shared" si="12"/>
        <v>DC201</v>
      </c>
      <c r="I400" s="109" t="str">
        <f t="shared" si="13"/>
        <v>Non-M</v>
      </c>
      <c r="J400" s="109"/>
      <c r="K400" s="79">
        <v>100</v>
      </c>
      <c r="L400" s="103" t="str">
        <f>IF(COUNTIF($E$3:E400,E400)=1,K400,"")</f>
        <v/>
      </c>
    </row>
    <row r="401" spans="1:12" s="110" customFormat="1">
      <c r="A401" s="106" t="s">
        <v>647</v>
      </c>
      <c r="B401" s="107" t="s">
        <v>201</v>
      </c>
      <c r="C401" s="107" t="s">
        <v>625</v>
      </c>
      <c r="D401" s="107"/>
      <c r="E401" s="107" t="s">
        <v>644</v>
      </c>
      <c r="F401" s="108"/>
      <c r="G401" s="107" t="s">
        <v>648</v>
      </c>
      <c r="H401" s="109" t="str">
        <f t="shared" si="12"/>
        <v>PK602</v>
      </c>
      <c r="I401" s="109" t="str">
        <f t="shared" si="13"/>
        <v>Non-M</v>
      </c>
      <c r="J401" s="109"/>
      <c r="K401" s="79">
        <v>100</v>
      </c>
      <c r="L401" s="103" t="str">
        <f>IF(COUNTIF($E$3:E401,E401)=1,K401,"")</f>
        <v/>
      </c>
    </row>
    <row r="402" spans="1:12" s="110" customFormat="1">
      <c r="A402" s="106" t="s">
        <v>649</v>
      </c>
      <c r="B402" s="107" t="s">
        <v>201</v>
      </c>
      <c r="C402" s="107" t="s">
        <v>625</v>
      </c>
      <c r="D402" s="107"/>
      <c r="E402" s="107" t="s">
        <v>644</v>
      </c>
      <c r="F402" s="108"/>
      <c r="G402" s="107" t="s">
        <v>650</v>
      </c>
      <c r="H402" s="109" t="str">
        <f t="shared" si="12"/>
        <v>HM508</v>
      </c>
      <c r="I402" s="109" t="str">
        <f t="shared" si="13"/>
        <v>M</v>
      </c>
      <c r="J402" s="109"/>
      <c r="K402" s="79">
        <v>100</v>
      </c>
      <c r="L402" s="103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s="110" customFormat="1">
      <c r="A413" s="106" t="s">
        <v>671</v>
      </c>
      <c r="B413" s="107" t="s">
        <v>201</v>
      </c>
      <c r="C413" s="107" t="s">
        <v>672</v>
      </c>
      <c r="D413" s="107"/>
      <c r="E413" s="107" t="s">
        <v>673</v>
      </c>
      <c r="F413" s="108"/>
      <c r="G413" s="107" t="s">
        <v>674</v>
      </c>
      <c r="H413" s="109" t="str">
        <f t="shared" si="12"/>
        <v>CU103</v>
      </c>
      <c r="I413" s="109" t="str">
        <f t="shared" si="13"/>
        <v>Non-M</v>
      </c>
      <c r="J413" s="109"/>
      <c r="K413" s="79">
        <v>12658</v>
      </c>
      <c r="L413" s="103">
        <f>IF(COUNTIF($E$3:E413,E413)=1,K413,"")</f>
        <v>12658</v>
      </c>
    </row>
    <row r="414" spans="1:12" s="110" customFormat="1">
      <c r="A414" s="106" t="s">
        <v>675</v>
      </c>
      <c r="B414" s="107" t="s">
        <v>201</v>
      </c>
      <c r="C414" s="107" t="s">
        <v>672</v>
      </c>
      <c r="D414" s="107"/>
      <c r="E414" s="107" t="s">
        <v>673</v>
      </c>
      <c r="F414" s="108"/>
      <c r="G414" s="107" t="s">
        <v>403</v>
      </c>
      <c r="H414" s="109" t="str">
        <f t="shared" si="12"/>
        <v>HM509</v>
      </c>
      <c r="I414" s="109" t="str">
        <f t="shared" si="13"/>
        <v>M</v>
      </c>
      <c r="J414" s="109"/>
      <c r="K414" s="79">
        <v>12658</v>
      </c>
      <c r="L414" s="103" t="str">
        <f>IF(COUNTIF($E$3:E414,E414)=1,K414,"")</f>
        <v/>
      </c>
    </row>
    <row r="415" spans="1:12" s="110" customFormat="1">
      <c r="A415" s="106" t="s">
        <v>676</v>
      </c>
      <c r="B415" s="107" t="s">
        <v>201</v>
      </c>
      <c r="C415" s="107" t="s">
        <v>672</v>
      </c>
      <c r="D415" s="107"/>
      <c r="E415" s="107" t="s">
        <v>673</v>
      </c>
      <c r="F415" s="108"/>
      <c r="G415" s="107" t="s">
        <v>677</v>
      </c>
      <c r="H415" s="109" t="str">
        <f t="shared" si="12"/>
        <v>JS107</v>
      </c>
      <c r="I415" s="109" t="str">
        <f t="shared" si="13"/>
        <v>Non-M</v>
      </c>
      <c r="J415" s="109"/>
      <c r="K415" s="79">
        <v>12658</v>
      </c>
      <c r="L415" s="103" t="str">
        <f>IF(COUNTIF($E$3:E415,E415)=1,K415,"")</f>
        <v/>
      </c>
    </row>
    <row r="416" spans="1:12" s="110" customFormat="1">
      <c r="A416" s="106" t="s">
        <v>678</v>
      </c>
      <c r="B416" s="107" t="s">
        <v>201</v>
      </c>
      <c r="C416" s="107" t="s">
        <v>672</v>
      </c>
      <c r="D416" s="107"/>
      <c r="E416" s="107" t="s">
        <v>673</v>
      </c>
      <c r="F416" s="108"/>
      <c r="G416" s="107" t="s">
        <v>80</v>
      </c>
      <c r="H416" s="109" t="str">
        <f t="shared" si="12"/>
        <v>PK100</v>
      </c>
      <c r="I416" s="109" t="str">
        <f t="shared" si="13"/>
        <v>M</v>
      </c>
      <c r="J416" s="109"/>
      <c r="K416" s="79">
        <v>12658</v>
      </c>
      <c r="L416" s="103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3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3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3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3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3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8">
        <f>IF(COUNTIFS($E$3:E2162,E910)=1,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8">
        <f>IF(COUNTIFS($E$3:E2162,E973)=1,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8">
        <f>IF(COUNTIFS($E$3:E2162,E975)=1,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3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8">
        <f>IF(COUNTIFS($E$3:E2162,E1004)=1,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3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3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3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3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3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3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8">
        <f>IF(COUNTIFS($E$3:E2162,E1039)=1,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8">
        <f>IF(COUNTIFS($E$3:E2162,E1046)=1,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8">
        <f>IF(COUNTIFS($E$3:E2162,E1050)=1,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8">
        <f>IF(COUNTIFS($E$3:E2162,E1051)=1,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3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8">
        <f>IF(COUNTIFS($E$3:E2162,E1061)=1,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8">
        <f>IF(COUNTIFS($E$3:E2162,E1076)=1,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8">
        <f>IF(COUNTIFS($E$3:E2162,E1077)=1,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3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8">
        <f>IF(COUNTIFS($E$3:E2162,E1084)=1,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3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3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8">
        <f>IF(COUNTIFS($E$3:E2162,E1098)=1,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8">
        <f>IF(COUNTIFS($E$3:E2162,E1099)=1,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62" t="s">
        <v>1651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1652</v>
      </c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1653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1654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1655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1656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1657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62" t="s">
        <v>1658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1659</v>
      </c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1519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1660</v>
      </c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62" t="s">
        <v>1661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1662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1342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1663</v>
      </c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1664</v>
      </c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62" t="s">
        <v>1665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1666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1355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1667</v>
      </c>
      <c r="B1134" s="19" t="s">
        <v>1242</v>
      </c>
      <c r="C1134" s="19" t="s">
        <v>1619</v>
      </c>
      <c r="D1134" s="61" t="s">
        <v>1668</v>
      </c>
      <c r="E1134" s="19" t="s">
        <v>1669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1670</v>
      </c>
      <c r="B1135" s="19" t="s">
        <v>1242</v>
      </c>
      <c r="C1135" s="19" t="s">
        <v>1619</v>
      </c>
      <c r="D1135" s="61" t="s">
        <v>1668</v>
      </c>
      <c r="E1135" s="19" t="s">
        <v>1669</v>
      </c>
      <c r="F1135" s="21"/>
      <c r="G1135" s="62" t="s">
        <v>1671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1672</v>
      </c>
      <c r="B1136" s="19" t="s">
        <v>1242</v>
      </c>
      <c r="C1136" s="19" t="s">
        <v>1619</v>
      </c>
      <c r="D1136" s="61" t="s">
        <v>1668</v>
      </c>
      <c r="E1136" s="19" t="s">
        <v>1669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1673</v>
      </c>
      <c r="B1137" s="19" t="s">
        <v>1242</v>
      </c>
      <c r="C1137" s="19" t="s">
        <v>1619</v>
      </c>
      <c r="D1137" s="61" t="s">
        <v>1668</v>
      </c>
      <c r="E1137" s="19" t="s">
        <v>1669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1674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1675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62" t="s">
        <v>1676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1677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1380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1678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1396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1679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1680</v>
      </c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886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1681</v>
      </c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1682</v>
      </c>
      <c r="B1145" s="19" t="s">
        <v>1242</v>
      </c>
      <c r="C1145" s="19" t="s">
        <v>1510</v>
      </c>
      <c r="D1145" s="61" t="s">
        <v>1359</v>
      </c>
      <c r="E1145" s="19" t="s">
        <v>1683</v>
      </c>
      <c r="F1145" s="21"/>
      <c r="G1145" s="19" t="s">
        <v>773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1684</v>
      </c>
      <c r="B1146" s="19" t="s">
        <v>1242</v>
      </c>
      <c r="C1146" s="19" t="s">
        <v>1510</v>
      </c>
      <c r="D1146" s="61" t="s">
        <v>1359</v>
      </c>
      <c r="E1146" s="19" t="s">
        <v>1683</v>
      </c>
      <c r="F1146" s="21"/>
      <c r="G1146" s="19" t="s">
        <v>1049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1685</v>
      </c>
      <c r="B1147" s="19" t="s">
        <v>1242</v>
      </c>
      <c r="C1147" s="19" t="s">
        <v>1510</v>
      </c>
      <c r="D1147" s="61" t="s">
        <v>1359</v>
      </c>
      <c r="E1147" s="19" t="s">
        <v>1683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1686</v>
      </c>
      <c r="B1148" s="19" t="s">
        <v>1242</v>
      </c>
      <c r="C1148" s="19" t="s">
        <v>1510</v>
      </c>
      <c r="D1148" s="61" t="s">
        <v>1359</v>
      </c>
      <c r="E1148" s="19" t="s">
        <v>1683</v>
      </c>
      <c r="F1148" s="21"/>
      <c r="G1148" s="62" t="s">
        <v>1687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1688</v>
      </c>
      <c r="B1149" s="19" t="s">
        <v>1242</v>
      </c>
      <c r="C1149" s="19" t="s">
        <v>1510</v>
      </c>
      <c r="D1149" s="61" t="s">
        <v>1359</v>
      </c>
      <c r="E1149" s="19" t="s">
        <v>1683</v>
      </c>
      <c r="F1149" s="21"/>
      <c r="G1149" s="19" t="s">
        <v>738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1689</v>
      </c>
      <c r="B1150" s="19" t="s">
        <v>1242</v>
      </c>
      <c r="C1150" s="19" t="s">
        <v>1510</v>
      </c>
      <c r="D1150" s="61" t="s">
        <v>1359</v>
      </c>
      <c r="E1150" s="19" t="s">
        <v>1683</v>
      </c>
      <c r="F1150" s="21"/>
      <c r="G1150" s="62" t="s">
        <v>1690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1691</v>
      </c>
      <c r="B1151" s="19" t="s">
        <v>1242</v>
      </c>
      <c r="C1151" s="19" t="s">
        <v>1510</v>
      </c>
      <c r="D1151" s="61" t="s">
        <v>1359</v>
      </c>
      <c r="E1151" s="19" t="s">
        <v>1683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1692</v>
      </c>
      <c r="B1152" s="19" t="s">
        <v>1242</v>
      </c>
      <c r="C1152" s="19" t="s">
        <v>1510</v>
      </c>
      <c r="D1152" s="61" t="s">
        <v>1359</v>
      </c>
      <c r="E1152" s="19" t="s">
        <v>1683</v>
      </c>
      <c r="F1152" s="21"/>
      <c r="G1152" s="62" t="s">
        <v>1693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1694</v>
      </c>
      <c r="B1153" s="19" t="s">
        <v>1242</v>
      </c>
      <c r="C1153" s="19" t="s">
        <v>1510</v>
      </c>
      <c r="D1153" s="61" t="s">
        <v>1359</v>
      </c>
      <c r="E1153" s="19" t="s">
        <v>1683</v>
      </c>
      <c r="F1153" s="21"/>
      <c r="G1153" s="62" t="s">
        <v>1695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1696</v>
      </c>
      <c r="B1154" s="19" t="s">
        <v>1242</v>
      </c>
      <c r="C1154" s="19" t="s">
        <v>1510</v>
      </c>
      <c r="D1154" s="61" t="s">
        <v>1359</v>
      </c>
      <c r="E1154" s="19" t="s">
        <v>1683</v>
      </c>
      <c r="F1154" s="21"/>
      <c r="G1154" s="19" t="s">
        <v>1188</v>
      </c>
      <c r="H1154" s="25" t="str">
        <f t="shared" si="100"/>
        <v>JS105</v>
      </c>
      <c r="I1154" s="25" t="str">
        <f t="shared" si="101"/>
        <v>M</v>
      </c>
      <c r="J1154" s="34" t="s">
        <v>1288</v>
      </c>
      <c r="K1154" s="26"/>
      <c r="L1154" s="78">
        <f>IF(COUNTIFS($E$3:E2162,E1154)=1, K1154, 0)</f>
        <v>0</v>
      </c>
    </row>
    <row r="1155" spans="1:12" ht="41.25" customHeight="1">
      <c r="A1155" s="18" t="s">
        <v>1697</v>
      </c>
      <c r="B1155" s="19" t="s">
        <v>1242</v>
      </c>
      <c r="C1155" s="19" t="s">
        <v>1510</v>
      </c>
      <c r="D1155" s="61" t="s">
        <v>1359</v>
      </c>
      <c r="E1155" s="19" t="s">
        <v>1683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1698</v>
      </c>
      <c r="B1156" s="19" t="s">
        <v>1242</v>
      </c>
      <c r="C1156" s="19" t="s">
        <v>1510</v>
      </c>
      <c r="D1156" s="61" t="s">
        <v>1359</v>
      </c>
      <c r="E1156" s="19" t="s">
        <v>1683</v>
      </c>
      <c r="F1156" s="21"/>
      <c r="G1156" s="19" t="s">
        <v>1699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1700</v>
      </c>
      <c r="B1157" s="19" t="s">
        <v>1242</v>
      </c>
      <c r="C1157" s="19" t="s">
        <v>1510</v>
      </c>
      <c r="D1157" s="61" t="s">
        <v>1359</v>
      </c>
      <c r="E1157" s="19" t="s">
        <v>1683</v>
      </c>
      <c r="F1157" s="21"/>
      <c r="G1157" s="19" t="s">
        <v>1635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1701</v>
      </c>
      <c r="B1158" s="19" t="s">
        <v>13</v>
      </c>
      <c r="C1158" s="19" t="s">
        <v>869</v>
      </c>
      <c r="D1158" s="61" t="s">
        <v>1046</v>
      </c>
      <c r="E1158" s="19" t="s">
        <v>1702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1703</v>
      </c>
      <c r="B1159" s="19" t="s">
        <v>13</v>
      </c>
      <c r="C1159" s="19" t="s">
        <v>869</v>
      </c>
      <c r="D1159" s="61" t="s">
        <v>1046</v>
      </c>
      <c r="E1159" s="19" t="s">
        <v>1702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1704</v>
      </c>
      <c r="B1160" s="19" t="s">
        <v>13</v>
      </c>
      <c r="C1160" s="19" t="s">
        <v>869</v>
      </c>
      <c r="D1160" s="61" t="s">
        <v>1046</v>
      </c>
      <c r="E1160" s="19" t="s">
        <v>1702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1705</v>
      </c>
      <c r="B1161" s="19" t="s">
        <v>13</v>
      </c>
      <c r="C1161" s="19" t="s">
        <v>869</v>
      </c>
      <c r="D1161" s="61" t="s">
        <v>1046</v>
      </c>
      <c r="E1161" s="19" t="s">
        <v>1702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1706</v>
      </c>
      <c r="B1162" s="19" t="s">
        <v>13</v>
      </c>
      <c r="C1162" s="19" t="s">
        <v>869</v>
      </c>
      <c r="D1162" s="61" t="s">
        <v>1046</v>
      </c>
      <c r="E1162" s="19" t="s">
        <v>1702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1707</v>
      </c>
      <c r="B1163" s="19" t="s">
        <v>13</v>
      </c>
      <c r="C1163" s="19" t="s">
        <v>869</v>
      </c>
      <c r="D1163" s="61" t="s">
        <v>1046</v>
      </c>
      <c r="E1163" s="19" t="s">
        <v>1702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1708</v>
      </c>
      <c r="B1164" s="19" t="s">
        <v>13</v>
      </c>
      <c r="C1164" s="19" t="s">
        <v>869</v>
      </c>
      <c r="D1164" s="61" t="s">
        <v>1046</v>
      </c>
      <c r="E1164" s="19" t="s">
        <v>1702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1709</v>
      </c>
      <c r="B1165" s="19" t="s">
        <v>13</v>
      </c>
      <c r="C1165" s="19" t="s">
        <v>869</v>
      </c>
      <c r="D1165" s="61" t="s">
        <v>1046</v>
      </c>
      <c r="E1165" s="19" t="s">
        <v>1702</v>
      </c>
      <c r="F1165" s="21"/>
      <c r="G1165" s="19" t="s">
        <v>1342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1710</v>
      </c>
      <c r="B1166" s="19" t="s">
        <v>13</v>
      </c>
      <c r="C1166" s="19" t="s">
        <v>869</v>
      </c>
      <c r="D1166" s="61" t="s">
        <v>1046</v>
      </c>
      <c r="E1166" s="19" t="s">
        <v>1702</v>
      </c>
      <c r="F1166" s="21"/>
      <c r="G1166" s="19" t="s">
        <v>1635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1711</v>
      </c>
      <c r="B1167" s="19" t="s">
        <v>13</v>
      </c>
      <c r="C1167" s="19" t="s">
        <v>869</v>
      </c>
      <c r="D1167" s="61" t="s">
        <v>1046</v>
      </c>
      <c r="E1167" s="19" t="s">
        <v>1702</v>
      </c>
      <c r="F1167" s="21"/>
      <c r="G1167" s="19" t="s">
        <v>1712</v>
      </c>
      <c r="H1167" s="25" t="str">
        <f t="shared" si="100"/>
        <v>HM103</v>
      </c>
      <c r="I1167" s="25" t="str">
        <f t="shared" si="101"/>
        <v>M</v>
      </c>
      <c r="J1167" s="34" t="s">
        <v>1713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1714</v>
      </c>
      <c r="B1168" s="19" t="s">
        <v>1242</v>
      </c>
      <c r="C1168" s="19" t="s">
        <v>869</v>
      </c>
      <c r="D1168" s="61" t="s">
        <v>1715</v>
      </c>
      <c r="E1168" s="19" t="s">
        <v>1716</v>
      </c>
      <c r="F1168" s="21"/>
      <c r="G1168" s="19" t="s">
        <v>699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1717</v>
      </c>
      <c r="B1169" s="19" t="s">
        <v>1242</v>
      </c>
      <c r="C1169" s="19" t="s">
        <v>869</v>
      </c>
      <c r="D1169" s="61" t="s">
        <v>1715</v>
      </c>
      <c r="E1169" s="19" t="s">
        <v>1716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1718</v>
      </c>
      <c r="B1170" s="19" t="s">
        <v>1242</v>
      </c>
      <c r="C1170" s="19" t="s">
        <v>869</v>
      </c>
      <c r="D1170" s="61" t="s">
        <v>1715</v>
      </c>
      <c r="E1170" s="19" t="s">
        <v>1716</v>
      </c>
      <c r="F1170" s="21"/>
      <c r="G1170" s="19" t="s">
        <v>1719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1720</v>
      </c>
      <c r="B1171" s="19" t="s">
        <v>1242</v>
      </c>
      <c r="C1171" s="19" t="s">
        <v>869</v>
      </c>
      <c r="D1171" s="61" t="s">
        <v>1715</v>
      </c>
      <c r="E1171" s="19" t="s">
        <v>1716</v>
      </c>
      <c r="F1171" s="21"/>
      <c r="G1171" s="62" t="s">
        <v>1721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1722</v>
      </c>
      <c r="B1172" s="19" t="s">
        <v>1242</v>
      </c>
      <c r="C1172" s="19" t="s">
        <v>869</v>
      </c>
      <c r="D1172" s="61" t="s">
        <v>1715</v>
      </c>
      <c r="E1172" s="19" t="s">
        <v>1716</v>
      </c>
      <c r="F1172" s="21"/>
      <c r="G1172" s="19" t="s">
        <v>1604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1723</v>
      </c>
      <c r="B1173" s="19" t="s">
        <v>1242</v>
      </c>
      <c r="C1173" s="19" t="s">
        <v>869</v>
      </c>
      <c r="D1173" s="61" t="s">
        <v>1715</v>
      </c>
      <c r="E1173" s="19" t="s">
        <v>1716</v>
      </c>
      <c r="F1173" s="21"/>
      <c r="G1173" s="19" t="s">
        <v>964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1724</v>
      </c>
      <c r="B1174" s="19" t="s">
        <v>1242</v>
      </c>
      <c r="C1174" s="19" t="s">
        <v>869</v>
      </c>
      <c r="D1174" s="61" t="s">
        <v>1715</v>
      </c>
      <c r="E1174" s="19" t="s">
        <v>1716</v>
      </c>
      <c r="F1174" s="21"/>
      <c r="G1174" s="19" t="s">
        <v>1725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1726</v>
      </c>
      <c r="B1175" s="19" t="s">
        <v>1242</v>
      </c>
      <c r="C1175" s="19" t="s">
        <v>869</v>
      </c>
      <c r="D1175" s="61" t="s">
        <v>1715</v>
      </c>
      <c r="E1175" s="19" t="s">
        <v>1716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1727</v>
      </c>
      <c r="B1176" s="19" t="s">
        <v>1242</v>
      </c>
      <c r="C1176" s="19" t="s">
        <v>869</v>
      </c>
      <c r="D1176" s="61" t="s">
        <v>1715</v>
      </c>
      <c r="E1176" s="19" t="s">
        <v>1716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1728</v>
      </c>
      <c r="B1177" s="19" t="s">
        <v>1242</v>
      </c>
      <c r="C1177" s="19" t="s">
        <v>869</v>
      </c>
      <c r="D1177" s="61" t="s">
        <v>1715</v>
      </c>
      <c r="E1177" s="19" t="s">
        <v>1716</v>
      </c>
      <c r="F1177" s="21"/>
      <c r="G1177" s="19" t="s">
        <v>1342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1729</v>
      </c>
      <c r="B1178" s="19" t="s">
        <v>1242</v>
      </c>
      <c r="C1178" s="19" t="s">
        <v>202</v>
      </c>
      <c r="D1178" s="61" t="s">
        <v>1445</v>
      </c>
      <c r="E1178" s="19" t="s">
        <v>1730</v>
      </c>
      <c r="F1178" s="21"/>
      <c r="G1178" s="62" t="s">
        <v>1731</v>
      </c>
      <c r="H1178" s="25" t="str">
        <f t="shared" ref="H1178:H1210" si="102">IF(RIGHT(G1178,1)="M", LEFT(G1178,LEN(G1178)-1), G1178)</f>
        <v>WB210</v>
      </c>
      <c r="I1178" s="25" t="str">
        <f t="shared" ref="I1178:I1210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1732</v>
      </c>
      <c r="B1179" s="19" t="s">
        <v>1242</v>
      </c>
      <c r="C1179" s="19" t="s">
        <v>202</v>
      </c>
      <c r="D1179" s="61" t="s">
        <v>1445</v>
      </c>
      <c r="E1179" s="19" t="s">
        <v>1730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1733</v>
      </c>
      <c r="B1180" s="19" t="s">
        <v>1242</v>
      </c>
      <c r="C1180" s="19" t="s">
        <v>202</v>
      </c>
      <c r="D1180" s="61" t="s">
        <v>1445</v>
      </c>
      <c r="E1180" s="19" t="s">
        <v>1730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1734</v>
      </c>
      <c r="B1181" s="19" t="s">
        <v>1242</v>
      </c>
      <c r="C1181" s="19" t="s">
        <v>202</v>
      </c>
      <c r="D1181" s="61" t="s">
        <v>1445</v>
      </c>
      <c r="E1181" s="19" t="s">
        <v>1730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1735</v>
      </c>
      <c r="B1182" s="19" t="s">
        <v>1242</v>
      </c>
      <c r="C1182" s="19" t="s">
        <v>202</v>
      </c>
      <c r="D1182" s="61" t="s">
        <v>1445</v>
      </c>
      <c r="E1182" s="19" t="s">
        <v>1730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1736</v>
      </c>
      <c r="B1183" s="19" t="s">
        <v>1242</v>
      </c>
      <c r="C1183" s="19" t="s">
        <v>202</v>
      </c>
      <c r="D1183" s="61" t="s">
        <v>1445</v>
      </c>
      <c r="E1183" s="19" t="s">
        <v>1730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1737</v>
      </c>
      <c r="B1184" s="19" t="s">
        <v>1242</v>
      </c>
      <c r="C1184" s="19" t="s">
        <v>202</v>
      </c>
      <c r="D1184" s="61" t="s">
        <v>1445</v>
      </c>
      <c r="E1184" s="19" t="s">
        <v>1730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1738</v>
      </c>
      <c r="B1185" s="19" t="s">
        <v>1242</v>
      </c>
      <c r="C1185" s="19" t="s">
        <v>202</v>
      </c>
      <c r="D1185" s="61" t="s">
        <v>1445</v>
      </c>
      <c r="E1185" s="19" t="s">
        <v>1730</v>
      </c>
      <c r="F1185" s="21"/>
      <c r="G1185" s="19" t="s">
        <v>1739</v>
      </c>
      <c r="H1185" s="25" t="str">
        <f t="shared" si="102"/>
        <v>GT208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11"/>
      <c r="B1186" s="19" t="s">
        <v>1242</v>
      </c>
      <c r="C1186" s="19" t="s">
        <v>202</v>
      </c>
      <c r="D1186" s="61" t="s">
        <v>1445</v>
      </c>
      <c r="E1186" s="19" t="s">
        <v>1730</v>
      </c>
      <c r="F1186" s="21"/>
      <c r="G1186" s="19" t="s">
        <v>1740</v>
      </c>
      <c r="H1186" s="25" t="str">
        <f>IF(RIGHT(G1186,1)="M", LEFT(G1186,LEN(G1186)-1), G1186)</f>
        <v>GT401</v>
      </c>
      <c r="I1186" s="25" t="str">
        <f>IF(RIGHT(G1186,1)="M","M","Non-M")</f>
        <v>Non-M</v>
      </c>
      <c r="J1186" s="34"/>
      <c r="K1186" s="26"/>
      <c r="L1186" s="78"/>
    </row>
    <row r="1187" spans="1:12" ht="41.25" customHeight="1">
      <c r="A1187" s="18" t="s">
        <v>1741</v>
      </c>
      <c r="B1187" s="19" t="s">
        <v>1242</v>
      </c>
      <c r="C1187" s="19" t="s">
        <v>202</v>
      </c>
      <c r="D1187" s="61" t="s">
        <v>1445</v>
      </c>
      <c r="E1187" s="19" t="s">
        <v>1730</v>
      </c>
      <c r="F1187" s="21"/>
      <c r="G1187" s="19" t="s">
        <v>1742</v>
      </c>
      <c r="H1187" s="25" t="str">
        <f t="shared" si="102"/>
        <v>HM306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1743</v>
      </c>
      <c r="B1188" s="19" t="s">
        <v>1242</v>
      </c>
      <c r="C1188" s="19" t="s">
        <v>202</v>
      </c>
      <c r="D1188" s="61" t="s">
        <v>1445</v>
      </c>
      <c r="E1188" s="19" t="s">
        <v>1730</v>
      </c>
      <c r="F1188" s="21"/>
      <c r="G1188" s="19" t="s">
        <v>1342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1744</v>
      </c>
      <c r="B1189" s="19" t="s">
        <v>1044</v>
      </c>
      <c r="C1189" s="19" t="s">
        <v>1197</v>
      </c>
      <c r="D1189" s="61" t="s">
        <v>1307</v>
      </c>
      <c r="E1189" s="19" t="s">
        <v>1745</v>
      </c>
      <c r="F1189" s="21"/>
      <c r="G1189" s="19" t="s">
        <v>923</v>
      </c>
      <c r="H1189" s="25" t="str">
        <f t="shared" si="102"/>
        <v>WB503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1746</v>
      </c>
      <c r="B1190" s="19" t="s">
        <v>1044</v>
      </c>
      <c r="C1190" s="19" t="s">
        <v>1197</v>
      </c>
      <c r="D1190" s="61" t="s">
        <v>1307</v>
      </c>
      <c r="E1190" s="19" t="s">
        <v>1745</v>
      </c>
      <c r="F1190" s="21"/>
      <c r="G1190" s="19" t="s">
        <v>61</v>
      </c>
      <c r="H1190" s="25" t="str">
        <f t="shared" si="102"/>
        <v>DC101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1747</v>
      </c>
      <c r="B1191" s="19" t="s">
        <v>1044</v>
      </c>
      <c r="C1191" s="19" t="s">
        <v>1197</v>
      </c>
      <c r="D1191" s="61" t="s">
        <v>1307</v>
      </c>
      <c r="E1191" s="19" t="s">
        <v>1745</v>
      </c>
      <c r="F1191" s="21"/>
      <c r="G1191" s="19" t="s">
        <v>94</v>
      </c>
      <c r="H1191" s="25" t="str">
        <f t="shared" si="102"/>
        <v>DC202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1748</v>
      </c>
      <c r="B1192" s="19" t="s">
        <v>1044</v>
      </c>
      <c r="C1192" s="19" t="s">
        <v>1197</v>
      </c>
      <c r="D1192" s="61" t="s">
        <v>1307</v>
      </c>
      <c r="E1192" s="19" t="s">
        <v>1745</v>
      </c>
      <c r="F1192" s="21"/>
      <c r="G1192" s="19" t="s">
        <v>96</v>
      </c>
      <c r="H1192" s="25" t="str">
        <f t="shared" si="102"/>
        <v>DC300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1749</v>
      </c>
      <c r="B1193" s="19" t="s">
        <v>1044</v>
      </c>
      <c r="C1193" s="19" t="s">
        <v>1197</v>
      </c>
      <c r="D1193" s="61" t="s">
        <v>1307</v>
      </c>
      <c r="E1193" s="19" t="s">
        <v>1745</v>
      </c>
      <c r="F1193" s="21"/>
      <c r="G1193" s="19" t="s">
        <v>152</v>
      </c>
      <c r="H1193" s="25" t="str">
        <f t="shared" si="102"/>
        <v>DC400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1750</v>
      </c>
      <c r="B1194" s="19" t="s">
        <v>1044</v>
      </c>
      <c r="C1194" s="19" t="s">
        <v>1197</v>
      </c>
      <c r="D1194" s="61" t="s">
        <v>1307</v>
      </c>
      <c r="E1194" s="19" t="s">
        <v>1745</v>
      </c>
      <c r="F1194" s="21"/>
      <c r="G1194" s="19" t="s">
        <v>99</v>
      </c>
      <c r="H1194" s="25" t="str">
        <f t="shared" si="102"/>
        <v>PK201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1751</v>
      </c>
      <c r="B1195" s="19" t="s">
        <v>1044</v>
      </c>
      <c r="C1195" s="19" t="s">
        <v>1197</v>
      </c>
      <c r="D1195" s="61" t="s">
        <v>1307</v>
      </c>
      <c r="E1195" s="19" t="s">
        <v>1745</v>
      </c>
      <c r="F1195" s="21"/>
      <c r="G1195" s="19" t="s">
        <v>155</v>
      </c>
      <c r="H1195" s="25" t="str">
        <f t="shared" si="102"/>
        <v>PB204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1752</v>
      </c>
      <c r="B1196" s="19" t="s">
        <v>1044</v>
      </c>
      <c r="C1196" s="19" t="s">
        <v>1197</v>
      </c>
      <c r="D1196" s="61" t="s">
        <v>1307</v>
      </c>
      <c r="E1196" s="19" t="s">
        <v>1745</v>
      </c>
      <c r="F1196" s="21"/>
      <c r="G1196" s="62" t="s">
        <v>1753</v>
      </c>
      <c r="H1196" s="25" t="str">
        <f t="shared" si="102"/>
        <v>GT203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1754</v>
      </c>
      <c r="B1197" s="19" t="s">
        <v>1044</v>
      </c>
      <c r="C1197" s="19" t="s">
        <v>1197</v>
      </c>
      <c r="D1197" s="61" t="s">
        <v>1307</v>
      </c>
      <c r="E1197" s="19" t="s">
        <v>1745</v>
      </c>
      <c r="F1197" s="21"/>
      <c r="G1197" s="19" t="s">
        <v>826</v>
      </c>
      <c r="H1197" s="25" t="str">
        <f t="shared" si="102"/>
        <v>HM422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1755</v>
      </c>
      <c r="B1198" s="19" t="s">
        <v>1044</v>
      </c>
      <c r="C1198" s="19" t="s">
        <v>1197</v>
      </c>
      <c r="D1198" s="61" t="s">
        <v>1307</v>
      </c>
      <c r="E1198" s="19" t="s">
        <v>1745</v>
      </c>
      <c r="F1198" s="21"/>
      <c r="G1198" s="19" t="s">
        <v>401</v>
      </c>
      <c r="H1198" s="25" t="str">
        <f t="shared" si="102"/>
        <v>VT805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1756</v>
      </c>
      <c r="B1199" s="19" t="s">
        <v>1044</v>
      </c>
      <c r="C1199" s="19" t="s">
        <v>1197</v>
      </c>
      <c r="D1199" s="61" t="s">
        <v>1307</v>
      </c>
      <c r="E1199" s="19" t="s">
        <v>1745</v>
      </c>
      <c r="F1199" s="21"/>
      <c r="G1199" s="19" t="s">
        <v>1342</v>
      </c>
      <c r="H1199" s="25" t="str">
        <f t="shared" si="102"/>
        <v>JS105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1757</v>
      </c>
      <c r="B1200" s="19" t="s">
        <v>1044</v>
      </c>
      <c r="C1200" s="19" t="s">
        <v>1197</v>
      </c>
      <c r="D1200" s="61" t="s">
        <v>1307</v>
      </c>
      <c r="E1200" s="19" t="s">
        <v>1745</v>
      </c>
      <c r="F1200" s="21"/>
      <c r="G1200" s="19" t="s">
        <v>120</v>
      </c>
      <c r="H1200" s="25" t="str">
        <f t="shared" si="102"/>
        <v>JS124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1758</v>
      </c>
      <c r="B1201" s="19" t="s">
        <v>1242</v>
      </c>
      <c r="C1201" s="19" t="s">
        <v>1510</v>
      </c>
      <c r="D1201" s="61" t="s">
        <v>1445</v>
      </c>
      <c r="E1201" s="19" t="s">
        <v>1759</v>
      </c>
      <c r="F1201" s="21"/>
      <c r="G1201" s="19" t="s">
        <v>1760</v>
      </c>
      <c r="H1201" s="25" t="str">
        <f t="shared" si="102"/>
        <v>ZP105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1761</v>
      </c>
      <c r="B1202" s="19" t="s">
        <v>1242</v>
      </c>
      <c r="C1202" s="19" t="s">
        <v>1510</v>
      </c>
      <c r="D1202" s="61" t="s">
        <v>1445</v>
      </c>
      <c r="E1202" s="19" t="s">
        <v>1759</v>
      </c>
      <c r="F1202" s="21"/>
      <c r="G1202" s="62" t="s">
        <v>1762</v>
      </c>
      <c r="H1202" s="25" t="str">
        <f t="shared" si="102"/>
        <v>HM419&amp;HM420</v>
      </c>
      <c r="I1202" s="25" t="str">
        <f t="shared" si="103"/>
        <v>Non-M</v>
      </c>
      <c r="J1202" s="34"/>
      <c r="K1202" s="26"/>
      <c r="L1202" s="78">
        <f>IF(COUNTIFS($E$3:E2162,E1202)=1, K1202, 0)</f>
        <v>0</v>
      </c>
    </row>
    <row r="1203" spans="1:12" ht="41.25" customHeight="1">
      <c r="A1203" s="18" t="s">
        <v>1763</v>
      </c>
      <c r="B1203" s="19" t="s">
        <v>1242</v>
      </c>
      <c r="C1203" s="19" t="s">
        <v>1510</v>
      </c>
      <c r="D1203" s="61" t="s">
        <v>1445</v>
      </c>
      <c r="E1203" s="19" t="s">
        <v>1759</v>
      </c>
      <c r="F1203" s="21"/>
      <c r="G1203" s="19" t="s">
        <v>1176</v>
      </c>
      <c r="H1203" s="25" t="str">
        <f t="shared" si="102"/>
        <v>PK105</v>
      </c>
      <c r="I1203" s="25" t="str">
        <f t="shared" si="103"/>
        <v>M</v>
      </c>
      <c r="J1203" s="34" t="s">
        <v>1764</v>
      </c>
      <c r="K1203" s="26"/>
      <c r="L1203" s="78">
        <f>IF(COUNTIFS($E$3:E2162,E1203)=1, K1203, 0)</f>
        <v>0</v>
      </c>
    </row>
    <row r="1204" spans="1:12" ht="41.25" customHeight="1">
      <c r="A1204" s="18" t="s">
        <v>1765</v>
      </c>
      <c r="B1204" s="19" t="s">
        <v>1242</v>
      </c>
      <c r="C1204" s="19" t="s">
        <v>1510</v>
      </c>
      <c r="D1204" s="61" t="s">
        <v>1445</v>
      </c>
      <c r="E1204" s="19" t="s">
        <v>1759</v>
      </c>
      <c r="F1204" s="21"/>
      <c r="G1204" s="19" t="s">
        <v>224</v>
      </c>
      <c r="H1204" s="25" t="str">
        <f t="shared" si="102"/>
        <v>PB201</v>
      </c>
      <c r="I1204" s="25" t="str">
        <f t="shared" si="103"/>
        <v>Non-M</v>
      </c>
      <c r="J1204" s="34"/>
      <c r="K1204" s="26"/>
      <c r="L1204" s="78">
        <f>IF(COUNTIFS($E$3:E2162,E1204)=1, K1204, 0)</f>
        <v>0</v>
      </c>
    </row>
    <row r="1205" spans="1:12" ht="41.25" customHeight="1">
      <c r="A1205" s="18" t="s">
        <v>1766</v>
      </c>
      <c r="B1205" s="19" t="s">
        <v>1242</v>
      </c>
      <c r="C1205" s="19" t="s">
        <v>1510</v>
      </c>
      <c r="D1205" s="61" t="s">
        <v>1445</v>
      </c>
      <c r="E1205" s="19" t="s">
        <v>1759</v>
      </c>
      <c r="F1205" s="21"/>
      <c r="G1205" s="19" t="s">
        <v>1767</v>
      </c>
      <c r="H1205" s="25" t="str">
        <f t="shared" si="102"/>
        <v>HM213</v>
      </c>
      <c r="I1205" s="25" t="str">
        <f t="shared" si="103"/>
        <v>M</v>
      </c>
      <c r="J1205" s="34" t="s">
        <v>1768</v>
      </c>
      <c r="K1205" s="26"/>
      <c r="L1205" s="78">
        <f>IF(COUNTIFS($E$3:E2162,E1205)=1, K1205, 0)</f>
        <v>0</v>
      </c>
    </row>
    <row r="1206" spans="1:12" ht="41.25" customHeight="1">
      <c r="A1206" s="18" t="s">
        <v>1769</v>
      </c>
      <c r="B1206" s="19" t="s">
        <v>1242</v>
      </c>
      <c r="C1206" s="19" t="s">
        <v>1510</v>
      </c>
      <c r="D1206" s="61" t="s">
        <v>1445</v>
      </c>
      <c r="E1206" s="19" t="s">
        <v>1759</v>
      </c>
      <c r="F1206" s="21"/>
      <c r="G1206" s="19" t="s">
        <v>1459</v>
      </c>
      <c r="H1206" s="25" t="str">
        <f t="shared" si="102"/>
        <v>JS401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1770</v>
      </c>
      <c r="B1207" s="19" t="s">
        <v>1242</v>
      </c>
      <c r="C1207" s="19" t="s">
        <v>1510</v>
      </c>
      <c r="D1207" s="61" t="s">
        <v>1445</v>
      </c>
      <c r="E1207" s="19" t="s">
        <v>1759</v>
      </c>
      <c r="F1207" s="21"/>
      <c r="G1207" s="19" t="s">
        <v>1342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1771</v>
      </c>
      <c r="B1208" s="19" t="s">
        <v>1242</v>
      </c>
      <c r="C1208" s="19" t="s">
        <v>1510</v>
      </c>
      <c r="D1208" s="61" t="s">
        <v>1445</v>
      </c>
      <c r="E1208" s="19" t="s">
        <v>1759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8">
        <f>IF(COUNTIFS($E$3:E2162,E1208)=1, K1208, 0)</f>
        <v>0</v>
      </c>
    </row>
    <row r="1209" spans="1:12" ht="41.25" customHeight="1">
      <c r="A1209" s="18" t="s">
        <v>1772</v>
      </c>
      <c r="B1209" s="19" t="s">
        <v>1242</v>
      </c>
      <c r="C1209" s="19" t="s">
        <v>1510</v>
      </c>
      <c r="D1209" s="61" t="s">
        <v>1445</v>
      </c>
      <c r="E1209" s="19" t="s">
        <v>1773</v>
      </c>
      <c r="F1209" s="21"/>
      <c r="G1209" s="63" t="s">
        <v>1774</v>
      </c>
      <c r="H1209" s="25" t="str">
        <f t="shared" si="102"/>
        <v>WB505&amp;WB309</v>
      </c>
      <c r="I1209" s="25" t="str">
        <f t="shared" si="103"/>
        <v>Non-M</v>
      </c>
      <c r="J1209" s="64" t="s">
        <v>1775</v>
      </c>
      <c r="K1209" s="26"/>
      <c r="L1209" s="78">
        <f>IF(COUNTIFS($E$3:E2162,E1209)=1, K1209, 0)</f>
        <v>0</v>
      </c>
    </row>
    <row r="1210" spans="1:12" ht="41.25" customHeight="1">
      <c r="A1210" s="18" t="s">
        <v>1776</v>
      </c>
      <c r="B1210" s="19" t="s">
        <v>1242</v>
      </c>
      <c r="C1210" s="19" t="s">
        <v>1510</v>
      </c>
      <c r="D1210" s="61" t="s">
        <v>1445</v>
      </c>
      <c r="E1210" s="19" t="s">
        <v>1773</v>
      </c>
      <c r="F1210" s="21"/>
      <c r="G1210" s="65" t="s">
        <v>1777</v>
      </c>
      <c r="H1210" s="25" t="str">
        <f t="shared" si="102"/>
        <v>WU401</v>
      </c>
      <c r="I1210" s="25" t="str">
        <f t="shared" si="103"/>
        <v>M</v>
      </c>
      <c r="J1210" s="64" t="s">
        <v>1778</v>
      </c>
      <c r="K1210" s="26"/>
      <c r="L1210" s="78">
        <f>IF(COUNTIFS($E$3:E2162,E1210)=1, K1210, 0)</f>
        <v>0</v>
      </c>
    </row>
    <row r="1211" spans="1:12" ht="41.25" customHeight="1">
      <c r="A1211" s="18" t="s">
        <v>1779</v>
      </c>
      <c r="B1211" s="19" t="s">
        <v>1242</v>
      </c>
      <c r="C1211" s="19" t="s">
        <v>1510</v>
      </c>
      <c r="D1211" s="61" t="s">
        <v>1445</v>
      </c>
      <c r="E1211" s="19" t="s">
        <v>1773</v>
      </c>
      <c r="F1211" s="21"/>
      <c r="G1211" s="19" t="s">
        <v>568</v>
      </c>
      <c r="H1211" s="25" t="str">
        <f t="shared" ref="H1211:H1242" si="104">IF(RIGHT(G1211,1)="M", LEFT(G1211,LEN(G1211)-1), G1211)</f>
        <v>PK200</v>
      </c>
      <c r="I1211" s="25" t="str">
        <f t="shared" ref="I1211:I1242" si="105">IF(RIGHT(G1211,1)="M","M","Non-M")</f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1780</v>
      </c>
      <c r="B1212" s="19" t="s">
        <v>1242</v>
      </c>
      <c r="C1212" s="19" t="s">
        <v>1510</v>
      </c>
      <c r="D1212" s="61" t="s">
        <v>1445</v>
      </c>
      <c r="E1212" s="19" t="s">
        <v>1773</v>
      </c>
      <c r="F1212" s="21"/>
      <c r="G1212" s="19" t="s">
        <v>155</v>
      </c>
      <c r="H1212" s="25" t="str">
        <f t="shared" si="104"/>
        <v>PB204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1781</v>
      </c>
      <c r="B1213" s="19" t="s">
        <v>1242</v>
      </c>
      <c r="C1213" s="19" t="s">
        <v>1510</v>
      </c>
      <c r="D1213" s="61" t="s">
        <v>1445</v>
      </c>
      <c r="E1213" s="19" t="s">
        <v>1773</v>
      </c>
      <c r="F1213" s="21"/>
      <c r="G1213" s="19" t="s">
        <v>677</v>
      </c>
      <c r="H1213" s="25" t="str">
        <f t="shared" si="104"/>
        <v>JS107</v>
      </c>
      <c r="I1213" s="25" t="str">
        <f t="shared" si="105"/>
        <v>Non-M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1782</v>
      </c>
      <c r="B1214" s="19" t="s">
        <v>1242</v>
      </c>
      <c r="C1214" s="19" t="s">
        <v>1510</v>
      </c>
      <c r="D1214" s="61" t="s">
        <v>1445</v>
      </c>
      <c r="E1214" s="19" t="s">
        <v>1773</v>
      </c>
      <c r="F1214" s="21"/>
      <c r="G1214" s="19" t="s">
        <v>1783</v>
      </c>
      <c r="H1214" s="25" t="str">
        <f t="shared" si="104"/>
        <v>PT200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1784</v>
      </c>
      <c r="B1215" s="19" t="s">
        <v>1242</v>
      </c>
      <c r="C1215" s="19" t="s">
        <v>1510</v>
      </c>
      <c r="D1215" s="61" t="s">
        <v>1445</v>
      </c>
      <c r="E1215" s="19" t="s">
        <v>1773</v>
      </c>
      <c r="F1215" s="21"/>
      <c r="G1215" s="62" t="s">
        <v>103</v>
      </c>
      <c r="H1215" s="25" t="str">
        <f t="shared" si="104"/>
        <v>HM801</v>
      </c>
      <c r="I1215" s="25" t="str">
        <f t="shared" si="105"/>
        <v>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1785</v>
      </c>
      <c r="B1216" s="19" t="s">
        <v>1242</v>
      </c>
      <c r="C1216" s="19" t="s">
        <v>1510</v>
      </c>
      <c r="D1216" s="61" t="s">
        <v>1445</v>
      </c>
      <c r="E1216" s="19" t="s">
        <v>1773</v>
      </c>
      <c r="F1216" s="21"/>
      <c r="G1216" s="19" t="s">
        <v>577</v>
      </c>
      <c r="H1216" s="25" t="str">
        <f t="shared" si="104"/>
        <v>HM502</v>
      </c>
      <c r="I1216" s="25" t="str">
        <f t="shared" si="105"/>
        <v>Non-M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1786</v>
      </c>
      <c r="B1217" s="19" t="s">
        <v>1242</v>
      </c>
      <c r="C1217" s="19" t="s">
        <v>869</v>
      </c>
      <c r="D1217" s="61" t="s">
        <v>1359</v>
      </c>
      <c r="E1217" s="19" t="s">
        <v>1787</v>
      </c>
      <c r="F1217" s="21"/>
      <c r="G1217" s="19" t="s">
        <v>699</v>
      </c>
      <c r="H1217" s="25" t="str">
        <f t="shared" si="104"/>
        <v>WB202</v>
      </c>
      <c r="I1217" s="25" t="str">
        <f t="shared" si="105"/>
        <v>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1788</v>
      </c>
      <c r="B1218" s="19" t="s">
        <v>1242</v>
      </c>
      <c r="C1218" s="19" t="s">
        <v>869</v>
      </c>
      <c r="D1218" s="61" t="s">
        <v>1359</v>
      </c>
      <c r="E1218" s="19" t="s">
        <v>1787</v>
      </c>
      <c r="F1218" s="21"/>
      <c r="G1218" s="19" t="s">
        <v>152</v>
      </c>
      <c r="H1218" s="25" t="str">
        <f t="shared" si="104"/>
        <v>DC400</v>
      </c>
      <c r="I1218" s="25" t="str">
        <f t="shared" si="105"/>
        <v>Non-M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1789</v>
      </c>
      <c r="B1219" s="19" t="s">
        <v>1242</v>
      </c>
      <c r="C1219" s="19" t="s">
        <v>869</v>
      </c>
      <c r="D1219" s="61" t="s">
        <v>1359</v>
      </c>
      <c r="E1219" s="19" t="s">
        <v>1787</v>
      </c>
      <c r="F1219" s="21"/>
      <c r="G1219" s="19" t="s">
        <v>1495</v>
      </c>
      <c r="H1219" s="25" t="str">
        <f t="shared" si="104"/>
        <v>LP104</v>
      </c>
      <c r="I1219" s="25" t="str">
        <f t="shared" si="105"/>
        <v>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1790</v>
      </c>
      <c r="B1220" s="19" t="s">
        <v>1242</v>
      </c>
      <c r="C1220" s="19" t="s">
        <v>869</v>
      </c>
      <c r="D1220" s="61" t="s">
        <v>1359</v>
      </c>
      <c r="E1220" s="19" t="s">
        <v>1787</v>
      </c>
      <c r="F1220" s="21"/>
      <c r="G1220" s="19" t="s">
        <v>738</v>
      </c>
      <c r="H1220" s="25" t="str">
        <f t="shared" si="104"/>
        <v>PK214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1791</v>
      </c>
      <c r="B1221" s="19" t="s">
        <v>1242</v>
      </c>
      <c r="C1221" s="19" t="s">
        <v>869</v>
      </c>
      <c r="D1221" s="61" t="s">
        <v>1359</v>
      </c>
      <c r="E1221" s="19" t="s">
        <v>1787</v>
      </c>
      <c r="F1221" s="21"/>
      <c r="G1221" s="19" t="s">
        <v>155</v>
      </c>
      <c r="H1221" s="25" t="str">
        <f t="shared" si="104"/>
        <v>PB204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1792</v>
      </c>
      <c r="B1222" s="19" t="s">
        <v>1242</v>
      </c>
      <c r="C1222" s="19" t="s">
        <v>869</v>
      </c>
      <c r="D1222" s="61" t="s">
        <v>1359</v>
      </c>
      <c r="E1222" s="19" t="s">
        <v>1787</v>
      </c>
      <c r="F1222" s="21"/>
      <c r="G1222" s="19" t="s">
        <v>204</v>
      </c>
      <c r="H1222" s="25" t="str">
        <f t="shared" si="104"/>
        <v>HM503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1793</v>
      </c>
      <c r="B1223" s="19" t="s">
        <v>1242</v>
      </c>
      <c r="C1223" s="19" t="s">
        <v>869</v>
      </c>
      <c r="D1223" s="61" t="s">
        <v>1359</v>
      </c>
      <c r="E1223" s="19" t="s">
        <v>1787</v>
      </c>
      <c r="F1223" s="21"/>
      <c r="G1223" s="19" t="s">
        <v>1342</v>
      </c>
      <c r="H1223" s="25" t="str">
        <f t="shared" si="104"/>
        <v>JS105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1794</v>
      </c>
      <c r="B1224" s="19" t="s">
        <v>1242</v>
      </c>
      <c r="C1224" s="19" t="s">
        <v>869</v>
      </c>
      <c r="D1224" s="61" t="s">
        <v>1359</v>
      </c>
      <c r="E1224" s="19" t="s">
        <v>1787</v>
      </c>
      <c r="F1224" s="21"/>
      <c r="G1224" s="19" t="s">
        <v>212</v>
      </c>
      <c r="H1224" s="25" t="str">
        <f t="shared" si="104"/>
        <v>LP211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1795</v>
      </c>
      <c r="B1225" s="19" t="s">
        <v>1242</v>
      </c>
      <c r="C1225" s="19" t="s">
        <v>1510</v>
      </c>
      <c r="D1225" s="61" t="s">
        <v>1649</v>
      </c>
      <c r="E1225" s="19" t="s">
        <v>1796</v>
      </c>
      <c r="F1225" s="21"/>
      <c r="G1225" s="19" t="s">
        <v>412</v>
      </c>
      <c r="H1225" s="25" t="str">
        <f t="shared" si="104"/>
        <v>WB306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1797</v>
      </c>
      <c r="B1226" s="19" t="s">
        <v>1242</v>
      </c>
      <c r="C1226" s="19" t="s">
        <v>1510</v>
      </c>
      <c r="D1226" s="61" t="s">
        <v>1649</v>
      </c>
      <c r="E1226" s="19" t="s">
        <v>1796</v>
      </c>
      <c r="F1226" s="21"/>
      <c r="G1226" s="19" t="s">
        <v>414</v>
      </c>
      <c r="H1226" s="25" t="str">
        <f t="shared" si="104"/>
        <v>LP202</v>
      </c>
      <c r="I1226" s="25" t="str">
        <f t="shared" si="105"/>
        <v>Non-M</v>
      </c>
      <c r="J1226" s="34"/>
      <c r="K1226" s="26"/>
      <c r="L1226" s="78">
        <f>IF(COUNTIFS($E$3:E2162,E1226)=1, K1226, 0)</f>
        <v>0</v>
      </c>
    </row>
    <row r="1227" spans="1:12" ht="41.25" customHeight="1">
      <c r="A1227" s="18" t="s">
        <v>1798</v>
      </c>
      <c r="B1227" s="19" t="s">
        <v>1242</v>
      </c>
      <c r="C1227" s="19" t="s">
        <v>1510</v>
      </c>
      <c r="D1227" s="61" t="s">
        <v>1649</v>
      </c>
      <c r="E1227" s="19" t="s">
        <v>1796</v>
      </c>
      <c r="F1227" s="21"/>
      <c r="G1227" s="19" t="s">
        <v>1799</v>
      </c>
      <c r="H1227" s="25" t="str">
        <f t="shared" si="104"/>
        <v>WU202</v>
      </c>
      <c r="I1227" s="25" t="str">
        <f t="shared" si="105"/>
        <v>M</v>
      </c>
      <c r="J1227" s="34" t="s">
        <v>1800</v>
      </c>
      <c r="K1227" s="26"/>
      <c r="L1227" s="78">
        <f>IF(COUNTIFS($E$3:E2162,E1227)=1, K1227, 0)</f>
        <v>0</v>
      </c>
    </row>
    <row r="1228" spans="1:12" ht="41.25" customHeight="1">
      <c r="A1228" s="18" t="s">
        <v>1801</v>
      </c>
      <c r="B1228" s="19" t="s">
        <v>1242</v>
      </c>
      <c r="C1228" s="19" t="s">
        <v>1510</v>
      </c>
      <c r="D1228" s="61" t="s">
        <v>1649</v>
      </c>
      <c r="E1228" s="19" t="s">
        <v>1796</v>
      </c>
      <c r="F1228" s="21"/>
      <c r="G1228" s="19" t="s">
        <v>71</v>
      </c>
      <c r="H1228" s="25" t="str">
        <f t="shared" si="104"/>
        <v>HM500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1802</v>
      </c>
      <c r="B1229" s="19" t="s">
        <v>1242</v>
      </c>
      <c r="C1229" s="19" t="s">
        <v>1510</v>
      </c>
      <c r="D1229" s="61" t="s">
        <v>1649</v>
      </c>
      <c r="E1229" s="19" t="s">
        <v>1796</v>
      </c>
      <c r="F1229" s="21"/>
      <c r="G1229" s="19" t="s">
        <v>322</v>
      </c>
      <c r="H1229" s="25" t="str">
        <f t="shared" si="104"/>
        <v>GT207</v>
      </c>
      <c r="I1229" s="25" t="str">
        <f t="shared" si="105"/>
        <v>Non-M</v>
      </c>
      <c r="J1229" s="34"/>
      <c r="K1229" s="26"/>
      <c r="L1229" s="78">
        <f>IF(COUNTIFS($E$3:E2162,E1229)=1, K1229, 0)</f>
        <v>0</v>
      </c>
    </row>
    <row r="1230" spans="1:12" ht="41.25" customHeight="1">
      <c r="A1230" s="18" t="s">
        <v>1803</v>
      </c>
      <c r="B1230" s="19" t="s">
        <v>1242</v>
      </c>
      <c r="C1230" s="19" t="s">
        <v>1510</v>
      </c>
      <c r="D1230" s="61" t="s">
        <v>1649</v>
      </c>
      <c r="E1230" s="19" t="s">
        <v>1796</v>
      </c>
      <c r="F1230" s="21"/>
      <c r="G1230" s="19" t="s">
        <v>120</v>
      </c>
      <c r="H1230" s="25" t="str">
        <f t="shared" si="104"/>
        <v>JS124</v>
      </c>
      <c r="I1230" s="25" t="str">
        <f t="shared" si="105"/>
        <v>Non-M</v>
      </c>
      <c r="J1230" s="34" t="s">
        <v>1288</v>
      </c>
      <c r="K1230" s="26"/>
      <c r="L1230" s="78">
        <f>IF(COUNTIFS($E$3:E2162,E1230)=1, K1230, 0)</f>
        <v>0</v>
      </c>
    </row>
    <row r="1231" spans="1:12" ht="41.25" customHeight="1">
      <c r="A1231" s="18" t="s">
        <v>1804</v>
      </c>
      <c r="B1231" s="19" t="s">
        <v>1242</v>
      </c>
      <c r="C1231" s="19" t="s">
        <v>1510</v>
      </c>
      <c r="D1231" s="61" t="s">
        <v>1649</v>
      </c>
      <c r="E1231" s="19" t="s">
        <v>1796</v>
      </c>
      <c r="F1231" s="21"/>
      <c r="G1231" s="19" t="s">
        <v>1805</v>
      </c>
      <c r="H1231" s="25" t="str">
        <f t="shared" si="104"/>
        <v>HM807</v>
      </c>
      <c r="I1231" s="25" t="str">
        <f t="shared" si="105"/>
        <v>Non-M</v>
      </c>
      <c r="J1231" s="64" t="s">
        <v>1806</v>
      </c>
      <c r="K1231" s="26"/>
      <c r="L1231" s="78">
        <f>IF(COUNTIFS($E$3:E2162,E1231)=1, K1231, 0)</f>
        <v>0</v>
      </c>
    </row>
    <row r="1232" spans="1:12" ht="41.25" customHeight="1">
      <c r="A1232" s="18" t="s">
        <v>1807</v>
      </c>
      <c r="B1232" s="19" t="s">
        <v>1242</v>
      </c>
      <c r="C1232" s="19" t="s">
        <v>1510</v>
      </c>
      <c r="D1232" s="61" t="s">
        <v>1649</v>
      </c>
      <c r="E1232" s="19" t="s">
        <v>1796</v>
      </c>
      <c r="F1232" s="21"/>
      <c r="G1232" s="62" t="s">
        <v>964</v>
      </c>
      <c r="H1232" s="25" t="str">
        <f t="shared" si="104"/>
        <v>PK304</v>
      </c>
      <c r="I1232" s="25" t="str">
        <f t="shared" si="105"/>
        <v>Non-M</v>
      </c>
      <c r="J1232" s="34"/>
      <c r="K1232" s="26"/>
      <c r="L1232" s="78">
        <f>IF(COUNTIFS($E$3:E2162,E1232)=1, K1232, 0)</f>
        <v>0</v>
      </c>
    </row>
    <row r="1233" spans="1:12" ht="41.25" customHeight="1">
      <c r="A1233" s="18" t="s">
        <v>1808</v>
      </c>
      <c r="B1233" s="19" t="s">
        <v>13</v>
      </c>
      <c r="C1233" s="19" t="s">
        <v>1197</v>
      </c>
      <c r="D1233" s="61" t="s">
        <v>1809</v>
      </c>
      <c r="E1233" s="19" t="s">
        <v>1810</v>
      </c>
      <c r="F1233" s="21"/>
      <c r="G1233" s="19" t="s">
        <v>1373</v>
      </c>
      <c r="H1233" s="25" t="str">
        <f t="shared" si="104"/>
        <v>WB405</v>
      </c>
      <c r="I1233" s="25" t="str">
        <f t="shared" si="105"/>
        <v>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1811</v>
      </c>
      <c r="B1234" s="19" t="s">
        <v>13</v>
      </c>
      <c r="C1234" s="19" t="s">
        <v>1197</v>
      </c>
      <c r="D1234" s="61" t="s">
        <v>1809</v>
      </c>
      <c r="E1234" s="19" t="s">
        <v>1810</v>
      </c>
      <c r="F1234" s="21"/>
      <c r="G1234" s="19" t="s">
        <v>61</v>
      </c>
      <c r="H1234" s="25" t="str">
        <f t="shared" si="104"/>
        <v>DC101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1812</v>
      </c>
      <c r="B1235" s="19" t="s">
        <v>13</v>
      </c>
      <c r="C1235" s="19" t="s">
        <v>1197</v>
      </c>
      <c r="D1235" s="61" t="s">
        <v>1809</v>
      </c>
      <c r="E1235" s="19" t="s">
        <v>1810</v>
      </c>
      <c r="F1235" s="21"/>
      <c r="G1235" s="19" t="s">
        <v>94</v>
      </c>
      <c r="H1235" s="25" t="str">
        <f t="shared" si="104"/>
        <v>DC202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1813</v>
      </c>
      <c r="B1236" s="19" t="s">
        <v>13</v>
      </c>
      <c r="C1236" s="19" t="s">
        <v>1197</v>
      </c>
      <c r="D1236" s="61" t="s">
        <v>1809</v>
      </c>
      <c r="E1236" s="19" t="s">
        <v>1810</v>
      </c>
      <c r="F1236" s="21"/>
      <c r="G1236" s="19" t="s">
        <v>96</v>
      </c>
      <c r="H1236" s="25" t="str">
        <f t="shared" si="104"/>
        <v>DC300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1814</v>
      </c>
      <c r="B1237" s="19" t="s">
        <v>13</v>
      </c>
      <c r="C1237" s="19" t="s">
        <v>1197</v>
      </c>
      <c r="D1237" s="61" t="s">
        <v>1809</v>
      </c>
      <c r="E1237" s="19" t="s">
        <v>1810</v>
      </c>
      <c r="F1237" s="21"/>
      <c r="G1237" s="19" t="s">
        <v>152</v>
      </c>
      <c r="H1237" s="25" t="str">
        <f t="shared" si="104"/>
        <v>DC400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1815</v>
      </c>
      <c r="B1238" s="19" t="s">
        <v>13</v>
      </c>
      <c r="C1238" s="19" t="s">
        <v>1197</v>
      </c>
      <c r="D1238" s="61" t="s">
        <v>1809</v>
      </c>
      <c r="E1238" s="19" t="s">
        <v>1810</v>
      </c>
      <c r="F1238" s="21"/>
      <c r="G1238" s="19" t="s">
        <v>568</v>
      </c>
      <c r="H1238" s="25" t="str">
        <f t="shared" si="104"/>
        <v>PK200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1816</v>
      </c>
      <c r="B1239" s="19" t="s">
        <v>13</v>
      </c>
      <c r="C1239" s="19" t="s">
        <v>1197</v>
      </c>
      <c r="D1239" s="61" t="s">
        <v>1809</v>
      </c>
      <c r="E1239" s="19" t="s">
        <v>1810</v>
      </c>
      <c r="F1239" s="21"/>
      <c r="G1239" s="19" t="s">
        <v>1380</v>
      </c>
      <c r="H1239" s="25" t="str">
        <f t="shared" si="104"/>
        <v>PB214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1817</v>
      </c>
      <c r="B1240" s="19" t="s">
        <v>13</v>
      </c>
      <c r="C1240" s="19" t="s">
        <v>1197</v>
      </c>
      <c r="D1240" s="61" t="s">
        <v>1809</v>
      </c>
      <c r="E1240" s="19" t="s">
        <v>1810</v>
      </c>
      <c r="F1240" s="21"/>
      <c r="G1240" s="19" t="s">
        <v>190</v>
      </c>
      <c r="H1240" s="25" t="str">
        <f t="shared" si="104"/>
        <v>HM402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1818</v>
      </c>
      <c r="B1241" s="19" t="s">
        <v>13</v>
      </c>
      <c r="C1241" s="19" t="s">
        <v>1197</v>
      </c>
      <c r="D1241" s="61" t="s">
        <v>1809</v>
      </c>
      <c r="E1241" s="19" t="s">
        <v>1810</v>
      </c>
      <c r="F1241" s="21"/>
      <c r="G1241" s="19" t="s">
        <v>1342</v>
      </c>
      <c r="H1241" s="25" t="str">
        <f t="shared" si="104"/>
        <v>JS105</v>
      </c>
      <c r="I1241" s="25" t="str">
        <f t="shared" si="105"/>
        <v>Non-M</v>
      </c>
      <c r="J1241" s="34"/>
      <c r="K1241" s="26">
        <v>12212</v>
      </c>
      <c r="L1241" s="78">
        <f>IF(COUNTIFS($E$3:E2162,E1241)=1, K1241, 0)</f>
        <v>0</v>
      </c>
    </row>
    <row r="1242" spans="1:12" ht="41.25" customHeight="1">
      <c r="A1242" s="18" t="s">
        <v>1819</v>
      </c>
      <c r="B1242" s="19" t="s">
        <v>1242</v>
      </c>
      <c r="C1242" s="19" t="s">
        <v>1255</v>
      </c>
      <c r="D1242" s="61" t="s">
        <v>1046</v>
      </c>
      <c r="E1242" s="19" t="s">
        <v>1820</v>
      </c>
      <c r="F1242" s="21"/>
      <c r="G1242" s="19" t="s">
        <v>123</v>
      </c>
      <c r="H1242" s="25" t="str">
        <f t="shared" si="104"/>
        <v>HD104</v>
      </c>
      <c r="I1242" s="25" t="str">
        <f t="shared" si="105"/>
        <v>M</v>
      </c>
      <c r="J1242" s="66" t="s">
        <v>1821</v>
      </c>
      <c r="K1242" s="26"/>
      <c r="L1242" s="78">
        <f>IF(COUNTIFS($E$3:E2162,E1242)=1, K1242, 0)</f>
        <v>0</v>
      </c>
    </row>
    <row r="1243" spans="1:12" ht="41.25" customHeight="1">
      <c r="A1243" s="18" t="s">
        <v>1822</v>
      </c>
      <c r="B1243" s="19" t="s">
        <v>1242</v>
      </c>
      <c r="C1243" s="19" t="s">
        <v>1255</v>
      </c>
      <c r="D1243" s="61" t="s">
        <v>1046</v>
      </c>
      <c r="E1243" s="19" t="s">
        <v>1820</v>
      </c>
      <c r="F1243" s="21"/>
      <c r="G1243" s="19" t="s">
        <v>1823</v>
      </c>
      <c r="H1243" s="25" t="str">
        <f t="shared" ref="H1243:H1249" si="106">IF(RIGHT(G1243,1)="M", LEFT(G1243,LEN(G1243)-1), G1243)</f>
        <v>ZP109</v>
      </c>
      <c r="I1243" s="25" t="str">
        <f t="shared" ref="I1243:I1249" si="107">IF(RIGHT(G1243,1)="M","M","Non-M")</f>
        <v>Non-M</v>
      </c>
      <c r="J1243" s="34"/>
      <c r="K1243" s="26"/>
      <c r="L1243" s="78">
        <f>IF(COUNTIFS($E$3:E2162,E1243)=1, K1243, 0)</f>
        <v>0</v>
      </c>
    </row>
    <row r="1244" spans="1:12" ht="41.25" customHeight="1">
      <c r="A1244" s="18" t="s">
        <v>1824</v>
      </c>
      <c r="B1244" s="19" t="s">
        <v>1242</v>
      </c>
      <c r="C1244" s="19" t="s">
        <v>1255</v>
      </c>
      <c r="D1244" s="61" t="s">
        <v>1046</v>
      </c>
      <c r="E1244" s="19" t="s">
        <v>1820</v>
      </c>
      <c r="F1244" s="21"/>
      <c r="G1244" s="19" t="s">
        <v>1825</v>
      </c>
      <c r="H1244" s="25" t="str">
        <f t="shared" si="106"/>
        <v>CL503</v>
      </c>
      <c r="I1244" s="25" t="str">
        <f t="shared" si="107"/>
        <v>M</v>
      </c>
      <c r="J1244" s="64" t="s">
        <v>1451</v>
      </c>
      <c r="K1244" s="26"/>
      <c r="L1244" s="78">
        <f>IF(COUNTIFS($E$3:E2162,E1244)=1, K1244, 0)</f>
        <v>0</v>
      </c>
    </row>
    <row r="1245" spans="1:12" ht="41.25" customHeight="1">
      <c r="A1245" s="18" t="s">
        <v>1826</v>
      </c>
      <c r="B1245" s="19" t="s">
        <v>1242</v>
      </c>
      <c r="C1245" s="19" t="s">
        <v>1255</v>
      </c>
      <c r="D1245" s="61" t="s">
        <v>1046</v>
      </c>
      <c r="E1245" s="19" t="s">
        <v>1820</v>
      </c>
      <c r="F1245" s="21"/>
      <c r="G1245" s="19" t="s">
        <v>1489</v>
      </c>
      <c r="H1245" s="25" t="str">
        <f t="shared" si="106"/>
        <v>PK601</v>
      </c>
      <c r="I1245" s="25" t="str">
        <f t="shared" si="107"/>
        <v>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1827</v>
      </c>
      <c r="B1246" s="19" t="s">
        <v>1242</v>
      </c>
      <c r="C1246" s="19" t="s">
        <v>1255</v>
      </c>
      <c r="D1246" s="61" t="s">
        <v>1046</v>
      </c>
      <c r="E1246" s="19" t="s">
        <v>1820</v>
      </c>
      <c r="F1246" s="21"/>
      <c r="G1246" s="19" t="s">
        <v>718</v>
      </c>
      <c r="H1246" s="25" t="str">
        <f t="shared" si="106"/>
        <v>PK204</v>
      </c>
      <c r="I1246" s="25" t="str">
        <f t="shared" si="107"/>
        <v>Non-M</v>
      </c>
      <c r="J1246" s="34"/>
      <c r="K1246" s="26"/>
      <c r="L1246" s="78">
        <f>IF(COUNTIFS($E$3:E2162,E1246)=1, K1246, 0)</f>
        <v>0</v>
      </c>
    </row>
    <row r="1247" spans="1:12" ht="41.25" customHeight="1">
      <c r="A1247" s="18" t="s">
        <v>1828</v>
      </c>
      <c r="B1247" s="19" t="s">
        <v>1242</v>
      </c>
      <c r="C1247" s="19" t="s">
        <v>1255</v>
      </c>
      <c r="D1247" s="61" t="s">
        <v>1046</v>
      </c>
      <c r="E1247" s="19" t="s">
        <v>1820</v>
      </c>
      <c r="F1247" s="21"/>
      <c r="G1247" s="19" t="s">
        <v>1188</v>
      </c>
      <c r="H1247" s="25" t="str">
        <f t="shared" si="106"/>
        <v>JS105</v>
      </c>
      <c r="I1247" s="25" t="str">
        <f t="shared" si="107"/>
        <v>M</v>
      </c>
      <c r="J1247" s="66" t="s">
        <v>1829</v>
      </c>
      <c r="K1247" s="26"/>
      <c r="L1247" s="78">
        <f>IF(COUNTIFS($E$3:E2162,E1247)=1, K1247, 0)</f>
        <v>0</v>
      </c>
    </row>
    <row r="1248" spans="1:12" ht="41.25" customHeight="1">
      <c r="A1248" s="18" t="s">
        <v>1830</v>
      </c>
      <c r="B1248" s="19" t="s">
        <v>1242</v>
      </c>
      <c r="C1248" s="19" t="s">
        <v>1255</v>
      </c>
      <c r="D1248" s="61" t="s">
        <v>1046</v>
      </c>
      <c r="E1248" s="19" t="s">
        <v>1820</v>
      </c>
      <c r="F1248" s="21"/>
      <c r="G1248" s="19" t="s">
        <v>1227</v>
      </c>
      <c r="H1248" s="25" t="str">
        <f t="shared" si="106"/>
        <v>HM309</v>
      </c>
      <c r="I1248" s="25" t="str">
        <f t="shared" si="107"/>
        <v>M</v>
      </c>
      <c r="J1248" s="64" t="s">
        <v>1304</v>
      </c>
      <c r="K1248" s="26"/>
      <c r="L1248" s="78">
        <f>IF(COUNTIFS($E$3:E2162,E1248)=1, K1248, 0)</f>
        <v>0</v>
      </c>
    </row>
    <row r="1249" spans="1:12" ht="41.25" customHeight="1">
      <c r="A1249" s="18" t="s">
        <v>1831</v>
      </c>
      <c r="B1249" s="19" t="s">
        <v>1242</v>
      </c>
      <c r="C1249" s="19" t="s">
        <v>202</v>
      </c>
      <c r="D1249" s="61" t="s">
        <v>1445</v>
      </c>
      <c r="E1249" s="19" t="s">
        <v>1832</v>
      </c>
      <c r="F1249" s="21"/>
      <c r="G1249" s="19" t="s">
        <v>645</v>
      </c>
      <c r="H1249" s="25" t="str">
        <f t="shared" si="106"/>
        <v>HD104</v>
      </c>
      <c r="I1249" s="25" t="str">
        <f t="shared" si="107"/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1833</v>
      </c>
      <c r="B1250" s="19" t="s">
        <v>1242</v>
      </c>
      <c r="C1250" s="19" t="s">
        <v>202</v>
      </c>
      <c r="D1250" s="61" t="s">
        <v>1445</v>
      </c>
      <c r="E1250" s="19" t="s">
        <v>1832</v>
      </c>
      <c r="F1250" s="21"/>
      <c r="G1250" s="66" t="s">
        <v>1834</v>
      </c>
      <c r="H1250" s="25" t="str">
        <f t="shared" ref="H1250:H1287" si="108">IF(RIGHT(G1250,1)="M", LEFT(G1250,LEN(G1250)-1), G1250)</f>
        <v>ZP109&amp;ZP101&amp;ZP301</v>
      </c>
      <c r="I1250" s="25" t="str">
        <f t="shared" ref="I1250:I1287" si="109">IF(RIGHT(G1250,1)="M","M","Non-M")</f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1835</v>
      </c>
      <c r="B1251" s="19" t="s">
        <v>1242</v>
      </c>
      <c r="C1251" s="19" t="s">
        <v>202</v>
      </c>
      <c r="D1251" s="61" t="s">
        <v>1445</v>
      </c>
      <c r="E1251" s="19" t="s">
        <v>1832</v>
      </c>
      <c r="F1251" s="21"/>
      <c r="G1251" s="19" t="s">
        <v>157</v>
      </c>
      <c r="H1251" s="25" t="str">
        <f t="shared" si="108"/>
        <v>HM504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1836</v>
      </c>
      <c r="B1252" s="19" t="s">
        <v>1242</v>
      </c>
      <c r="C1252" s="19" t="s">
        <v>202</v>
      </c>
      <c r="D1252" s="61" t="s">
        <v>1445</v>
      </c>
      <c r="E1252" s="19" t="s">
        <v>1832</v>
      </c>
      <c r="F1252" s="21"/>
      <c r="G1252" s="19" t="s">
        <v>568</v>
      </c>
      <c r="H1252" s="25" t="str">
        <f t="shared" si="108"/>
        <v>PK200</v>
      </c>
      <c r="I1252" s="25" t="str">
        <f t="shared" si="109"/>
        <v>Non-M</v>
      </c>
      <c r="J1252" s="34"/>
      <c r="K1252" s="26"/>
      <c r="L1252" s="78">
        <f>IF(COUNTIFS($E$3:E2162,E1252)=1, K1252, 0)</f>
        <v>0</v>
      </c>
    </row>
    <row r="1253" spans="1:12" ht="41.25" customHeight="1">
      <c r="A1253" s="18" t="s">
        <v>1837</v>
      </c>
      <c r="B1253" s="19" t="s">
        <v>1242</v>
      </c>
      <c r="C1253" s="19" t="s">
        <v>202</v>
      </c>
      <c r="D1253" s="61" t="s">
        <v>1445</v>
      </c>
      <c r="E1253" s="19" t="s">
        <v>1832</v>
      </c>
      <c r="F1253" s="21"/>
      <c r="G1253" s="19" t="s">
        <v>1342</v>
      </c>
      <c r="H1253" s="25" t="str">
        <f t="shared" si="108"/>
        <v>JS105</v>
      </c>
      <c r="I1253" s="25" t="str">
        <f t="shared" si="109"/>
        <v>Non-M</v>
      </c>
      <c r="J1253" s="34" t="s">
        <v>1288</v>
      </c>
      <c r="K1253" s="26"/>
      <c r="L1253" s="78">
        <f>IF(COUNTIFS($E$3:E2162,E1253)=1, K1253, 0)</f>
        <v>0</v>
      </c>
    </row>
    <row r="1254" spans="1:12" ht="41.25" customHeight="1">
      <c r="A1254" s="18" t="s">
        <v>1838</v>
      </c>
      <c r="B1254" s="19" t="s">
        <v>1242</v>
      </c>
      <c r="C1254" s="19" t="s">
        <v>869</v>
      </c>
      <c r="D1254" s="61" t="s">
        <v>1307</v>
      </c>
      <c r="E1254" s="19" t="s">
        <v>1839</v>
      </c>
      <c r="F1254" s="21"/>
      <c r="G1254" s="19" t="s">
        <v>937</v>
      </c>
      <c r="H1254" s="25" t="str">
        <f t="shared" si="108"/>
        <v>WB301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1840</v>
      </c>
      <c r="B1255" s="19" t="s">
        <v>1242</v>
      </c>
      <c r="C1255" s="19" t="s">
        <v>869</v>
      </c>
      <c r="D1255" s="61" t="s">
        <v>1307</v>
      </c>
      <c r="E1255" s="19" t="s">
        <v>1839</v>
      </c>
      <c r="F1255" s="21"/>
      <c r="G1255" s="19" t="s">
        <v>61</v>
      </c>
      <c r="H1255" s="25" t="str">
        <f t="shared" si="108"/>
        <v>DC101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1841</v>
      </c>
      <c r="B1256" s="19" t="s">
        <v>1242</v>
      </c>
      <c r="C1256" s="19" t="s">
        <v>869</v>
      </c>
      <c r="D1256" s="61" t="s">
        <v>1307</v>
      </c>
      <c r="E1256" s="19" t="s">
        <v>1839</v>
      </c>
      <c r="F1256" s="21"/>
      <c r="G1256" s="19" t="s">
        <v>96</v>
      </c>
      <c r="H1256" s="25" t="str">
        <f t="shared" si="108"/>
        <v>DC300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1842</v>
      </c>
      <c r="B1257" s="19" t="s">
        <v>1242</v>
      </c>
      <c r="C1257" s="19" t="s">
        <v>869</v>
      </c>
      <c r="D1257" s="61" t="s">
        <v>1307</v>
      </c>
      <c r="E1257" s="19" t="s">
        <v>1839</v>
      </c>
      <c r="F1257" s="21"/>
      <c r="G1257" s="19" t="s">
        <v>135</v>
      </c>
      <c r="H1257" s="25" t="str">
        <f t="shared" si="108"/>
        <v>DC200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1843</v>
      </c>
      <c r="B1258" s="19" t="s">
        <v>1242</v>
      </c>
      <c r="C1258" s="19" t="s">
        <v>869</v>
      </c>
      <c r="D1258" s="61" t="s">
        <v>1307</v>
      </c>
      <c r="E1258" s="19" t="s">
        <v>1839</v>
      </c>
      <c r="F1258" s="21"/>
      <c r="G1258" s="19" t="s">
        <v>152</v>
      </c>
      <c r="H1258" s="25" t="str">
        <f t="shared" si="108"/>
        <v>DC400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1844</v>
      </c>
      <c r="B1259" s="19" t="s">
        <v>1242</v>
      </c>
      <c r="C1259" s="19" t="s">
        <v>869</v>
      </c>
      <c r="D1259" s="61" t="s">
        <v>1307</v>
      </c>
      <c r="E1259" s="19" t="s">
        <v>1839</v>
      </c>
      <c r="F1259" s="21"/>
      <c r="G1259" s="66" t="s">
        <v>1845</v>
      </c>
      <c r="H1259" s="25" t="str">
        <f t="shared" si="108"/>
        <v>GT204</v>
      </c>
      <c r="I1259" s="25" t="str">
        <f t="shared" si="109"/>
        <v>Non-M</v>
      </c>
      <c r="J1259" s="34"/>
      <c r="K1259" s="26"/>
      <c r="L1259" s="78">
        <f>IF(COUNTIFS($E$3:E2162,E1259)=1, K1259, 0)</f>
        <v>0</v>
      </c>
    </row>
    <row r="1260" spans="1:12" ht="41.25" customHeight="1">
      <c r="A1260" s="18" t="s">
        <v>1846</v>
      </c>
      <c r="B1260" s="19" t="s">
        <v>1242</v>
      </c>
      <c r="C1260" s="19" t="s">
        <v>869</v>
      </c>
      <c r="D1260" s="61" t="s">
        <v>1307</v>
      </c>
      <c r="E1260" s="19" t="s">
        <v>1839</v>
      </c>
      <c r="F1260" s="21"/>
      <c r="G1260" s="19" t="s">
        <v>188</v>
      </c>
      <c r="H1260" s="25" t="str">
        <f t="shared" si="108"/>
        <v>PK301</v>
      </c>
      <c r="I1260" s="25" t="str">
        <f t="shared" si="109"/>
        <v>M</v>
      </c>
      <c r="J1260" s="34" t="s">
        <v>1847</v>
      </c>
      <c r="K1260" s="26"/>
      <c r="L1260" s="78">
        <f>IF(COUNTIFS($E$3:E2162,E1260)=1, K1260, 0)</f>
        <v>0</v>
      </c>
    </row>
    <row r="1261" spans="1:12" ht="41.25" customHeight="1">
      <c r="A1261" s="18" t="s">
        <v>1848</v>
      </c>
      <c r="B1261" s="19" t="s">
        <v>1242</v>
      </c>
      <c r="C1261" s="19" t="s">
        <v>869</v>
      </c>
      <c r="D1261" s="61" t="s">
        <v>1307</v>
      </c>
      <c r="E1261" s="19" t="s">
        <v>1839</v>
      </c>
      <c r="F1261" s="21"/>
      <c r="G1261" s="19" t="s">
        <v>272</v>
      </c>
      <c r="H1261" s="25" t="str">
        <f t="shared" si="108"/>
        <v>PB301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1849</v>
      </c>
      <c r="B1262" s="19" t="s">
        <v>1242</v>
      </c>
      <c r="C1262" s="19" t="s">
        <v>869</v>
      </c>
      <c r="D1262" s="61" t="s">
        <v>1307</v>
      </c>
      <c r="E1262" s="19" t="s">
        <v>1839</v>
      </c>
      <c r="F1262" s="21"/>
      <c r="G1262" s="19" t="s">
        <v>738</v>
      </c>
      <c r="H1262" s="25" t="str">
        <f t="shared" si="108"/>
        <v>PK214</v>
      </c>
      <c r="I1262" s="25" t="str">
        <f t="shared" si="109"/>
        <v>Non-M</v>
      </c>
      <c r="J1262" s="34"/>
      <c r="K1262" s="26"/>
      <c r="L1262" s="78">
        <f>IF(COUNTIFS($E$3:E2162,E1262)=1, K1262, 0)</f>
        <v>0</v>
      </c>
    </row>
    <row r="1263" spans="1:12" ht="41.25" customHeight="1">
      <c r="A1263" s="18" t="s">
        <v>1850</v>
      </c>
      <c r="B1263" s="19" t="s">
        <v>1242</v>
      </c>
      <c r="C1263" s="19" t="s">
        <v>869</v>
      </c>
      <c r="D1263" s="61" t="s">
        <v>1307</v>
      </c>
      <c r="E1263" s="19" t="s">
        <v>1839</v>
      </c>
      <c r="F1263" s="21"/>
      <c r="G1263" s="19" t="s">
        <v>1851</v>
      </c>
      <c r="H1263" s="25" t="str">
        <f t="shared" si="108"/>
        <v>PB106</v>
      </c>
      <c r="I1263" s="25" t="str">
        <f t="shared" si="109"/>
        <v>M</v>
      </c>
      <c r="J1263" s="34" t="s">
        <v>1351</v>
      </c>
      <c r="K1263" s="26"/>
      <c r="L1263" s="78">
        <f>IF(COUNTIFS($E$3:E2162,E1263)=1, K1263, 0)</f>
        <v>0</v>
      </c>
    </row>
    <row r="1264" spans="1:12" ht="41.25" customHeight="1">
      <c r="A1264" s="18" t="s">
        <v>1852</v>
      </c>
      <c r="B1264" s="19" t="s">
        <v>1242</v>
      </c>
      <c r="C1264" s="19" t="s">
        <v>869</v>
      </c>
      <c r="D1264" s="61" t="s">
        <v>1307</v>
      </c>
      <c r="E1264" s="19" t="s">
        <v>1839</v>
      </c>
      <c r="F1264" s="21"/>
      <c r="G1264" s="19" t="s">
        <v>1342</v>
      </c>
      <c r="H1264" s="25" t="str">
        <f t="shared" si="108"/>
        <v>JS105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1853</v>
      </c>
      <c r="B1265" s="19" t="s">
        <v>1242</v>
      </c>
      <c r="C1265" s="19" t="s">
        <v>869</v>
      </c>
      <c r="D1265" s="61" t="s">
        <v>1307</v>
      </c>
      <c r="E1265" s="19" t="s">
        <v>1839</v>
      </c>
      <c r="F1265" s="21"/>
      <c r="G1265" s="19" t="s">
        <v>1396</v>
      </c>
      <c r="H1265" s="25" t="str">
        <f t="shared" si="108"/>
        <v>JS121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1854</v>
      </c>
      <c r="B1266" s="19" t="s">
        <v>1242</v>
      </c>
      <c r="C1266" s="19" t="s">
        <v>869</v>
      </c>
      <c r="D1266" s="61" t="s">
        <v>1307</v>
      </c>
      <c r="E1266" s="19" t="s">
        <v>1839</v>
      </c>
      <c r="F1266" s="21"/>
      <c r="G1266" s="19" t="s">
        <v>1855</v>
      </c>
      <c r="H1266" s="25" t="str">
        <f t="shared" si="108"/>
        <v>VT100</v>
      </c>
      <c r="I1266" s="25" t="str">
        <f t="shared" si="109"/>
        <v>Non-M</v>
      </c>
      <c r="J1266" s="34"/>
      <c r="K1266" s="26"/>
      <c r="L1266" s="78">
        <f>IF(COUNTIFS($E$3:E2162,E1266)=1, K1266, 0)</f>
        <v>0</v>
      </c>
    </row>
    <row r="1267" spans="1:12" ht="41.25" customHeight="1">
      <c r="A1267" s="18" t="s">
        <v>1856</v>
      </c>
      <c r="B1267" s="19" t="s">
        <v>1044</v>
      </c>
      <c r="C1267" s="19" t="s">
        <v>1243</v>
      </c>
      <c r="D1267" s="61" t="s">
        <v>1857</v>
      </c>
      <c r="E1267" s="19" t="s">
        <v>1858</v>
      </c>
      <c r="F1267" s="21"/>
      <c r="G1267" s="19" t="s">
        <v>1859</v>
      </c>
      <c r="H1267" s="25" t="str">
        <f t="shared" si="108"/>
        <v>WB204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1860</v>
      </c>
      <c r="B1268" s="19" t="s">
        <v>1044</v>
      </c>
      <c r="C1268" s="19" t="s">
        <v>1243</v>
      </c>
      <c r="D1268" s="61" t="s">
        <v>1857</v>
      </c>
      <c r="E1268" s="19" t="s">
        <v>1858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1861</v>
      </c>
      <c r="B1269" s="19" t="s">
        <v>1044</v>
      </c>
      <c r="C1269" s="19" t="s">
        <v>1243</v>
      </c>
      <c r="D1269" s="61" t="s">
        <v>1857</v>
      </c>
      <c r="E1269" s="19" t="s">
        <v>1858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1862</v>
      </c>
      <c r="B1270" s="19" t="s">
        <v>1044</v>
      </c>
      <c r="C1270" s="19" t="s">
        <v>1243</v>
      </c>
      <c r="D1270" s="61" t="s">
        <v>1857</v>
      </c>
      <c r="E1270" s="19" t="s">
        <v>1858</v>
      </c>
      <c r="F1270" s="21"/>
      <c r="G1270" s="19" t="s">
        <v>96</v>
      </c>
      <c r="H1270" s="25" t="str">
        <f t="shared" si="108"/>
        <v>DC300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1863</v>
      </c>
      <c r="B1271" s="19" t="s">
        <v>1044</v>
      </c>
      <c r="C1271" s="19" t="s">
        <v>1243</v>
      </c>
      <c r="D1271" s="61" t="s">
        <v>1857</v>
      </c>
      <c r="E1271" s="19" t="s">
        <v>1858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1864</v>
      </c>
      <c r="B1272" s="19" t="s">
        <v>1044</v>
      </c>
      <c r="C1272" s="19" t="s">
        <v>1243</v>
      </c>
      <c r="D1272" s="61" t="s">
        <v>1857</v>
      </c>
      <c r="E1272" s="19" t="s">
        <v>1858</v>
      </c>
      <c r="F1272" s="21"/>
      <c r="G1272" s="19" t="s">
        <v>1090</v>
      </c>
      <c r="H1272" s="25" t="str">
        <f t="shared" si="108"/>
        <v>PK111</v>
      </c>
      <c r="I1272" s="25" t="str">
        <f t="shared" si="109"/>
        <v>Non-M</v>
      </c>
      <c r="J1272" s="34" t="s">
        <v>1764</v>
      </c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1865</v>
      </c>
      <c r="B1273" s="19" t="s">
        <v>1044</v>
      </c>
      <c r="C1273" s="19" t="s">
        <v>1243</v>
      </c>
      <c r="D1273" s="61" t="s">
        <v>1857</v>
      </c>
      <c r="E1273" s="19" t="s">
        <v>1858</v>
      </c>
      <c r="F1273" s="21"/>
      <c r="G1273" s="62" t="s">
        <v>1507</v>
      </c>
      <c r="H1273" s="25" t="str">
        <f t="shared" si="108"/>
        <v>PB202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1866</v>
      </c>
      <c r="B1274" s="19" t="s">
        <v>1044</v>
      </c>
      <c r="C1274" s="19" t="s">
        <v>1243</v>
      </c>
      <c r="D1274" s="61" t="s">
        <v>1857</v>
      </c>
      <c r="E1274" s="19" t="s">
        <v>1858</v>
      </c>
      <c r="F1274" s="21"/>
      <c r="G1274" s="19" t="s">
        <v>738</v>
      </c>
      <c r="H1274" s="25" t="str">
        <f t="shared" si="108"/>
        <v>PK214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1867</v>
      </c>
      <c r="B1275" s="19" t="s">
        <v>1044</v>
      </c>
      <c r="C1275" s="19" t="s">
        <v>1243</v>
      </c>
      <c r="D1275" s="61" t="s">
        <v>1857</v>
      </c>
      <c r="E1275" s="19" t="s">
        <v>1858</v>
      </c>
      <c r="F1275" s="21"/>
      <c r="G1275" s="19" t="s">
        <v>728</v>
      </c>
      <c r="H1275" s="25" t="str">
        <f t="shared" si="108"/>
        <v>HM512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1868</v>
      </c>
      <c r="B1276" s="19" t="s">
        <v>1044</v>
      </c>
      <c r="C1276" s="19" t="s">
        <v>1243</v>
      </c>
      <c r="D1276" s="61" t="s">
        <v>1857</v>
      </c>
      <c r="E1276" s="19" t="s">
        <v>1858</v>
      </c>
      <c r="F1276" s="21"/>
      <c r="G1276" s="19" t="s">
        <v>1342</v>
      </c>
      <c r="H1276" s="25" t="str">
        <f t="shared" si="108"/>
        <v>JS105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1869</v>
      </c>
      <c r="B1277" s="19" t="s">
        <v>1044</v>
      </c>
      <c r="C1277" s="19" t="s">
        <v>1243</v>
      </c>
      <c r="D1277" s="61" t="s">
        <v>1857</v>
      </c>
      <c r="E1277" s="19" t="s">
        <v>1858</v>
      </c>
      <c r="F1277" s="21"/>
      <c r="G1277" s="19" t="s">
        <v>1396</v>
      </c>
      <c r="H1277" s="25" t="str">
        <f t="shared" si="108"/>
        <v>JS121</v>
      </c>
      <c r="I1277" s="25" t="str">
        <f t="shared" si="109"/>
        <v>Non-M</v>
      </c>
      <c r="J1277" s="34"/>
      <c r="K1277" s="26">
        <v>53916</v>
      </c>
      <c r="L1277" s="78">
        <f>IF(COUNTIFS($E$3:E2162,E1277)=1, K1277, 0)</f>
        <v>0</v>
      </c>
    </row>
    <row r="1278" spans="1:12" ht="41.25" customHeight="1">
      <c r="A1278" s="18" t="s">
        <v>1870</v>
      </c>
      <c r="B1278" s="19" t="s">
        <v>1306</v>
      </c>
      <c r="C1278" s="19" t="s">
        <v>1197</v>
      </c>
      <c r="D1278" s="61" t="s">
        <v>1359</v>
      </c>
      <c r="E1278" s="19" t="s">
        <v>1871</v>
      </c>
      <c r="F1278" s="21"/>
      <c r="G1278" s="19" t="s">
        <v>699</v>
      </c>
      <c r="H1278" s="25" t="str">
        <f t="shared" si="108"/>
        <v>WB202</v>
      </c>
      <c r="I1278" s="25" t="str">
        <f t="shared" si="109"/>
        <v>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1872</v>
      </c>
      <c r="B1279" s="19" t="s">
        <v>1306</v>
      </c>
      <c r="C1279" s="19" t="s">
        <v>1197</v>
      </c>
      <c r="D1279" s="61" t="s">
        <v>1359</v>
      </c>
      <c r="E1279" s="19" t="s">
        <v>1871</v>
      </c>
      <c r="F1279" s="21"/>
      <c r="G1279" s="19" t="s">
        <v>61</v>
      </c>
      <c r="H1279" s="25" t="str">
        <f t="shared" si="108"/>
        <v>DC101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1873</v>
      </c>
      <c r="B1280" s="19" t="s">
        <v>1306</v>
      </c>
      <c r="C1280" s="19" t="s">
        <v>1197</v>
      </c>
      <c r="D1280" s="61" t="s">
        <v>1359</v>
      </c>
      <c r="E1280" s="19" t="s">
        <v>1871</v>
      </c>
      <c r="F1280" s="21"/>
      <c r="G1280" s="19" t="s">
        <v>96</v>
      </c>
      <c r="H1280" s="25" t="str">
        <f t="shared" si="108"/>
        <v>DC300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1874</v>
      </c>
      <c r="B1281" s="19" t="s">
        <v>1306</v>
      </c>
      <c r="C1281" s="19" t="s">
        <v>1197</v>
      </c>
      <c r="D1281" s="61" t="s">
        <v>1359</v>
      </c>
      <c r="E1281" s="19" t="s">
        <v>1871</v>
      </c>
      <c r="F1281" s="21"/>
      <c r="G1281" s="19" t="s">
        <v>94</v>
      </c>
      <c r="H1281" s="25" t="str">
        <f t="shared" si="108"/>
        <v>DC202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1875</v>
      </c>
      <c r="B1282" s="19" t="s">
        <v>1306</v>
      </c>
      <c r="C1282" s="19" t="s">
        <v>1197</v>
      </c>
      <c r="D1282" s="61" t="s">
        <v>1359</v>
      </c>
      <c r="E1282" s="19" t="s">
        <v>1871</v>
      </c>
      <c r="F1282" s="21"/>
      <c r="G1282" s="19" t="s">
        <v>152</v>
      </c>
      <c r="H1282" s="25" t="str">
        <f t="shared" si="108"/>
        <v>DC400</v>
      </c>
      <c r="I1282" s="25" t="str">
        <f t="shared" si="109"/>
        <v>Non-M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1876</v>
      </c>
      <c r="B1283" s="19" t="s">
        <v>1306</v>
      </c>
      <c r="C1283" s="19" t="s">
        <v>1197</v>
      </c>
      <c r="D1283" s="61" t="s">
        <v>1359</v>
      </c>
      <c r="E1283" s="19" t="s">
        <v>1871</v>
      </c>
      <c r="F1283" s="21"/>
      <c r="G1283" s="19" t="s">
        <v>239</v>
      </c>
      <c r="H1283" s="25" t="str">
        <f t="shared" si="108"/>
        <v>PK201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1877</v>
      </c>
      <c r="B1284" s="19" t="s">
        <v>1306</v>
      </c>
      <c r="C1284" s="19" t="s">
        <v>1197</v>
      </c>
      <c r="D1284" s="61" t="s">
        <v>1359</v>
      </c>
      <c r="E1284" s="19" t="s">
        <v>1871</v>
      </c>
      <c r="F1284" s="21"/>
      <c r="G1284" s="19" t="s">
        <v>241</v>
      </c>
      <c r="H1284" s="25" t="str">
        <f t="shared" si="108"/>
        <v>PB204</v>
      </c>
      <c r="I1284" s="25" t="str">
        <f t="shared" si="109"/>
        <v>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1878</v>
      </c>
      <c r="B1285" s="19" t="s">
        <v>1306</v>
      </c>
      <c r="C1285" s="19" t="s">
        <v>1197</v>
      </c>
      <c r="D1285" s="61" t="s">
        <v>1359</v>
      </c>
      <c r="E1285" s="19" t="s">
        <v>1871</v>
      </c>
      <c r="F1285" s="21"/>
      <c r="G1285" s="19" t="s">
        <v>204</v>
      </c>
      <c r="H1285" s="25" t="str">
        <f t="shared" si="108"/>
        <v>HM503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1879</v>
      </c>
      <c r="B1286" s="19" t="s">
        <v>1306</v>
      </c>
      <c r="C1286" s="19" t="s">
        <v>1197</v>
      </c>
      <c r="D1286" s="61" t="s">
        <v>1359</v>
      </c>
      <c r="E1286" s="19" t="s">
        <v>1871</v>
      </c>
      <c r="F1286" s="21"/>
      <c r="G1286" s="19" t="s">
        <v>1342</v>
      </c>
      <c r="H1286" s="25" t="str">
        <f t="shared" si="108"/>
        <v>JS105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1880</v>
      </c>
      <c r="B1287" s="19" t="s">
        <v>1306</v>
      </c>
      <c r="C1287" s="19" t="s">
        <v>1197</v>
      </c>
      <c r="D1287" s="61" t="s">
        <v>1359</v>
      </c>
      <c r="E1287" s="19" t="s">
        <v>1871</v>
      </c>
      <c r="F1287" s="21"/>
      <c r="G1287" s="19" t="s">
        <v>120</v>
      </c>
      <c r="H1287" s="25" t="str">
        <f t="shared" si="108"/>
        <v>JS124</v>
      </c>
      <c r="I1287" s="25" t="str">
        <f t="shared" si="109"/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1881</v>
      </c>
      <c r="B1288" s="19" t="s">
        <v>1242</v>
      </c>
      <c r="C1288" s="19" t="s">
        <v>1510</v>
      </c>
      <c r="D1288" s="61" t="s">
        <v>1445</v>
      </c>
      <c r="E1288" s="19" t="s">
        <v>1882</v>
      </c>
      <c r="F1288" s="21"/>
      <c r="G1288" s="19" t="s">
        <v>61</v>
      </c>
      <c r="H1288" s="25" t="str">
        <f t="shared" ref="H1288:H1295" si="110">IF(RIGHT(G1288,1)="M", LEFT(G1288,LEN(G1288)-1), G1288)</f>
        <v>DC101</v>
      </c>
      <c r="I1288" s="25" t="str">
        <f t="shared" ref="I1288:I1295" si="111">IF(RIGHT(G1288,1)="M","M","Non-M")</f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1883</v>
      </c>
      <c r="B1289" s="19" t="s">
        <v>1242</v>
      </c>
      <c r="C1289" s="19" t="s">
        <v>1510</v>
      </c>
      <c r="D1289" s="61" t="s">
        <v>1445</v>
      </c>
      <c r="E1289" s="19" t="s">
        <v>1882</v>
      </c>
      <c r="F1289" s="21"/>
      <c r="G1289" s="19" t="s">
        <v>135</v>
      </c>
      <c r="H1289" s="25" t="str">
        <f t="shared" si="110"/>
        <v>DC200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1884</v>
      </c>
      <c r="B1290" s="19" t="s">
        <v>1242</v>
      </c>
      <c r="C1290" s="19" t="s">
        <v>1510</v>
      </c>
      <c r="D1290" s="61" t="s">
        <v>1445</v>
      </c>
      <c r="E1290" s="19" t="s">
        <v>1882</v>
      </c>
      <c r="F1290" s="21"/>
      <c r="G1290" s="19" t="s">
        <v>96</v>
      </c>
      <c r="H1290" s="25" t="str">
        <f t="shared" si="110"/>
        <v>DC300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1885</v>
      </c>
      <c r="B1291" s="19" t="s">
        <v>1242</v>
      </c>
      <c r="C1291" s="19" t="s">
        <v>1510</v>
      </c>
      <c r="D1291" s="61" t="s">
        <v>1445</v>
      </c>
      <c r="E1291" s="19" t="s">
        <v>1882</v>
      </c>
      <c r="F1291" s="21"/>
      <c r="G1291" s="19" t="s">
        <v>152</v>
      </c>
      <c r="H1291" s="25" t="str">
        <f t="shared" si="110"/>
        <v>DC400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1886</v>
      </c>
      <c r="B1292" s="19" t="s">
        <v>1242</v>
      </c>
      <c r="C1292" s="19" t="s">
        <v>1510</v>
      </c>
      <c r="D1292" s="61" t="s">
        <v>1445</v>
      </c>
      <c r="E1292" s="19" t="s">
        <v>1882</v>
      </c>
      <c r="F1292" s="21"/>
      <c r="G1292" s="19" t="s">
        <v>1887</v>
      </c>
      <c r="H1292" s="25" t="str">
        <f t="shared" si="110"/>
        <v>WB202&amp;WB204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1888</v>
      </c>
      <c r="B1293" s="19" t="s">
        <v>1242</v>
      </c>
      <c r="C1293" s="19" t="s">
        <v>1510</v>
      </c>
      <c r="D1293" s="61" t="s">
        <v>1445</v>
      </c>
      <c r="E1293" s="19" t="s">
        <v>1882</v>
      </c>
      <c r="F1293" s="21"/>
      <c r="G1293" s="19" t="s">
        <v>1889</v>
      </c>
      <c r="H1293" s="25" t="str">
        <f t="shared" si="110"/>
        <v>PK200 &amp; PK207</v>
      </c>
      <c r="I1293" s="25" t="str">
        <f t="shared" si="111"/>
        <v>Non-M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1890</v>
      </c>
      <c r="B1294" s="19" t="s">
        <v>1242</v>
      </c>
      <c r="C1294" s="19" t="s">
        <v>1510</v>
      </c>
      <c r="D1294" s="61" t="s">
        <v>1445</v>
      </c>
      <c r="E1294" s="19" t="s">
        <v>1882</v>
      </c>
      <c r="F1294" s="21"/>
      <c r="G1294" s="19" t="s">
        <v>241</v>
      </c>
      <c r="H1294" s="25" t="str">
        <f t="shared" si="110"/>
        <v>PB204</v>
      </c>
      <c r="I1294" s="25" t="str">
        <f t="shared" si="111"/>
        <v>M</v>
      </c>
      <c r="J1294" s="34"/>
      <c r="K1294" s="26"/>
      <c r="L1294" s="78">
        <f>IF(COUNTIFS($E$3:E2162,E1294)=1, K1294, 0)</f>
        <v>0</v>
      </c>
    </row>
    <row r="1295" spans="1:12" ht="41.25" customHeight="1">
      <c r="A1295" s="18" t="s">
        <v>1891</v>
      </c>
      <c r="B1295" s="19" t="s">
        <v>1242</v>
      </c>
      <c r="C1295" s="19" t="s">
        <v>1510</v>
      </c>
      <c r="D1295" s="61" t="s">
        <v>1445</v>
      </c>
      <c r="E1295" s="19" t="s">
        <v>1882</v>
      </c>
      <c r="F1295" s="21"/>
      <c r="G1295" s="19" t="s">
        <v>120</v>
      </c>
      <c r="H1295" s="25" t="str">
        <f t="shared" si="110"/>
        <v>JS124</v>
      </c>
      <c r="I1295" s="25" t="str">
        <f t="shared" si="111"/>
        <v>Non-M</v>
      </c>
      <c r="J1295" s="34" t="s">
        <v>1892</v>
      </c>
      <c r="K1295" s="26"/>
      <c r="L1295" s="78">
        <f>IF(COUNTIFS($E$3:E2162,E1295)=1, K1295, 0)</f>
        <v>0</v>
      </c>
    </row>
    <row r="1296" spans="1:12" ht="41.25" customHeight="1">
      <c r="A1296" s="18" t="s">
        <v>1893</v>
      </c>
      <c r="B1296" s="19" t="s">
        <v>1242</v>
      </c>
      <c r="C1296" s="19" t="s">
        <v>1510</v>
      </c>
      <c r="D1296" s="61" t="s">
        <v>1445</v>
      </c>
      <c r="E1296" s="19" t="s">
        <v>1882</v>
      </c>
      <c r="F1296" s="21"/>
      <c r="G1296" s="19" t="s">
        <v>1492</v>
      </c>
      <c r="H1296" s="25" t="str">
        <f t="shared" ref="H1296:H1303" si="112">IF(RIGHT(G1296,1)="M", LEFT(G1296,LEN(G1296)-1), G1296)</f>
        <v>HM208</v>
      </c>
      <c r="I1296" s="25" t="str">
        <f t="shared" ref="I1296:I1303" si="113">IF(RIGHT(G1296,1)="M","M","Non-M")</f>
        <v>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1894</v>
      </c>
      <c r="B1297" s="19" t="s">
        <v>1044</v>
      </c>
      <c r="C1297" s="19" t="s">
        <v>1045</v>
      </c>
      <c r="D1297" s="61" t="s">
        <v>1046</v>
      </c>
      <c r="E1297" s="19" t="s">
        <v>1895</v>
      </c>
      <c r="F1297" s="21"/>
      <c r="G1297" s="19" t="s">
        <v>773</v>
      </c>
      <c r="H1297" s="25" t="str">
        <f t="shared" si="112"/>
        <v>CL500</v>
      </c>
      <c r="I1297" s="25" t="str">
        <f t="shared" si="113"/>
        <v>Non-M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1896</v>
      </c>
      <c r="B1298" s="19" t="s">
        <v>1044</v>
      </c>
      <c r="C1298" s="19" t="s">
        <v>1045</v>
      </c>
      <c r="D1298" s="61" t="s">
        <v>1046</v>
      </c>
      <c r="E1298" s="19" t="s">
        <v>1895</v>
      </c>
      <c r="F1298" s="21"/>
      <c r="G1298" s="19" t="s">
        <v>1049</v>
      </c>
      <c r="H1298" s="25" t="str">
        <f t="shared" si="112"/>
        <v>ZP101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1897</v>
      </c>
      <c r="B1299" s="19" t="s">
        <v>1044</v>
      </c>
      <c r="C1299" s="19" t="s">
        <v>1045</v>
      </c>
      <c r="D1299" s="61" t="s">
        <v>1046</v>
      </c>
      <c r="E1299" s="19" t="s">
        <v>1895</v>
      </c>
      <c r="F1299" s="21"/>
      <c r="G1299" s="19" t="s">
        <v>1051</v>
      </c>
      <c r="H1299" s="25" t="str">
        <f t="shared" si="112"/>
        <v>PK214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1898</v>
      </c>
      <c r="B1300" s="19" t="s">
        <v>1044</v>
      </c>
      <c r="C1300" s="19" t="s">
        <v>1045</v>
      </c>
      <c r="D1300" s="61" t="s">
        <v>1046</v>
      </c>
      <c r="E1300" s="19" t="s">
        <v>1895</v>
      </c>
      <c r="F1300" s="21"/>
      <c r="G1300" s="19" t="s">
        <v>1053</v>
      </c>
      <c r="H1300" s="25" t="str">
        <f t="shared" si="112"/>
        <v>PB206</v>
      </c>
      <c r="I1300" s="25" t="str">
        <f t="shared" si="113"/>
        <v>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1899</v>
      </c>
      <c r="B1301" s="19" t="s">
        <v>1044</v>
      </c>
      <c r="C1301" s="19" t="s">
        <v>1045</v>
      </c>
      <c r="D1301" s="61" t="s">
        <v>1046</v>
      </c>
      <c r="E1301" s="19" t="s">
        <v>1895</v>
      </c>
      <c r="F1301" s="21"/>
      <c r="G1301" s="19" t="s">
        <v>1055</v>
      </c>
      <c r="H1301" s="25" t="str">
        <f t="shared" si="112"/>
        <v>JS111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1900</v>
      </c>
      <c r="B1302" s="19" t="s">
        <v>1044</v>
      </c>
      <c r="C1302" s="19" t="s">
        <v>1045</v>
      </c>
      <c r="D1302" s="61" t="s">
        <v>1046</v>
      </c>
      <c r="E1302" s="19" t="s">
        <v>1895</v>
      </c>
      <c r="F1302" s="21"/>
      <c r="G1302" s="19" t="s">
        <v>22</v>
      </c>
      <c r="H1302" s="25" t="str">
        <f t="shared" si="112"/>
        <v>HM309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1901</v>
      </c>
      <c r="B1303" s="19" t="s">
        <v>1044</v>
      </c>
      <c r="C1303" s="19" t="s">
        <v>1045</v>
      </c>
      <c r="D1303" s="61" t="s">
        <v>1046</v>
      </c>
      <c r="E1303" s="19" t="s">
        <v>1895</v>
      </c>
      <c r="F1303" s="21"/>
      <c r="G1303" s="19" t="s">
        <v>190</v>
      </c>
      <c r="H1303" s="25" t="str">
        <f t="shared" si="112"/>
        <v>HM402</v>
      </c>
      <c r="I1303" s="25" t="str">
        <f t="shared" si="113"/>
        <v>Non-M</v>
      </c>
      <c r="J1303" s="34"/>
      <c r="K1303" s="26"/>
      <c r="L1303" s="78">
        <f>IF(COUNTIFS($E$3:E2162,E1303)=1, K1303, 0)</f>
        <v>0</v>
      </c>
    </row>
    <row r="1304" spans="1:12" ht="41.25" customHeight="1">
      <c r="A1304" s="18" t="s">
        <v>1902</v>
      </c>
      <c r="B1304" s="19" t="s">
        <v>1242</v>
      </c>
      <c r="C1304" s="35" t="s">
        <v>869</v>
      </c>
      <c r="D1304" s="60" t="s">
        <v>1359</v>
      </c>
      <c r="E1304" s="35" t="s">
        <v>1903</v>
      </c>
      <c r="F1304" s="48"/>
      <c r="G1304" s="35" t="s">
        <v>645</v>
      </c>
      <c r="H1304" s="57" t="str">
        <f t="shared" ref="H1304:H1327" si="114">IF(RIGHT(G1304,1)="M", LEFT(G1304,LEN(G1304)-1), G1304)</f>
        <v>HD104</v>
      </c>
      <c r="I1304" s="57" t="str">
        <f t="shared" ref="I1304:I1327" si="115">IF(RIGHT(G1304,1)="M","M","Non-M")</f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1904</v>
      </c>
      <c r="B1305" s="19" t="s">
        <v>1242</v>
      </c>
      <c r="C1305" s="35" t="s">
        <v>869</v>
      </c>
      <c r="D1305" s="60" t="s">
        <v>1359</v>
      </c>
      <c r="E1305" s="35" t="s">
        <v>1903</v>
      </c>
      <c r="F1305" s="48"/>
      <c r="G1305" s="35" t="s">
        <v>1541</v>
      </c>
      <c r="H1305" s="57" t="str">
        <f t="shared" si="114"/>
        <v>JS402</v>
      </c>
      <c r="I1305" s="57" t="str">
        <f t="shared" si="115"/>
        <v>Non-M</v>
      </c>
      <c r="J1305" s="58"/>
      <c r="K1305" s="33"/>
      <c r="L1305" s="78">
        <f>IF(COUNTIFS($E$3:E2162,E1305)=1, K1305, 0)</f>
        <v>0</v>
      </c>
    </row>
    <row r="1306" spans="1:12" ht="41.25" customHeight="1">
      <c r="A1306" s="18" t="s">
        <v>1905</v>
      </c>
      <c r="B1306" s="19" t="s">
        <v>1242</v>
      </c>
      <c r="C1306" s="35" t="s">
        <v>869</v>
      </c>
      <c r="D1306" s="60" t="s">
        <v>1359</v>
      </c>
      <c r="E1306" s="35" t="s">
        <v>1903</v>
      </c>
      <c r="F1306" s="48"/>
      <c r="G1306" s="35" t="s">
        <v>1459</v>
      </c>
      <c r="H1306" s="57" t="str">
        <f>IF(RIGHT(G1306,1)="M", LEFT(G1306,LEN(G1306)-1), G1306)</f>
        <v>JS401</v>
      </c>
      <c r="I1306" s="57" t="str">
        <f>IF(RIGHT(G1306,1)="M","M","Non-M")</f>
        <v>Non-M</v>
      </c>
      <c r="J1306" s="58"/>
      <c r="K1306" s="33"/>
      <c r="L1306" s="73">
        <f>IF(COUNTIFS($E$3:E1306,E1306)=1, K1306, 0)</f>
        <v>0</v>
      </c>
    </row>
    <row r="1307" spans="1:12" ht="41.25" customHeight="1">
      <c r="A1307" s="18" t="s">
        <v>1906</v>
      </c>
      <c r="B1307" s="19" t="s">
        <v>1242</v>
      </c>
      <c r="C1307" s="35" t="s">
        <v>869</v>
      </c>
      <c r="D1307" s="60" t="s">
        <v>1359</v>
      </c>
      <c r="E1307" s="35" t="s">
        <v>1903</v>
      </c>
      <c r="F1307" s="48"/>
      <c r="G1307" s="35" t="s">
        <v>1760</v>
      </c>
      <c r="H1307" s="57" t="str">
        <f t="shared" si="114"/>
        <v>ZP105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1907</v>
      </c>
      <c r="B1308" s="19" t="s">
        <v>1242</v>
      </c>
      <c r="C1308" s="35" t="s">
        <v>869</v>
      </c>
      <c r="D1308" s="60" t="s">
        <v>1359</v>
      </c>
      <c r="E1308" s="35" t="s">
        <v>1903</v>
      </c>
      <c r="F1308" s="48"/>
      <c r="G1308" s="35" t="s">
        <v>745</v>
      </c>
      <c r="H1308" s="57" t="str">
        <f t="shared" si="114"/>
        <v>PK101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1908</v>
      </c>
      <c r="B1309" s="19" t="s">
        <v>1242</v>
      </c>
      <c r="C1309" s="35" t="s">
        <v>869</v>
      </c>
      <c r="D1309" s="60" t="s">
        <v>1359</v>
      </c>
      <c r="E1309" s="35" t="s">
        <v>1903</v>
      </c>
      <c r="F1309" s="48"/>
      <c r="G1309" s="35" t="s">
        <v>1546</v>
      </c>
      <c r="H1309" s="57" t="str">
        <f t="shared" si="114"/>
        <v>PB101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1909</v>
      </c>
      <c r="B1310" s="19" t="s">
        <v>1242</v>
      </c>
      <c r="C1310" s="35" t="s">
        <v>869</v>
      </c>
      <c r="D1310" s="60" t="s">
        <v>1359</v>
      </c>
      <c r="E1310" s="35" t="s">
        <v>1903</v>
      </c>
      <c r="F1310" s="48"/>
      <c r="G1310" s="35" t="s">
        <v>628</v>
      </c>
      <c r="H1310" s="57" t="str">
        <f t="shared" si="114"/>
        <v>HM420</v>
      </c>
      <c r="I1310" s="57" t="str">
        <f t="shared" si="115"/>
        <v>Non-M</v>
      </c>
      <c r="J1310" s="58"/>
      <c r="K1310" s="33"/>
      <c r="L1310" s="78">
        <f>IF(COUNTIFS($E$3:E2162,E1310)=1, K1310, 0)</f>
        <v>0</v>
      </c>
    </row>
    <row r="1311" spans="1:12" ht="41.25" customHeight="1">
      <c r="A1311" s="18" t="s">
        <v>1910</v>
      </c>
      <c r="B1311" s="19" t="s">
        <v>1242</v>
      </c>
      <c r="C1311" s="35" t="s">
        <v>869</v>
      </c>
      <c r="D1311" s="60" t="s">
        <v>1359</v>
      </c>
      <c r="E1311" s="35" t="s">
        <v>1903</v>
      </c>
      <c r="F1311" s="48"/>
      <c r="G1311" s="35" t="s">
        <v>132</v>
      </c>
      <c r="H1311" s="57" t="str">
        <f>IF(RIGHT(G1311,1)="M", LEFT(G1311,LEN(G1311)-1), G1311)</f>
        <v>HM420</v>
      </c>
      <c r="I1311" s="57" t="str">
        <f>IF(RIGHT(G1311,1)="M","M","Non-M")</f>
        <v>M</v>
      </c>
      <c r="J1311" s="58" t="s">
        <v>1911</v>
      </c>
      <c r="K1311" s="33"/>
      <c r="L1311" s="73">
        <f>IF(COUNTIFS($E$3:E1311,E1311)=1, K1311, 0)</f>
        <v>0</v>
      </c>
    </row>
    <row r="1312" spans="1:12" ht="41.25" customHeight="1">
      <c r="A1312" s="18" t="s">
        <v>1912</v>
      </c>
      <c r="B1312" s="19" t="s">
        <v>1242</v>
      </c>
      <c r="C1312" s="35" t="s">
        <v>869</v>
      </c>
      <c r="D1312" s="60" t="s">
        <v>1359</v>
      </c>
      <c r="E1312" s="35" t="s">
        <v>1903</v>
      </c>
      <c r="F1312" s="48"/>
      <c r="G1312" s="35" t="s">
        <v>120</v>
      </c>
      <c r="H1312" s="57" t="str">
        <f t="shared" si="114"/>
        <v>JS124</v>
      </c>
      <c r="I1312" s="57" t="str">
        <f t="shared" si="115"/>
        <v>Non-M</v>
      </c>
      <c r="J1312" s="58"/>
      <c r="K1312" s="33"/>
      <c r="L1312" s="78">
        <f>IF(COUNTIFS($E$3:E2162,E1312)=1, K1312, 0)</f>
        <v>0</v>
      </c>
    </row>
    <row r="1313" spans="1:12" ht="41.25" customHeight="1">
      <c r="A1313" s="18" t="s">
        <v>1913</v>
      </c>
      <c r="B1313" s="19" t="s">
        <v>1242</v>
      </c>
      <c r="C1313" s="35" t="s">
        <v>869</v>
      </c>
      <c r="D1313" s="60" t="s">
        <v>1359</v>
      </c>
      <c r="E1313" s="35" t="s">
        <v>1903</v>
      </c>
      <c r="F1313" s="48"/>
      <c r="G1313" s="35" t="s">
        <v>1342</v>
      </c>
      <c r="H1313" s="57" t="str">
        <f>IF(RIGHT(G1313,1)="M", LEFT(G1313,LEN(G1313)-1), G1313)</f>
        <v>JS105</v>
      </c>
      <c r="I1313" s="57" t="str">
        <f>IF(RIGHT(G1313,1)="M","M","Non-M")</f>
        <v>Non-M</v>
      </c>
      <c r="J1313" s="58"/>
      <c r="K1313" s="33"/>
      <c r="L1313" s="73">
        <f>IF(COUNTIFS($E$3:E1313,E1313)=1, K1313, 0)</f>
        <v>0</v>
      </c>
    </row>
    <row r="1314" spans="1:12" ht="41.25" customHeight="1">
      <c r="A1314" s="18" t="s">
        <v>1914</v>
      </c>
      <c r="B1314" s="19" t="s">
        <v>1242</v>
      </c>
      <c r="C1314" s="35" t="s">
        <v>869</v>
      </c>
      <c r="D1314" s="60" t="s">
        <v>1359</v>
      </c>
      <c r="E1314" s="35" t="s">
        <v>1915</v>
      </c>
      <c r="F1314" s="48"/>
      <c r="G1314" s="35" t="s">
        <v>645</v>
      </c>
      <c r="H1314" s="57" t="str">
        <f>IF(RIGHT(G1314,1)="M", LEFT(G1314,LEN(G1314)-1), G1314)</f>
        <v>HD104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1916</v>
      </c>
      <c r="B1315" s="19" t="s">
        <v>1242</v>
      </c>
      <c r="C1315" s="35" t="s">
        <v>869</v>
      </c>
      <c r="D1315" s="60" t="s">
        <v>1359</v>
      </c>
      <c r="E1315" s="35" t="s">
        <v>1915</v>
      </c>
      <c r="F1315" s="48"/>
      <c r="G1315" s="35" t="s">
        <v>1541</v>
      </c>
      <c r="H1315" s="57" t="str">
        <f>IF(RIGHT(G1315,1)="M", LEFT(G1315,LEN(G1315)-1), G1315)</f>
        <v>JS402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1917</v>
      </c>
      <c r="B1316" s="19" t="s">
        <v>1242</v>
      </c>
      <c r="C1316" s="35" t="s">
        <v>869</v>
      </c>
      <c r="D1316" s="60" t="s">
        <v>1359</v>
      </c>
      <c r="E1316" s="35" t="s">
        <v>1915</v>
      </c>
      <c r="F1316" s="48"/>
      <c r="G1316" s="35" t="s">
        <v>1459</v>
      </c>
      <c r="H1316" s="57" t="str">
        <f>IF(RIGHT(G1316,1)="M", LEFT(G1316,LEN(G1316)-1), G1316)</f>
        <v>JS401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1918</v>
      </c>
      <c r="B1317" s="19" t="s">
        <v>1242</v>
      </c>
      <c r="C1317" s="35" t="s">
        <v>869</v>
      </c>
      <c r="D1317" s="60" t="s">
        <v>1359</v>
      </c>
      <c r="E1317" s="35" t="s">
        <v>1915</v>
      </c>
      <c r="F1317" s="48"/>
      <c r="G1317" s="35" t="s">
        <v>1760</v>
      </c>
      <c r="H1317" s="57" t="str">
        <f>IF(RIGHT(G1317,1)="M", LEFT(G1317,LEN(G1317)-1), G1317)</f>
        <v>ZP105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1919</v>
      </c>
      <c r="B1318" s="19" t="s">
        <v>1242</v>
      </c>
      <c r="C1318" s="35" t="s">
        <v>869</v>
      </c>
      <c r="D1318" s="60" t="s">
        <v>1359</v>
      </c>
      <c r="E1318" s="35" t="s">
        <v>1915</v>
      </c>
      <c r="F1318" s="48"/>
      <c r="G1318" s="35" t="s">
        <v>745</v>
      </c>
      <c r="H1318" s="57" t="str">
        <f>IF(RIGHT(G1318,1)="M", LEFT(G1318,LEN(G1318)-1), G1318)</f>
        <v>PK101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1920</v>
      </c>
      <c r="B1319" s="19" t="s">
        <v>1242</v>
      </c>
      <c r="C1319" s="35" t="s">
        <v>869</v>
      </c>
      <c r="D1319" s="60" t="s">
        <v>1359</v>
      </c>
      <c r="E1319" s="35" t="s">
        <v>1915</v>
      </c>
      <c r="F1319" s="48"/>
      <c r="G1319" s="35" t="s">
        <v>1546</v>
      </c>
      <c r="H1319" s="57" t="str">
        <f>IF(RIGHT(G1319,1)="M", LEFT(G1319,LEN(G1319)-1), G1319)</f>
        <v>PB101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1921</v>
      </c>
      <c r="B1320" s="19" t="s">
        <v>1242</v>
      </c>
      <c r="C1320" s="35" t="s">
        <v>869</v>
      </c>
      <c r="D1320" s="60" t="s">
        <v>1359</v>
      </c>
      <c r="E1320" s="35" t="s">
        <v>1915</v>
      </c>
      <c r="F1320" s="48"/>
      <c r="G1320" s="35" t="s">
        <v>628</v>
      </c>
      <c r="H1320" s="57" t="str">
        <f>IF(RIGHT(G1320,1)="M", LEFT(G1320,LEN(G1320)-1), G1320)</f>
        <v>HM420</v>
      </c>
      <c r="I1320" s="57" t="str">
        <f>IF(RIGHT(G1320,1)="M","M","Non-M")</f>
        <v>Non-M</v>
      </c>
      <c r="J1320" s="58"/>
      <c r="K1320" s="33"/>
    </row>
    <row r="1321" spans="1:12" ht="41.25" customHeight="1">
      <c r="A1321" s="18" t="s">
        <v>1922</v>
      </c>
      <c r="B1321" s="19" t="s">
        <v>1242</v>
      </c>
      <c r="C1321" s="35" t="s">
        <v>869</v>
      </c>
      <c r="D1321" s="60" t="s">
        <v>1359</v>
      </c>
      <c r="E1321" s="35" t="s">
        <v>1915</v>
      </c>
      <c r="F1321" s="48"/>
      <c r="G1321" s="35" t="s">
        <v>132</v>
      </c>
      <c r="H1321" s="57" t="str">
        <f>IF(RIGHT(G1321,1)="M", LEFT(G1321,LEN(G1321)-1), G1321)</f>
        <v>HM420</v>
      </c>
      <c r="I1321" s="57" t="str">
        <f>IF(RIGHT(G1321,1)="M","M","Non-M")</f>
        <v>M</v>
      </c>
      <c r="J1321" s="58" t="s">
        <v>1911</v>
      </c>
      <c r="K1321" s="33"/>
    </row>
    <row r="1322" spans="1:12" ht="41.25" customHeight="1">
      <c r="A1322" s="18" t="s">
        <v>1923</v>
      </c>
      <c r="B1322" s="19" t="s">
        <v>1242</v>
      </c>
      <c r="C1322" s="35" t="s">
        <v>869</v>
      </c>
      <c r="D1322" s="60" t="s">
        <v>1359</v>
      </c>
      <c r="E1322" s="35" t="s">
        <v>1915</v>
      </c>
      <c r="F1322" s="48"/>
      <c r="G1322" s="35" t="s">
        <v>120</v>
      </c>
      <c r="H1322" s="57" t="str">
        <f>IF(RIGHT(G1322,1)="M", LEFT(G1322,LEN(G1322)-1), G1322)</f>
        <v>JS124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1924</v>
      </c>
      <c r="B1323" s="19" t="s">
        <v>1242</v>
      </c>
      <c r="C1323" s="35" t="s">
        <v>869</v>
      </c>
      <c r="D1323" s="60" t="s">
        <v>1359</v>
      </c>
      <c r="E1323" s="35" t="s">
        <v>1915</v>
      </c>
      <c r="F1323" s="48"/>
      <c r="G1323" s="35" t="s">
        <v>1342</v>
      </c>
      <c r="H1323" s="57" t="str">
        <f>IF(RIGHT(G1323,1)="M", LEFT(G1323,LEN(G1323)-1), G1323)</f>
        <v>JS105</v>
      </c>
      <c r="I1323" s="57" t="str">
        <f>IF(RIGHT(G1323,1)="M","M","Non-M")</f>
        <v>Non-M</v>
      </c>
      <c r="J1323" s="58"/>
      <c r="K1323" s="33"/>
    </row>
    <row r="1324" spans="1:12" ht="41.25" customHeight="1">
      <c r="A1324" s="18" t="s">
        <v>1925</v>
      </c>
      <c r="B1324" s="19" t="s">
        <v>1242</v>
      </c>
      <c r="C1324" s="19" t="s">
        <v>1926</v>
      </c>
      <c r="D1324" s="61" t="s">
        <v>1927</v>
      </c>
      <c r="E1324" s="19">
        <v>20480</v>
      </c>
      <c r="F1324" s="21"/>
      <c r="G1324" s="19" t="s">
        <v>1928</v>
      </c>
      <c r="H1324" s="25" t="str">
        <f t="shared" si="114"/>
        <v>CL501</v>
      </c>
      <c r="I1324" s="25" t="str">
        <f t="shared" si="115"/>
        <v>Non-M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1929</v>
      </c>
      <c r="B1325" s="19" t="s">
        <v>1242</v>
      </c>
      <c r="C1325" s="19" t="s">
        <v>1926</v>
      </c>
      <c r="D1325" s="61" t="s">
        <v>1927</v>
      </c>
      <c r="E1325" s="19">
        <v>20480</v>
      </c>
      <c r="F1325" s="21"/>
      <c r="G1325" s="19" t="s">
        <v>1231</v>
      </c>
      <c r="H1325" s="25" t="str">
        <f t="shared" si="114"/>
        <v>ZP204</v>
      </c>
      <c r="I1325" s="25" t="str">
        <f t="shared" si="115"/>
        <v>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1930</v>
      </c>
      <c r="B1326" s="19" t="s">
        <v>1242</v>
      </c>
      <c r="C1326" s="19" t="s">
        <v>1926</v>
      </c>
      <c r="D1326" s="61" t="s">
        <v>1927</v>
      </c>
      <c r="E1326" s="19">
        <v>20480</v>
      </c>
      <c r="F1326" s="21"/>
      <c r="G1326" s="19" t="s">
        <v>1931</v>
      </c>
      <c r="H1326" s="25" t="str">
        <f t="shared" si="114"/>
        <v>PK407</v>
      </c>
      <c r="I1326" s="25" t="str">
        <f t="shared" si="115"/>
        <v>Non-M</v>
      </c>
      <c r="J1326" s="34"/>
      <c r="K1326" s="26"/>
      <c r="L1326" s="78">
        <f>IF(COUNTIFS($E$3:E2162,E1326)=1, K1326, 0)</f>
        <v>0</v>
      </c>
    </row>
    <row r="1327" spans="1:12" ht="41.25" customHeight="1">
      <c r="A1327" s="18" t="s">
        <v>1932</v>
      </c>
      <c r="B1327" s="19" t="s">
        <v>1242</v>
      </c>
      <c r="C1327" s="19" t="s">
        <v>1926</v>
      </c>
      <c r="D1327" s="61" t="s">
        <v>1927</v>
      </c>
      <c r="E1327" s="19">
        <v>20480</v>
      </c>
      <c r="F1327" s="21"/>
      <c r="G1327" s="19" t="s">
        <v>1933</v>
      </c>
      <c r="H1327" s="25" t="str">
        <f t="shared" si="114"/>
        <v>PK407</v>
      </c>
      <c r="I1327" s="25" t="str">
        <f t="shared" si="115"/>
        <v>M</v>
      </c>
      <c r="J1327" s="34" t="s">
        <v>1934</v>
      </c>
      <c r="K1327" s="26"/>
      <c r="L1327" s="78">
        <f>IF(COUNTIFS($E$3:E2162,E1327)=1, K1327, 0)</f>
        <v>0</v>
      </c>
    </row>
    <row r="1328" spans="1:12" ht="41.25" customHeight="1">
      <c r="A1328" s="18" t="s">
        <v>1935</v>
      </c>
      <c r="B1328" s="19" t="s">
        <v>1242</v>
      </c>
      <c r="C1328" s="19" t="s">
        <v>1926</v>
      </c>
      <c r="D1328" s="61" t="s">
        <v>1927</v>
      </c>
      <c r="E1328" s="19">
        <v>20480</v>
      </c>
      <c r="F1328" s="21"/>
      <c r="G1328" s="19" t="s">
        <v>332</v>
      </c>
      <c r="H1328" s="25" t="str">
        <f t="shared" ref="H1328:H1330" si="116">IF(RIGHT(G1328,1)="M", LEFT(G1328,LEN(G1328)-1), G1328)</f>
        <v>HM505</v>
      </c>
      <c r="I1328" s="25" t="str">
        <f t="shared" ref="I1328:I1330" si="117">IF(RIGHT(G1328,1)="M","M","Non-M")</f>
        <v>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1936</v>
      </c>
      <c r="B1329" s="19" t="s">
        <v>1242</v>
      </c>
      <c r="C1329" s="19" t="s">
        <v>1926</v>
      </c>
      <c r="D1329" s="61" t="s">
        <v>1927</v>
      </c>
      <c r="E1329" s="19">
        <v>20480</v>
      </c>
      <c r="F1329" s="21"/>
      <c r="G1329" s="19" t="s">
        <v>50</v>
      </c>
      <c r="H1329" s="25" t="str">
        <f t="shared" si="116"/>
        <v>HM311</v>
      </c>
      <c r="I1329" s="25" t="str">
        <f t="shared" si="117"/>
        <v>Non-M</v>
      </c>
      <c r="J1329" s="34"/>
      <c r="K1329" s="26"/>
      <c r="L1329" s="73">
        <f>IF(COUNTIFS($E$3:E1329,E1329)=1, K1329, 0)</f>
        <v>0</v>
      </c>
    </row>
    <row r="1330" spans="1:12" ht="41.25" customHeight="1">
      <c r="A1330" s="18" t="s">
        <v>1937</v>
      </c>
      <c r="B1330" s="19" t="s">
        <v>1242</v>
      </c>
      <c r="C1330" s="19" t="s">
        <v>1926</v>
      </c>
      <c r="D1330" s="61" t="s">
        <v>1927</v>
      </c>
      <c r="E1330" s="19">
        <v>20480</v>
      </c>
      <c r="F1330" s="21"/>
      <c r="G1330" s="19" t="s">
        <v>1938</v>
      </c>
      <c r="H1330" s="25" t="str">
        <f t="shared" si="116"/>
        <v>HM703</v>
      </c>
      <c r="I1330" s="25" t="str">
        <f t="shared" si="117"/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1939</v>
      </c>
      <c r="B1331" s="19" t="s">
        <v>1242</v>
      </c>
      <c r="C1331" s="19" t="s">
        <v>1926</v>
      </c>
      <c r="D1331" s="61" t="s">
        <v>1927</v>
      </c>
      <c r="E1331" s="19">
        <v>20480</v>
      </c>
      <c r="F1331" s="21"/>
      <c r="G1331" s="19" t="s">
        <v>677</v>
      </c>
      <c r="H1331" s="25" t="str">
        <f t="shared" ref="H1331:H1342" si="118">IF(RIGHT(G1331,1)="M", LEFT(G1331,LEN(G1331)-1), G1331)</f>
        <v>JS107</v>
      </c>
      <c r="I1331" s="25" t="str">
        <f t="shared" ref="I1331:I1342" si="119">IF(RIGHT(G1331,1)="M","M","Non-M")</f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1940</v>
      </c>
      <c r="B1332" s="19" t="s">
        <v>1242</v>
      </c>
      <c r="C1332" s="19" t="s">
        <v>1926</v>
      </c>
      <c r="D1332" s="61" t="s">
        <v>1927</v>
      </c>
      <c r="E1332" s="19">
        <v>20480</v>
      </c>
      <c r="F1332" s="21"/>
      <c r="G1332" s="19" t="s">
        <v>1604</v>
      </c>
      <c r="H1332" s="25" t="str">
        <f t="shared" si="118"/>
        <v>LP104</v>
      </c>
      <c r="I1332" s="25" t="str">
        <f t="shared" si="119"/>
        <v>Non-M</v>
      </c>
      <c r="J1332" s="34"/>
      <c r="K1332" s="26"/>
      <c r="L1332" s="78">
        <f>IF(COUNTIFS($E$3:E2162,E1332)=1, K1332, 0)</f>
        <v>0</v>
      </c>
    </row>
    <row r="1333" spans="1:12" ht="41.25" customHeight="1">
      <c r="A1333" s="18" t="s">
        <v>1941</v>
      </c>
      <c r="B1333" s="35" t="s">
        <v>13</v>
      </c>
      <c r="C1333" s="35" t="s">
        <v>1619</v>
      </c>
      <c r="D1333" s="60" t="s">
        <v>1046</v>
      </c>
      <c r="E1333" s="35" t="s">
        <v>1942</v>
      </c>
      <c r="F1333" s="48"/>
      <c r="G1333" s="35" t="s">
        <v>334</v>
      </c>
      <c r="H1333" s="57" t="str">
        <f t="shared" si="118"/>
        <v>DC106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1943</v>
      </c>
      <c r="B1334" s="35" t="s">
        <v>13</v>
      </c>
      <c r="C1334" s="35" t="s">
        <v>1619</v>
      </c>
      <c r="D1334" s="60" t="s">
        <v>1046</v>
      </c>
      <c r="E1334" s="35" t="s">
        <v>1942</v>
      </c>
      <c r="F1334" s="48"/>
      <c r="G1334" s="35" t="s">
        <v>96</v>
      </c>
      <c r="H1334" s="57" t="str">
        <f t="shared" si="118"/>
        <v>DC300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1944</v>
      </c>
      <c r="B1335" s="35" t="s">
        <v>13</v>
      </c>
      <c r="C1335" s="35" t="s">
        <v>1619</v>
      </c>
      <c r="D1335" s="60" t="s">
        <v>1046</v>
      </c>
      <c r="E1335" s="35" t="s">
        <v>1942</v>
      </c>
      <c r="F1335" s="48"/>
      <c r="G1335" s="35" t="s">
        <v>145</v>
      </c>
      <c r="H1335" s="57" t="str">
        <f t="shared" si="118"/>
        <v>DC402</v>
      </c>
      <c r="I1335" s="57" t="str">
        <f t="shared" si="119"/>
        <v>Non-M</v>
      </c>
      <c r="J1335" s="58"/>
      <c r="K1335" s="33"/>
      <c r="L1335" s="78">
        <f>IF(COUNTIFS($E$3:E2162,E1335)=1, K1335, 0)</f>
        <v>0</v>
      </c>
    </row>
    <row r="1336" spans="1:12" ht="41.25" customHeight="1">
      <c r="A1336" s="18" t="s">
        <v>1945</v>
      </c>
      <c r="B1336" s="35" t="s">
        <v>13</v>
      </c>
      <c r="C1336" s="35" t="s">
        <v>1619</v>
      </c>
      <c r="D1336" s="60" t="s">
        <v>1046</v>
      </c>
      <c r="E1336" s="35" t="s">
        <v>1942</v>
      </c>
      <c r="F1336" s="48"/>
      <c r="G1336" s="35" t="s">
        <v>1633</v>
      </c>
      <c r="H1336" s="57" t="str">
        <f t="shared" si="118"/>
        <v>GT207</v>
      </c>
      <c r="I1336" s="57" t="str">
        <f t="shared" si="119"/>
        <v>M</v>
      </c>
      <c r="J1336" s="58" t="s">
        <v>1946</v>
      </c>
      <c r="K1336" s="33"/>
      <c r="L1336" s="78">
        <f>IF(COUNTIFS($E$3:E2162,E1336)=1, K1336, 0)</f>
        <v>0</v>
      </c>
    </row>
    <row r="1337" spans="1:12" ht="41.25" customHeight="1">
      <c r="A1337" s="18" t="s">
        <v>1947</v>
      </c>
      <c r="B1337" s="35" t="s">
        <v>13</v>
      </c>
      <c r="C1337" s="35" t="s">
        <v>1619</v>
      </c>
      <c r="D1337" s="60" t="s">
        <v>1046</v>
      </c>
      <c r="E1337" s="35" t="s">
        <v>1942</v>
      </c>
      <c r="F1337" s="48"/>
      <c r="G1337" s="35" t="s">
        <v>1948</v>
      </c>
      <c r="H1337" s="57" t="str">
        <f t="shared" si="118"/>
        <v>HM304</v>
      </c>
      <c r="I1337" s="57" t="str">
        <f t="shared" si="119"/>
        <v>Non-M</v>
      </c>
      <c r="J1337" s="58"/>
      <c r="K1337" s="33"/>
      <c r="L1337" s="78">
        <f>IF(COUNTIFS($E$3:E2162,E1337)=1, K1337, 0)</f>
        <v>0</v>
      </c>
    </row>
    <row r="1338" spans="1:12" ht="41.25" customHeight="1">
      <c r="A1338" s="18" t="s">
        <v>1949</v>
      </c>
      <c r="B1338" s="35" t="s">
        <v>13</v>
      </c>
      <c r="C1338" s="35" t="s">
        <v>1619</v>
      </c>
      <c r="D1338" s="60" t="s">
        <v>1046</v>
      </c>
      <c r="E1338" s="35" t="s">
        <v>1942</v>
      </c>
      <c r="F1338" s="48"/>
      <c r="G1338" s="35" t="s">
        <v>190</v>
      </c>
      <c r="H1338" s="57" t="str">
        <f>IF(RIGHT(G1338,1)="M", LEFT(G1338,LEN(G1338)-1), G1338)</f>
        <v>HM402</v>
      </c>
      <c r="I1338" s="57" t="str">
        <f>IF(RIGHT(G1338,1)="M","M","Non-M")</f>
        <v>Non-M</v>
      </c>
      <c r="J1338" s="58"/>
      <c r="K1338" s="33"/>
      <c r="L1338" s="73">
        <f>IF(COUNTIFS($E$3:E1338,E1338)=1, K1338, 0)</f>
        <v>0</v>
      </c>
    </row>
    <row r="1339" spans="1:12" ht="41.25" customHeight="1">
      <c r="A1339" s="18" t="s">
        <v>1950</v>
      </c>
      <c r="B1339" s="35" t="s">
        <v>13</v>
      </c>
      <c r="C1339" s="35" t="s">
        <v>1619</v>
      </c>
      <c r="D1339" s="60" t="s">
        <v>1046</v>
      </c>
      <c r="E1339" s="35" t="s">
        <v>1942</v>
      </c>
      <c r="F1339" s="48"/>
      <c r="G1339" s="35" t="s">
        <v>937</v>
      </c>
      <c r="H1339" s="57" t="str">
        <f t="shared" si="118"/>
        <v>WB301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1951</v>
      </c>
      <c r="B1340" s="35" t="s">
        <v>13</v>
      </c>
      <c r="C1340" s="35" t="s">
        <v>1619</v>
      </c>
      <c r="D1340" s="60" t="s">
        <v>1046</v>
      </c>
      <c r="E1340" s="35" t="s">
        <v>1942</v>
      </c>
      <c r="F1340" s="48"/>
      <c r="G1340" s="35" t="s">
        <v>397</v>
      </c>
      <c r="H1340" s="57" t="str">
        <f t="shared" si="118"/>
        <v>PK205</v>
      </c>
      <c r="I1340" s="57" t="str">
        <f t="shared" si="119"/>
        <v>Non-M</v>
      </c>
      <c r="J1340" s="58"/>
      <c r="K1340" s="33"/>
      <c r="L1340" s="78">
        <f>IF(COUNTIFS($E$3:E2162,E1340)=1, K1340, 0)</f>
        <v>0</v>
      </c>
    </row>
    <row r="1341" spans="1:12" ht="41.25" customHeight="1">
      <c r="A1341" s="18" t="s">
        <v>1952</v>
      </c>
      <c r="B1341" s="35" t="s">
        <v>13</v>
      </c>
      <c r="C1341" s="35" t="s">
        <v>1619</v>
      </c>
      <c r="D1341" s="60" t="s">
        <v>1046</v>
      </c>
      <c r="E1341" s="35" t="s">
        <v>1942</v>
      </c>
      <c r="F1341" s="48"/>
      <c r="G1341" s="35" t="s">
        <v>512</v>
      </c>
      <c r="H1341" s="57" t="str">
        <f>IF(RIGHT(G1341,1)="M", LEFT(G1341,LEN(G1341)-1), G1341)</f>
        <v>PK103</v>
      </c>
      <c r="I1341" s="57" t="str">
        <f>IF(RIGHT(G1341,1)="M","M","Non-M")</f>
        <v>Non-M</v>
      </c>
      <c r="J1341" s="58"/>
      <c r="K1341" s="33"/>
      <c r="L1341" s="73">
        <f>IF(COUNTIFS($E$3:E1341,E1341)=1, K1341, 0)</f>
        <v>0</v>
      </c>
    </row>
    <row r="1342" spans="1:12" ht="41.25" customHeight="1">
      <c r="A1342" s="18" t="s">
        <v>1953</v>
      </c>
      <c r="B1342" s="35" t="s">
        <v>13</v>
      </c>
      <c r="C1342" s="35" t="s">
        <v>1619</v>
      </c>
      <c r="D1342" s="60" t="s">
        <v>1046</v>
      </c>
      <c r="E1342" s="35" t="s">
        <v>1942</v>
      </c>
      <c r="F1342" s="48"/>
      <c r="G1342" s="35" t="s">
        <v>1954</v>
      </c>
      <c r="H1342" s="57" t="str">
        <f t="shared" si="118"/>
        <v>PB213</v>
      </c>
      <c r="I1342" s="57" t="str">
        <f t="shared" si="119"/>
        <v>Non-M</v>
      </c>
      <c r="J1342" s="58"/>
      <c r="K1342" s="33"/>
      <c r="L1342" s="78">
        <f>IF(COUNTIFS($E$3:E2162,E1342)=1, K1342, 0)</f>
        <v>0</v>
      </c>
    </row>
    <row r="1343" spans="1:12" ht="41.25" customHeight="1">
      <c r="A1343" s="18" t="s">
        <v>1955</v>
      </c>
      <c r="B1343" s="35" t="s">
        <v>13</v>
      </c>
      <c r="C1343" s="35" t="s">
        <v>1619</v>
      </c>
      <c r="D1343" s="60" t="s">
        <v>1046</v>
      </c>
      <c r="E1343" s="35" t="s">
        <v>1942</v>
      </c>
      <c r="F1343" s="48"/>
      <c r="G1343" s="35" t="s">
        <v>1342</v>
      </c>
      <c r="H1343" s="57" t="str">
        <f>IF(RIGHT(G1343,1)="M", LEFT(G1343,LEN(G1343)-1), G1343)</f>
        <v>JS105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1956</v>
      </c>
      <c r="B1344" s="35" t="s">
        <v>13</v>
      </c>
      <c r="C1344" s="35" t="s">
        <v>1619</v>
      </c>
      <c r="D1344" s="60" t="s">
        <v>1046</v>
      </c>
      <c r="E1344" s="35" t="s">
        <v>1942</v>
      </c>
      <c r="F1344" s="48"/>
      <c r="G1344" s="35" t="s">
        <v>1699</v>
      </c>
      <c r="H1344" s="57" t="str">
        <f>IF(RIGHT(G1344,1)="M", LEFT(G1344,LEN(G1344)-1), G1344)</f>
        <v>JS117</v>
      </c>
      <c r="I1344" s="57" t="str">
        <f>IF(RIGHT(G1344,1)="M","M","Non-M")</f>
        <v>Non-M</v>
      </c>
      <c r="J1344" s="58"/>
      <c r="K1344" s="33"/>
      <c r="L1344" s="73">
        <f>IF(COUNTIFS($E$3:E1344,E1344)=1, K1344, 0)</f>
        <v>0</v>
      </c>
    </row>
    <row r="1345" spans="1:12" ht="41.25" customHeight="1">
      <c r="A1345" s="18" t="s">
        <v>1957</v>
      </c>
      <c r="B1345" s="19" t="s">
        <v>1242</v>
      </c>
      <c r="C1345" s="35" t="s">
        <v>312</v>
      </c>
      <c r="D1345" s="35" t="s">
        <v>1307</v>
      </c>
      <c r="E1345" s="35" t="s">
        <v>1958</v>
      </c>
      <c r="F1345" s="48"/>
      <c r="G1345" s="35" t="s">
        <v>1959</v>
      </c>
      <c r="H1345" s="57" t="str">
        <f t="shared" ref="H1345:H1352" si="120">IF(RIGHT(G1345,1)="M", LEFT(G1345,LEN(G1345)-1), G1345)</f>
        <v>HD106</v>
      </c>
      <c r="I1345" s="57" t="str">
        <f t="shared" ref="I1345:I1352" si="121">IF(RIGHT(G1345,1)="M","M","Non-M")</f>
        <v>M</v>
      </c>
      <c r="J1345" s="58" t="s">
        <v>1960</v>
      </c>
      <c r="K1345" s="33"/>
      <c r="L1345" s="78">
        <f>IF(COUNTIFS($E$3:E2162,E1345)=1, K1345, 0)</f>
        <v>0</v>
      </c>
    </row>
    <row r="1346" spans="1:12" ht="41.25" customHeight="1">
      <c r="A1346" s="18" t="s">
        <v>1961</v>
      </c>
      <c r="B1346" s="19" t="s">
        <v>1242</v>
      </c>
      <c r="C1346" s="35" t="s">
        <v>312</v>
      </c>
      <c r="D1346" s="35" t="s">
        <v>1307</v>
      </c>
      <c r="E1346" s="35" t="s">
        <v>1958</v>
      </c>
      <c r="F1346" s="48"/>
      <c r="G1346" s="35" t="s">
        <v>16</v>
      </c>
      <c r="H1346" s="57" t="str">
        <f t="shared" si="120"/>
        <v>ZP200</v>
      </c>
      <c r="I1346" s="57" t="str">
        <f t="shared" si="121"/>
        <v>Non-M</v>
      </c>
      <c r="J1346" s="58"/>
      <c r="K1346" s="33"/>
      <c r="L1346" s="78">
        <f>IF(COUNTIFS($E$3:E2162,E1346)=1, K1346, 0)</f>
        <v>0</v>
      </c>
    </row>
    <row r="1347" spans="1:12" ht="41.25" customHeight="1">
      <c r="A1347" s="18" t="s">
        <v>1962</v>
      </c>
      <c r="B1347" s="19" t="s">
        <v>1242</v>
      </c>
      <c r="C1347" s="35" t="s">
        <v>312</v>
      </c>
      <c r="D1347" s="35" t="s">
        <v>1307</v>
      </c>
      <c r="E1347" s="35" t="s">
        <v>1958</v>
      </c>
      <c r="F1347" s="48"/>
      <c r="G1347" s="35" t="s">
        <v>1963</v>
      </c>
      <c r="H1347" s="57" t="str">
        <f>IF(RIGHT(G1347,1)="M", LEFT(G1347,LEN(G1347)-1), G1347)</f>
        <v>ZP103</v>
      </c>
      <c r="I1347" s="57" t="str">
        <f>IF(RIGHT(G1347,1)="M","M","Non-M")</f>
        <v>Non-M</v>
      </c>
      <c r="J1347" s="58"/>
      <c r="K1347" s="33"/>
      <c r="L1347" s="73">
        <f>IF(COUNTIFS($E$3:E1347,E1347)=1, K1347, 0)</f>
        <v>0</v>
      </c>
    </row>
    <row r="1348" spans="1:12" ht="41.25" customHeight="1">
      <c r="A1348" s="18" t="s">
        <v>1964</v>
      </c>
      <c r="B1348" s="19" t="s">
        <v>1242</v>
      </c>
      <c r="C1348" s="35" t="s">
        <v>312</v>
      </c>
      <c r="D1348" s="35" t="s">
        <v>1307</v>
      </c>
      <c r="E1348" s="35" t="s">
        <v>1958</v>
      </c>
      <c r="F1348" s="48"/>
      <c r="G1348" s="35" t="s">
        <v>1604</v>
      </c>
      <c r="H1348" s="57" t="str">
        <f t="shared" si="120"/>
        <v>LP104</v>
      </c>
      <c r="I1348" s="57" t="str">
        <f t="shared" si="121"/>
        <v>Non-M</v>
      </c>
      <c r="J1348" s="58"/>
      <c r="K1348" s="33"/>
      <c r="L1348" s="78">
        <f>IF(COUNTIFS($E$3:E2162,E1348)=1, K1348, 0)</f>
        <v>0</v>
      </c>
    </row>
    <row r="1349" spans="1:12" ht="41.25" customHeight="1">
      <c r="A1349" s="18" t="s">
        <v>1965</v>
      </c>
      <c r="B1349" s="19" t="s">
        <v>1242</v>
      </c>
      <c r="C1349" s="35" t="s">
        <v>312</v>
      </c>
      <c r="D1349" s="35" t="s">
        <v>1307</v>
      </c>
      <c r="E1349" s="35" t="s">
        <v>1958</v>
      </c>
      <c r="F1349" s="48"/>
      <c r="G1349" s="35" t="s">
        <v>282</v>
      </c>
      <c r="H1349" s="57" t="str">
        <f>IF(RIGHT(G1349,1)="M", LEFT(G1349,LEN(G1349)-1), G1349)</f>
        <v>NK510</v>
      </c>
      <c r="I1349" s="57" t="str">
        <f>IF(RIGHT(G1349,1)="M","M","Non-M")</f>
        <v>Non-M</v>
      </c>
      <c r="J1349" s="58"/>
      <c r="K1349" s="33"/>
      <c r="L1349" s="73">
        <f>IF(COUNTIFS($E$3:E1349,E1349)=1, K1349, 0)</f>
        <v>0</v>
      </c>
    </row>
    <row r="1350" spans="1:12" ht="41.25" customHeight="1">
      <c r="A1350" s="18" t="s">
        <v>1966</v>
      </c>
      <c r="B1350" s="19" t="s">
        <v>1242</v>
      </c>
      <c r="C1350" s="35" t="s">
        <v>312</v>
      </c>
      <c r="D1350" s="35" t="s">
        <v>1307</v>
      </c>
      <c r="E1350" s="35" t="s">
        <v>1958</v>
      </c>
      <c r="F1350" s="48"/>
      <c r="G1350" s="35" t="s">
        <v>44</v>
      </c>
      <c r="H1350" s="57" t="str">
        <f t="shared" si="120"/>
        <v>PK209</v>
      </c>
      <c r="I1350" s="57" t="str">
        <f t="shared" si="121"/>
        <v>M</v>
      </c>
      <c r="J1350" s="58" t="s">
        <v>1967</v>
      </c>
      <c r="K1350" s="33"/>
      <c r="L1350" s="78">
        <f>IF(COUNTIFS($E$3:E2162,E1350)=1, K1350, 0)</f>
        <v>0</v>
      </c>
    </row>
    <row r="1351" spans="1:12" ht="41.25" customHeight="1">
      <c r="A1351" s="18" t="s">
        <v>1968</v>
      </c>
      <c r="B1351" s="19" t="s">
        <v>1242</v>
      </c>
      <c r="C1351" s="35" t="s">
        <v>312</v>
      </c>
      <c r="D1351" s="35" t="s">
        <v>1307</v>
      </c>
      <c r="E1351" s="35" t="s">
        <v>1958</v>
      </c>
      <c r="F1351" s="48"/>
      <c r="G1351" s="35" t="s">
        <v>33</v>
      </c>
      <c r="H1351" s="57" t="str">
        <f t="shared" si="120"/>
        <v>HM203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1969</v>
      </c>
      <c r="B1352" s="19" t="s">
        <v>1242</v>
      </c>
      <c r="C1352" s="35" t="s">
        <v>312</v>
      </c>
      <c r="D1352" s="35" t="s">
        <v>1307</v>
      </c>
      <c r="E1352" s="35" t="s">
        <v>1958</v>
      </c>
      <c r="F1352" s="48"/>
      <c r="G1352" s="35" t="s">
        <v>50</v>
      </c>
      <c r="H1352" s="57" t="str">
        <f t="shared" si="120"/>
        <v>HM311</v>
      </c>
      <c r="I1352" s="57" t="str">
        <f t="shared" si="121"/>
        <v>Non-M</v>
      </c>
      <c r="J1352" s="58"/>
      <c r="K1352" s="33"/>
      <c r="L1352" s="78">
        <f>IF(COUNTIFS($E$3:E2162,E1352)=1, K1352, 0)</f>
        <v>0</v>
      </c>
    </row>
    <row r="1353" spans="1:12" ht="41.25" customHeight="1">
      <c r="A1353" s="18" t="s">
        <v>1970</v>
      </c>
      <c r="B1353" s="19" t="s">
        <v>1242</v>
      </c>
      <c r="C1353" s="35" t="s">
        <v>312</v>
      </c>
      <c r="D1353" s="35" t="s">
        <v>1307</v>
      </c>
      <c r="E1353" s="35" t="s">
        <v>1958</v>
      </c>
      <c r="F1353" s="48"/>
      <c r="G1353" s="35" t="s">
        <v>1055</v>
      </c>
      <c r="H1353" s="57" t="str">
        <f t="shared" ref="H1353:H1381" si="122">IF(RIGHT(G1353,1)="M", LEFT(G1353,LEN(G1353)-1), G1353)</f>
        <v>JS111</v>
      </c>
      <c r="I1353" s="57" t="str">
        <f t="shared" ref="I1353:I1381" si="123">IF(RIGHT(G1353,1)="M","M","Non-M")</f>
        <v>Non-M</v>
      </c>
      <c r="J1353" s="58"/>
      <c r="K1353" s="33"/>
      <c r="L1353" s="73">
        <f>IF(COUNTIFS($E$3:E1353,E1353)=1, K1353, 0)</f>
        <v>0</v>
      </c>
    </row>
    <row r="1354" spans="1:12" ht="41.25" customHeight="1">
      <c r="A1354" s="18" t="s">
        <v>1971</v>
      </c>
      <c r="B1354" s="35" t="s">
        <v>1044</v>
      </c>
      <c r="C1354" s="35" t="s">
        <v>312</v>
      </c>
      <c r="D1354" s="60" t="s">
        <v>1046</v>
      </c>
      <c r="E1354" s="35" t="s">
        <v>1972</v>
      </c>
      <c r="F1354" s="48"/>
      <c r="G1354" s="35" t="s">
        <v>61</v>
      </c>
      <c r="H1354" s="57" t="str">
        <f t="shared" si="122"/>
        <v>DC101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1973</v>
      </c>
      <c r="B1355" s="35" t="s">
        <v>1044</v>
      </c>
      <c r="C1355" s="35" t="s">
        <v>312</v>
      </c>
      <c r="D1355" s="60" t="s">
        <v>1046</v>
      </c>
      <c r="E1355" s="35" t="s">
        <v>1972</v>
      </c>
      <c r="F1355" s="48"/>
      <c r="G1355" s="35" t="s">
        <v>94</v>
      </c>
      <c r="H1355" s="57" t="str">
        <f t="shared" si="122"/>
        <v>DC202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1974</v>
      </c>
      <c r="B1356" s="35" t="s">
        <v>1044</v>
      </c>
      <c r="C1356" s="35" t="s">
        <v>312</v>
      </c>
      <c r="D1356" s="60" t="s">
        <v>1046</v>
      </c>
      <c r="E1356" s="35" t="s">
        <v>1972</v>
      </c>
      <c r="F1356" s="48"/>
      <c r="G1356" s="35" t="s">
        <v>96</v>
      </c>
      <c r="H1356" s="57" t="str">
        <f t="shared" si="122"/>
        <v>DC300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1975</v>
      </c>
      <c r="B1357" s="35" t="s">
        <v>1044</v>
      </c>
      <c r="C1357" s="35" t="s">
        <v>312</v>
      </c>
      <c r="D1357" s="60" t="s">
        <v>1046</v>
      </c>
      <c r="E1357" s="35" t="s">
        <v>1972</v>
      </c>
      <c r="F1357" s="48"/>
      <c r="G1357" s="35" t="s">
        <v>145</v>
      </c>
      <c r="H1357" s="57" t="str">
        <f t="shared" si="122"/>
        <v>DC402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1976</v>
      </c>
      <c r="B1358" s="35" t="s">
        <v>1044</v>
      </c>
      <c r="C1358" s="35" t="s">
        <v>312</v>
      </c>
      <c r="D1358" s="60" t="s">
        <v>1046</v>
      </c>
      <c r="E1358" s="35" t="s">
        <v>1972</v>
      </c>
      <c r="F1358" s="48"/>
      <c r="G1358" s="35" t="s">
        <v>923</v>
      </c>
      <c r="H1358" s="57" t="str">
        <f t="shared" si="122"/>
        <v>WB503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1977</v>
      </c>
      <c r="B1359" s="35" t="s">
        <v>1044</v>
      </c>
      <c r="C1359" s="35" t="s">
        <v>312</v>
      </c>
      <c r="D1359" s="60" t="s">
        <v>1046</v>
      </c>
      <c r="E1359" s="35" t="s">
        <v>1972</v>
      </c>
      <c r="F1359" s="48"/>
      <c r="G1359" s="35" t="s">
        <v>99</v>
      </c>
      <c r="H1359" s="57" t="str">
        <f t="shared" si="122"/>
        <v>PK201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1978</v>
      </c>
      <c r="B1360" s="35" t="s">
        <v>1044</v>
      </c>
      <c r="C1360" s="35" t="s">
        <v>312</v>
      </c>
      <c r="D1360" s="60" t="s">
        <v>1046</v>
      </c>
      <c r="E1360" s="35" t="s">
        <v>1972</v>
      </c>
      <c r="F1360" s="48"/>
      <c r="G1360" s="35" t="s">
        <v>155</v>
      </c>
      <c r="H1360" s="57" t="str">
        <f t="shared" si="122"/>
        <v>PB204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1979</v>
      </c>
      <c r="B1361" s="35" t="s">
        <v>1044</v>
      </c>
      <c r="C1361" s="35" t="s">
        <v>312</v>
      </c>
      <c r="D1361" s="60" t="s">
        <v>1046</v>
      </c>
      <c r="E1361" s="35" t="s">
        <v>1972</v>
      </c>
      <c r="F1361" s="48"/>
      <c r="G1361" s="35" t="s">
        <v>1980</v>
      </c>
      <c r="H1361" s="57" t="str">
        <f t="shared" si="122"/>
        <v>PK806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1981</v>
      </c>
      <c r="B1362" s="35" t="s">
        <v>1044</v>
      </c>
      <c r="C1362" s="35" t="s">
        <v>312</v>
      </c>
      <c r="D1362" s="60" t="s">
        <v>1046</v>
      </c>
      <c r="E1362" s="35" t="s">
        <v>1972</v>
      </c>
      <c r="F1362" s="48"/>
      <c r="G1362" s="35" t="s">
        <v>1396</v>
      </c>
      <c r="H1362" s="57" t="str">
        <f t="shared" si="122"/>
        <v>JS121</v>
      </c>
      <c r="I1362" s="57" t="str">
        <f t="shared" si="123"/>
        <v>Non-M</v>
      </c>
      <c r="J1362" s="58"/>
      <c r="K1362" s="33"/>
      <c r="L1362" s="78">
        <f>IF(COUNTIFS($E$3:E2162,E1362)=1, K1362, 0)</f>
        <v>0</v>
      </c>
    </row>
    <row r="1363" spans="1:12" ht="41.25" customHeight="1">
      <c r="A1363" s="18" t="s">
        <v>1982</v>
      </c>
      <c r="B1363" s="35" t="s">
        <v>1044</v>
      </c>
      <c r="C1363" s="35" t="s">
        <v>312</v>
      </c>
      <c r="D1363" s="60" t="s">
        <v>1046</v>
      </c>
      <c r="E1363" s="35" t="s">
        <v>1972</v>
      </c>
      <c r="F1363" s="48"/>
      <c r="G1363" s="35" t="s">
        <v>1983</v>
      </c>
      <c r="H1363" s="57" t="str">
        <f t="shared" si="122"/>
        <v>JS118</v>
      </c>
      <c r="I1363" s="57" t="str">
        <f t="shared" si="123"/>
        <v>M</v>
      </c>
      <c r="J1363" s="58" t="s">
        <v>1984</v>
      </c>
      <c r="K1363" s="33"/>
      <c r="L1363" s="78">
        <f>IF(COUNTIFS($E$3:E2162,E1363)=1, K1363, 0)</f>
        <v>0</v>
      </c>
    </row>
    <row r="1364" spans="1:12" ht="41.25" customHeight="1">
      <c r="A1364" s="18" t="s">
        <v>1985</v>
      </c>
      <c r="B1364" s="35" t="s">
        <v>1044</v>
      </c>
      <c r="C1364" s="35" t="s">
        <v>312</v>
      </c>
      <c r="D1364" s="60" t="s">
        <v>1046</v>
      </c>
      <c r="E1364" s="35" t="s">
        <v>1972</v>
      </c>
      <c r="F1364" s="48"/>
      <c r="G1364" s="35" t="s">
        <v>418</v>
      </c>
      <c r="H1364" s="57" t="str">
        <f t="shared" si="122"/>
        <v>GT205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1986</v>
      </c>
      <c r="B1365" s="35" t="s">
        <v>1044</v>
      </c>
      <c r="C1365" s="35" t="s">
        <v>312</v>
      </c>
      <c r="D1365" s="60" t="s">
        <v>1046</v>
      </c>
      <c r="E1365" s="35" t="s">
        <v>1972</v>
      </c>
      <c r="F1365" s="48"/>
      <c r="G1365" s="35" t="s">
        <v>401</v>
      </c>
      <c r="H1365" s="57" t="str">
        <f t="shared" si="122"/>
        <v>VT805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1987</v>
      </c>
      <c r="B1366" s="35" t="s">
        <v>1044</v>
      </c>
      <c r="C1366" s="35" t="s">
        <v>312</v>
      </c>
      <c r="D1366" s="60" t="s">
        <v>1046</v>
      </c>
      <c r="E1366" s="35" t="s">
        <v>1972</v>
      </c>
      <c r="F1366" s="48"/>
      <c r="G1366" s="35" t="s">
        <v>1988</v>
      </c>
      <c r="H1366" s="57" t="str">
        <f t="shared" si="122"/>
        <v>HM411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1989</v>
      </c>
      <c r="B1367" s="19" t="s">
        <v>1242</v>
      </c>
      <c r="C1367" s="35" t="s">
        <v>348</v>
      </c>
      <c r="D1367" s="60" t="s">
        <v>1359</v>
      </c>
      <c r="E1367" s="35" t="s">
        <v>1990</v>
      </c>
      <c r="F1367" s="48"/>
      <c r="G1367" s="35" t="s">
        <v>26</v>
      </c>
      <c r="H1367" s="57" t="str">
        <f t="shared" si="122"/>
        <v>HD106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1991</v>
      </c>
      <c r="B1368" s="19" t="s">
        <v>1242</v>
      </c>
      <c r="C1368" s="35" t="s">
        <v>348</v>
      </c>
      <c r="D1368" s="60" t="s">
        <v>1359</v>
      </c>
      <c r="E1368" s="35" t="s">
        <v>1990</v>
      </c>
      <c r="F1368" s="48"/>
      <c r="G1368" s="35" t="s">
        <v>1992</v>
      </c>
      <c r="H1368" s="57" t="str">
        <f t="shared" si="122"/>
        <v>ZP206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1993</v>
      </c>
      <c r="B1369" s="19" t="s">
        <v>1242</v>
      </c>
      <c r="C1369" s="35" t="s">
        <v>348</v>
      </c>
      <c r="D1369" s="60" t="s">
        <v>1359</v>
      </c>
      <c r="E1369" s="35" t="s">
        <v>1990</v>
      </c>
      <c r="F1369" s="48"/>
      <c r="G1369" s="35" t="s">
        <v>1760</v>
      </c>
      <c r="H1369" s="57" t="str">
        <f t="shared" si="122"/>
        <v>ZP105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1994</v>
      </c>
      <c r="B1370" s="19" t="s">
        <v>1242</v>
      </c>
      <c r="C1370" s="35" t="s">
        <v>348</v>
      </c>
      <c r="D1370" s="60" t="s">
        <v>1359</v>
      </c>
      <c r="E1370" s="35" t="s">
        <v>1990</v>
      </c>
      <c r="F1370" s="48"/>
      <c r="G1370" s="35" t="s">
        <v>1995</v>
      </c>
      <c r="H1370" s="57" t="str">
        <f t="shared" si="122"/>
        <v>HD704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1996</v>
      </c>
      <c r="B1371" s="19" t="s">
        <v>1242</v>
      </c>
      <c r="C1371" s="35" t="s">
        <v>348</v>
      </c>
      <c r="D1371" s="60" t="s">
        <v>1359</v>
      </c>
      <c r="E1371" s="35" t="s">
        <v>1990</v>
      </c>
      <c r="F1371" s="48"/>
      <c r="G1371" s="35" t="s">
        <v>1997</v>
      </c>
      <c r="H1371" s="57" t="str">
        <f t="shared" si="122"/>
        <v>HD702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1998</v>
      </c>
      <c r="B1372" s="19" t="s">
        <v>1242</v>
      </c>
      <c r="C1372" s="35" t="s">
        <v>348</v>
      </c>
      <c r="D1372" s="60" t="s">
        <v>1359</v>
      </c>
      <c r="E1372" s="35" t="s">
        <v>1990</v>
      </c>
      <c r="F1372" s="48"/>
      <c r="G1372" s="35" t="s">
        <v>469</v>
      </c>
      <c r="H1372" s="57" t="str">
        <f t="shared" si="122"/>
        <v>LP100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1999</v>
      </c>
      <c r="B1373" s="19" t="s">
        <v>1242</v>
      </c>
      <c r="C1373" s="35" t="s">
        <v>348</v>
      </c>
      <c r="D1373" s="60" t="s">
        <v>1359</v>
      </c>
      <c r="E1373" s="35" t="s">
        <v>1990</v>
      </c>
      <c r="F1373" s="48"/>
      <c r="G1373" s="35" t="s">
        <v>1459</v>
      </c>
      <c r="H1373" s="57" t="str">
        <f t="shared" si="122"/>
        <v>JS401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2000</v>
      </c>
      <c r="B1374" s="19" t="s">
        <v>1242</v>
      </c>
      <c r="C1374" s="35" t="s">
        <v>348</v>
      </c>
      <c r="D1374" s="60" t="s">
        <v>1359</v>
      </c>
      <c r="E1374" s="35" t="s">
        <v>1990</v>
      </c>
      <c r="F1374" s="48"/>
      <c r="G1374" s="35" t="s">
        <v>1342</v>
      </c>
      <c r="H1374" s="57" t="str">
        <f t="shared" si="122"/>
        <v>JS105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2001</v>
      </c>
      <c r="B1375" s="19" t="s">
        <v>1242</v>
      </c>
      <c r="C1375" s="35" t="s">
        <v>348</v>
      </c>
      <c r="D1375" s="60" t="s">
        <v>1359</v>
      </c>
      <c r="E1375" s="35" t="s">
        <v>1990</v>
      </c>
      <c r="F1375" s="48"/>
      <c r="G1375" s="35" t="s">
        <v>120</v>
      </c>
      <c r="H1375" s="57" t="str">
        <f t="shared" si="122"/>
        <v>JS124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2002</v>
      </c>
      <c r="B1376" s="19" t="s">
        <v>1242</v>
      </c>
      <c r="C1376" s="35" t="s">
        <v>348</v>
      </c>
      <c r="D1376" s="60" t="s">
        <v>1359</v>
      </c>
      <c r="E1376" s="35" t="s">
        <v>1990</v>
      </c>
      <c r="F1376" s="48"/>
      <c r="G1376" s="35" t="s">
        <v>2003</v>
      </c>
      <c r="H1376" s="57" t="str">
        <f t="shared" si="122"/>
        <v>HM804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2004</v>
      </c>
      <c r="B1377" s="19" t="s">
        <v>1242</v>
      </c>
      <c r="C1377" s="35" t="s">
        <v>348</v>
      </c>
      <c r="D1377" s="60" t="s">
        <v>1359</v>
      </c>
      <c r="E1377" s="35" t="s">
        <v>1990</v>
      </c>
      <c r="F1377" s="48"/>
      <c r="G1377" s="35" t="s">
        <v>1519</v>
      </c>
      <c r="H1377" s="57" t="str">
        <f t="shared" si="122"/>
        <v>HM506</v>
      </c>
      <c r="I1377" s="57" t="str">
        <f t="shared" si="123"/>
        <v>Non-M</v>
      </c>
      <c r="J1377" s="58"/>
      <c r="K1377" s="33"/>
      <c r="L1377" s="78">
        <f>IF(COUNTIFS($E$3:E2162,E1377)=1, K1377, 0)</f>
        <v>0</v>
      </c>
    </row>
    <row r="1378" spans="1:12" ht="41.25" customHeight="1">
      <c r="A1378" s="18" t="s">
        <v>2005</v>
      </c>
      <c r="B1378" s="19" t="s">
        <v>1242</v>
      </c>
      <c r="C1378" s="35" t="s">
        <v>348</v>
      </c>
      <c r="D1378" s="60" t="s">
        <v>1359</v>
      </c>
      <c r="E1378" s="35" t="s">
        <v>1990</v>
      </c>
      <c r="F1378" s="48"/>
      <c r="G1378" s="35" t="s">
        <v>628</v>
      </c>
      <c r="H1378" s="57" t="str">
        <f t="shared" si="122"/>
        <v>HM420</v>
      </c>
      <c r="I1378" s="57" t="str">
        <f t="shared" si="123"/>
        <v>Non-M</v>
      </c>
      <c r="J1378" s="59" t="s">
        <v>1911</v>
      </c>
      <c r="K1378" s="33"/>
      <c r="L1378" s="78">
        <f>IF(COUNTIFS($E$3:E2162,E1378)=1, K1378, 0)</f>
        <v>0</v>
      </c>
    </row>
    <row r="1379" spans="1:12" ht="41.25" customHeight="1">
      <c r="A1379" s="18" t="s">
        <v>2006</v>
      </c>
      <c r="B1379" s="19" t="s">
        <v>1242</v>
      </c>
      <c r="C1379" s="35" t="s">
        <v>348</v>
      </c>
      <c r="D1379" s="60" t="s">
        <v>1359</v>
      </c>
      <c r="E1379" s="35" t="s">
        <v>1990</v>
      </c>
      <c r="F1379" s="48"/>
      <c r="G1379" s="35" t="s">
        <v>896</v>
      </c>
      <c r="H1379" s="57" t="str">
        <f t="shared" si="122"/>
        <v>PK209</v>
      </c>
      <c r="I1379" s="57" t="str">
        <f t="shared" si="123"/>
        <v>Non-M</v>
      </c>
      <c r="J1379" s="59"/>
      <c r="K1379" s="33"/>
      <c r="L1379" s="78">
        <f>IF(COUNTIFS($E$3:E2162,E1379)=1, K1379, 0)</f>
        <v>0</v>
      </c>
    </row>
    <row r="1380" spans="1:12" ht="41.25" customHeight="1">
      <c r="A1380" s="18" t="s">
        <v>2007</v>
      </c>
      <c r="B1380" s="19" t="s">
        <v>1306</v>
      </c>
      <c r="C1380" s="19" t="s">
        <v>186</v>
      </c>
      <c r="D1380" s="19" t="s">
        <v>1359</v>
      </c>
      <c r="E1380" s="19" t="s">
        <v>2008</v>
      </c>
      <c r="F1380" s="21"/>
      <c r="G1380" s="19" t="s">
        <v>61</v>
      </c>
      <c r="H1380" s="25" t="str">
        <f t="shared" si="122"/>
        <v>DC101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2009</v>
      </c>
      <c r="B1381" s="19" t="s">
        <v>1306</v>
      </c>
      <c r="C1381" s="19" t="s">
        <v>186</v>
      </c>
      <c r="D1381" s="19" t="s">
        <v>1359</v>
      </c>
      <c r="E1381" s="19" t="s">
        <v>2008</v>
      </c>
      <c r="F1381" s="21"/>
      <c r="G1381" s="19" t="s">
        <v>94</v>
      </c>
      <c r="H1381" s="25" t="str">
        <f t="shared" si="122"/>
        <v>DC202</v>
      </c>
      <c r="I1381" s="25" t="str">
        <f t="shared" si="123"/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2010</v>
      </c>
      <c r="B1382" s="19" t="s">
        <v>1306</v>
      </c>
      <c r="C1382" s="19" t="s">
        <v>186</v>
      </c>
      <c r="D1382" s="19" t="s">
        <v>1359</v>
      </c>
      <c r="E1382" s="19" t="s">
        <v>2008</v>
      </c>
      <c r="F1382" s="21"/>
      <c r="G1382" s="19" t="s">
        <v>152</v>
      </c>
      <c r="H1382" s="25" t="str">
        <f t="shared" ref="H1382:H1389" si="124">IF(RIGHT(G1382,1)="M", LEFT(G1382,LEN(G1382)-1), G1382)</f>
        <v>DC400</v>
      </c>
      <c r="I1382" s="25" t="str">
        <f t="shared" ref="I1382:I1386" si="125">IF(RIGHT(G1382,1)="M","M","Non-M")</f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2011</v>
      </c>
      <c r="B1383" s="19" t="s">
        <v>1306</v>
      </c>
      <c r="C1383" s="19" t="s">
        <v>186</v>
      </c>
      <c r="D1383" s="19" t="s">
        <v>1359</v>
      </c>
      <c r="E1383" s="19" t="s">
        <v>2008</v>
      </c>
      <c r="F1383" s="21"/>
      <c r="G1383" s="19" t="s">
        <v>197</v>
      </c>
      <c r="H1383" s="25" t="str">
        <f t="shared" si="124"/>
        <v>JS207</v>
      </c>
      <c r="I1383" s="25" t="str">
        <f t="shared" si="125"/>
        <v>Non-M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2012</v>
      </c>
      <c r="B1384" s="19" t="s">
        <v>1306</v>
      </c>
      <c r="C1384" s="19" t="s">
        <v>186</v>
      </c>
      <c r="D1384" s="19" t="s">
        <v>1359</v>
      </c>
      <c r="E1384" s="19" t="s">
        <v>2008</v>
      </c>
      <c r="F1384" s="21"/>
      <c r="G1384" s="19" t="s">
        <v>1527</v>
      </c>
      <c r="H1384" s="25" t="str">
        <f t="shared" si="124"/>
        <v>WB211</v>
      </c>
      <c r="I1384" s="25" t="str">
        <f t="shared" si="125"/>
        <v>M</v>
      </c>
      <c r="J1384" s="34"/>
      <c r="K1384" s="26"/>
      <c r="L1384" s="78">
        <f>IF(COUNTIFS($E$3:E2162,E1384)=1, K1384, 0)</f>
        <v>0</v>
      </c>
    </row>
    <row r="1385" spans="1:12" ht="41.25" customHeight="1">
      <c r="A1385" s="18" t="s">
        <v>2013</v>
      </c>
      <c r="B1385" s="19" t="s">
        <v>1306</v>
      </c>
      <c r="C1385" s="19" t="s">
        <v>186</v>
      </c>
      <c r="D1385" s="19" t="s">
        <v>1359</v>
      </c>
      <c r="E1385" s="19" t="s">
        <v>2008</v>
      </c>
      <c r="F1385" s="21"/>
      <c r="G1385" s="19" t="s">
        <v>2014</v>
      </c>
      <c r="H1385" s="25" t="str">
        <f t="shared" si="124"/>
        <v>JS123</v>
      </c>
      <c r="I1385" s="25" t="str">
        <f t="shared" si="125"/>
        <v>Non-M</v>
      </c>
      <c r="J1385" s="34" t="s">
        <v>2015</v>
      </c>
      <c r="K1385" s="26"/>
      <c r="L1385" s="78">
        <f>IF(COUNTIFS($E$3:E2162,E1385)=1, K1385, 0)</f>
        <v>0</v>
      </c>
    </row>
    <row r="1386" spans="1:12" ht="41.25" customHeight="1">
      <c r="A1386" s="18" t="s">
        <v>2016</v>
      </c>
      <c r="B1386" s="19" t="s">
        <v>1306</v>
      </c>
      <c r="C1386" s="19" t="s">
        <v>186</v>
      </c>
      <c r="D1386" s="19" t="s">
        <v>1359</v>
      </c>
      <c r="E1386" s="19" t="s">
        <v>2008</v>
      </c>
      <c r="F1386" s="21"/>
      <c r="G1386" s="19" t="s">
        <v>306</v>
      </c>
      <c r="H1386" s="25" t="str">
        <f t="shared" si="124"/>
        <v>PK301</v>
      </c>
      <c r="I1386" s="25" t="str">
        <f t="shared" si="125"/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2017</v>
      </c>
      <c r="B1387" s="19" t="s">
        <v>1306</v>
      </c>
      <c r="C1387" s="19" t="s">
        <v>186</v>
      </c>
      <c r="D1387" s="19" t="s">
        <v>1359</v>
      </c>
      <c r="E1387" s="19" t="s">
        <v>2008</v>
      </c>
      <c r="F1387" s="21"/>
      <c r="G1387" s="19" t="s">
        <v>272</v>
      </c>
      <c r="H1387" s="25" t="str">
        <f t="shared" si="124"/>
        <v>PB301</v>
      </c>
      <c r="I1387" s="25" t="str">
        <f t="shared" ref="I1387:I1402" si="126">IF(RIGHT(G1387,1)="M","M","Non-M")</f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2018</v>
      </c>
      <c r="B1388" s="19" t="s">
        <v>1306</v>
      </c>
      <c r="C1388" s="19" t="s">
        <v>186</v>
      </c>
      <c r="D1388" s="19" t="s">
        <v>1359</v>
      </c>
      <c r="E1388" s="19" t="s">
        <v>2008</v>
      </c>
      <c r="F1388" s="21"/>
      <c r="G1388" s="19" t="s">
        <v>2019</v>
      </c>
      <c r="H1388" s="25" t="str">
        <f t="shared" si="124"/>
        <v>HM406</v>
      </c>
      <c r="I1388" s="25" t="str">
        <f t="shared" si="126"/>
        <v>Non-M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2020</v>
      </c>
      <c r="B1389" s="19" t="s">
        <v>1306</v>
      </c>
      <c r="C1389" s="19" t="s">
        <v>186</v>
      </c>
      <c r="D1389" s="19" t="s">
        <v>1359</v>
      </c>
      <c r="E1389" s="19" t="s">
        <v>2008</v>
      </c>
      <c r="F1389" s="21"/>
      <c r="G1389" s="19" t="s">
        <v>886</v>
      </c>
      <c r="H1389" s="25" t="str">
        <f t="shared" si="124"/>
        <v>VT302</v>
      </c>
      <c r="I1389" s="25" t="str">
        <f t="shared" si="126"/>
        <v>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2021</v>
      </c>
      <c r="B1390" s="19" t="s">
        <v>1044</v>
      </c>
      <c r="C1390" s="19" t="s">
        <v>1197</v>
      </c>
      <c r="D1390" s="61" t="s">
        <v>1046</v>
      </c>
      <c r="E1390" s="19" t="s">
        <v>2022</v>
      </c>
      <c r="F1390" s="21"/>
      <c r="G1390" s="19" t="s">
        <v>61</v>
      </c>
      <c r="H1390" s="25" t="str">
        <f t="shared" ref="H1390:H1402" si="127">IF(RIGHT(G1390,1)="M", LEFT(G1390,LEN(G1390)-1), G1390)</f>
        <v>DC101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2023</v>
      </c>
      <c r="B1391" s="19" t="s">
        <v>1044</v>
      </c>
      <c r="C1391" s="19" t="s">
        <v>1197</v>
      </c>
      <c r="D1391" s="61" t="s">
        <v>1046</v>
      </c>
      <c r="E1391" s="19" t="s">
        <v>2022</v>
      </c>
      <c r="F1391" s="21"/>
      <c r="G1391" s="19" t="s">
        <v>94</v>
      </c>
      <c r="H1391" s="25" t="str">
        <f t="shared" si="127"/>
        <v>DC202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2024</v>
      </c>
      <c r="B1392" s="19" t="s">
        <v>1044</v>
      </c>
      <c r="C1392" s="19" t="s">
        <v>1197</v>
      </c>
      <c r="D1392" s="61" t="s">
        <v>1046</v>
      </c>
      <c r="E1392" s="19" t="s">
        <v>2022</v>
      </c>
      <c r="F1392" s="21"/>
      <c r="G1392" s="19" t="s">
        <v>96</v>
      </c>
      <c r="H1392" s="25" t="str">
        <f t="shared" si="127"/>
        <v>DC300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2025</v>
      </c>
      <c r="B1393" s="19" t="s">
        <v>1044</v>
      </c>
      <c r="C1393" s="19" t="s">
        <v>1197</v>
      </c>
      <c r="D1393" s="61" t="s">
        <v>1046</v>
      </c>
      <c r="E1393" s="19" t="s">
        <v>2022</v>
      </c>
      <c r="F1393" s="21"/>
      <c r="G1393" s="19" t="s">
        <v>152</v>
      </c>
      <c r="H1393" s="25" t="str">
        <f t="shared" si="127"/>
        <v>DC400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2026</v>
      </c>
      <c r="B1394" s="19" t="s">
        <v>1044</v>
      </c>
      <c r="C1394" s="19" t="s">
        <v>1197</v>
      </c>
      <c r="D1394" s="61" t="s">
        <v>1046</v>
      </c>
      <c r="E1394" s="19" t="s">
        <v>2022</v>
      </c>
      <c r="F1394" s="21"/>
      <c r="G1394" s="19" t="s">
        <v>923</v>
      </c>
      <c r="H1394" s="25" t="str">
        <f t="shared" si="127"/>
        <v>WB503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2027</v>
      </c>
      <c r="B1395" s="19" t="s">
        <v>1044</v>
      </c>
      <c r="C1395" s="19" t="s">
        <v>1197</v>
      </c>
      <c r="D1395" s="61" t="s">
        <v>1046</v>
      </c>
      <c r="E1395" s="19" t="s">
        <v>2022</v>
      </c>
      <c r="F1395" s="21"/>
      <c r="G1395" s="19" t="s">
        <v>99</v>
      </c>
      <c r="H1395" s="25" t="str">
        <f t="shared" si="127"/>
        <v>PK201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2028</v>
      </c>
      <c r="B1396" s="19" t="s">
        <v>1044</v>
      </c>
      <c r="C1396" s="19" t="s">
        <v>1197</v>
      </c>
      <c r="D1396" s="61" t="s">
        <v>1046</v>
      </c>
      <c r="E1396" s="19" t="s">
        <v>2022</v>
      </c>
      <c r="F1396" s="21"/>
      <c r="G1396" s="19" t="s">
        <v>155</v>
      </c>
      <c r="H1396" s="25" t="str">
        <f t="shared" si="127"/>
        <v>PB204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2029</v>
      </c>
      <c r="B1397" s="19" t="s">
        <v>1044</v>
      </c>
      <c r="C1397" s="19" t="s">
        <v>1197</v>
      </c>
      <c r="D1397" s="61" t="s">
        <v>1046</v>
      </c>
      <c r="E1397" s="19" t="s">
        <v>2022</v>
      </c>
      <c r="F1397" s="21"/>
      <c r="G1397" s="19" t="s">
        <v>1342</v>
      </c>
      <c r="H1397" s="25" t="str">
        <f t="shared" si="127"/>
        <v>JS105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2030</v>
      </c>
      <c r="B1398" s="19" t="s">
        <v>1044</v>
      </c>
      <c r="C1398" s="19" t="s">
        <v>1197</v>
      </c>
      <c r="D1398" s="61" t="s">
        <v>1046</v>
      </c>
      <c r="E1398" s="19" t="s">
        <v>2022</v>
      </c>
      <c r="F1398" s="21"/>
      <c r="G1398" s="19" t="s">
        <v>120</v>
      </c>
      <c r="H1398" s="25" t="str">
        <f t="shared" si="127"/>
        <v>JS124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2031</v>
      </c>
      <c r="B1399" s="19" t="s">
        <v>1044</v>
      </c>
      <c r="C1399" s="19" t="s">
        <v>1197</v>
      </c>
      <c r="D1399" s="61" t="s">
        <v>1046</v>
      </c>
      <c r="E1399" s="19" t="s">
        <v>2022</v>
      </c>
      <c r="F1399" s="21"/>
      <c r="G1399" s="19" t="s">
        <v>418</v>
      </c>
      <c r="H1399" s="25" t="str">
        <f t="shared" si="127"/>
        <v>GT205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2032</v>
      </c>
      <c r="B1400" s="19" t="s">
        <v>1044</v>
      </c>
      <c r="C1400" s="19" t="s">
        <v>1197</v>
      </c>
      <c r="D1400" s="61" t="s">
        <v>1046</v>
      </c>
      <c r="E1400" s="19" t="s">
        <v>2022</v>
      </c>
      <c r="F1400" s="21"/>
      <c r="G1400" s="19" t="s">
        <v>826</v>
      </c>
      <c r="H1400" s="25" t="str">
        <f t="shared" si="127"/>
        <v>HM422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2033</v>
      </c>
      <c r="B1401" s="19" t="s">
        <v>1044</v>
      </c>
      <c r="C1401" s="19" t="s">
        <v>1197</v>
      </c>
      <c r="D1401" s="61" t="s">
        <v>1046</v>
      </c>
      <c r="E1401" s="19" t="s">
        <v>2022</v>
      </c>
      <c r="F1401" s="21"/>
      <c r="G1401" s="19" t="s">
        <v>401</v>
      </c>
      <c r="H1401" s="25" t="str">
        <f t="shared" si="127"/>
        <v>VT805</v>
      </c>
      <c r="I1401" s="25" t="str">
        <f t="shared" si="126"/>
        <v>Non-M</v>
      </c>
      <c r="J1401" s="34"/>
      <c r="K1401" s="26"/>
      <c r="L1401" s="78">
        <f>IF(COUNTIFS($E$3:E2162,E1401)=1, K1401, 0)</f>
        <v>0</v>
      </c>
    </row>
    <row r="1402" spans="1:12" ht="41.25" customHeight="1">
      <c r="A1402" s="18" t="s">
        <v>2034</v>
      </c>
      <c r="B1402" s="19" t="s">
        <v>1044</v>
      </c>
      <c r="C1402" s="19" t="s">
        <v>1197</v>
      </c>
      <c r="D1402" s="61" t="s">
        <v>1046</v>
      </c>
      <c r="E1402" s="19" t="s">
        <v>2022</v>
      </c>
      <c r="F1402" s="21"/>
      <c r="G1402" s="19" t="s">
        <v>1983</v>
      </c>
      <c r="H1402" s="25" t="str">
        <f t="shared" si="127"/>
        <v>JS118</v>
      </c>
      <c r="I1402" s="25" t="str">
        <f t="shared" si="126"/>
        <v>M</v>
      </c>
      <c r="J1402" s="34" t="s">
        <v>1984</v>
      </c>
      <c r="K1402" s="26"/>
      <c r="L1402" s="78">
        <f>IF(COUNTIFS($E$3:E2162,E1402)=1, K1402, 0)</f>
        <v>0</v>
      </c>
    </row>
    <row r="1403" spans="1:12" ht="41.25" customHeight="1">
      <c r="A1403" s="18" t="s">
        <v>2035</v>
      </c>
      <c r="B1403" s="19" t="s">
        <v>1242</v>
      </c>
      <c r="C1403" s="61" t="s">
        <v>1197</v>
      </c>
      <c r="D1403" s="26" t="s">
        <v>1359</v>
      </c>
      <c r="E1403" s="19" t="s">
        <v>2036</v>
      </c>
      <c r="F1403" s="21"/>
      <c r="G1403" s="19" t="s">
        <v>465</v>
      </c>
      <c r="H1403" s="25" t="str">
        <f t="shared" ref="H1403:H1419" si="128">IF(RIGHT(G1403,1)="M", LEFT(G1403,LEN(G1403)-1), G1403)</f>
        <v>CL210</v>
      </c>
      <c r="I1403" s="25" t="str">
        <f t="shared" ref="I1403:I1419" si="129">IF(RIGHT(G1403,1)="M","M","Non-M")</f>
        <v>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2037</v>
      </c>
      <c r="B1404" s="19" t="s">
        <v>1242</v>
      </c>
      <c r="C1404" s="61" t="s">
        <v>1197</v>
      </c>
      <c r="D1404" s="26" t="s">
        <v>1359</v>
      </c>
      <c r="E1404" s="19" t="s">
        <v>2036</v>
      </c>
      <c r="F1404" s="21"/>
      <c r="G1404" s="19" t="s">
        <v>16</v>
      </c>
      <c r="H1404" s="25" t="str">
        <f t="shared" si="128"/>
        <v>ZP200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2038</v>
      </c>
      <c r="B1405" s="19" t="s">
        <v>1242</v>
      </c>
      <c r="C1405" s="61" t="s">
        <v>1197</v>
      </c>
      <c r="D1405" s="26" t="s">
        <v>1359</v>
      </c>
      <c r="E1405" s="19" t="s">
        <v>2036</v>
      </c>
      <c r="F1405" s="21"/>
      <c r="G1405" s="19" t="s">
        <v>286</v>
      </c>
      <c r="H1405" s="25" t="str">
        <f t="shared" si="128"/>
        <v>ZP101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2039</v>
      </c>
      <c r="B1406" s="19" t="s">
        <v>1242</v>
      </c>
      <c r="C1406" s="61" t="s">
        <v>1197</v>
      </c>
      <c r="D1406" s="26" t="s">
        <v>1359</v>
      </c>
      <c r="E1406" s="19" t="s">
        <v>2036</v>
      </c>
      <c r="F1406" s="21"/>
      <c r="G1406" s="19" t="s">
        <v>71</v>
      </c>
      <c r="H1406" s="25" t="str">
        <f t="shared" si="128"/>
        <v>HM500</v>
      </c>
      <c r="I1406" s="25" t="str">
        <f t="shared" si="129"/>
        <v>Non-M</v>
      </c>
      <c r="J1406" s="34"/>
      <c r="K1406" s="26"/>
      <c r="L1406" s="78">
        <f>IF(COUNTIFS($E$3:E2162,E1406)=1, K1406, 0)</f>
        <v>0</v>
      </c>
    </row>
    <row r="1407" spans="1:12" ht="41.25" customHeight="1">
      <c r="A1407" s="18" t="s">
        <v>2040</v>
      </c>
      <c r="B1407" s="19" t="s">
        <v>1242</v>
      </c>
      <c r="C1407" s="61" t="s">
        <v>1197</v>
      </c>
      <c r="D1407" s="26" t="s">
        <v>1359</v>
      </c>
      <c r="E1407" s="19" t="s">
        <v>2036</v>
      </c>
      <c r="F1407" s="21"/>
      <c r="G1407" s="19" t="s">
        <v>1188</v>
      </c>
      <c r="H1407" s="25" t="str">
        <f t="shared" si="128"/>
        <v>JS105</v>
      </c>
      <c r="I1407" s="25" t="str">
        <f t="shared" si="129"/>
        <v>M</v>
      </c>
      <c r="J1407" s="34" t="s">
        <v>2041</v>
      </c>
      <c r="K1407" s="26"/>
      <c r="L1407" s="78">
        <f>IF(COUNTIFS($E$3:E2162,E1407)=1, K1407, 0)</f>
        <v>0</v>
      </c>
    </row>
    <row r="1408" spans="1:12" ht="41.25" customHeight="1">
      <c r="A1408" s="18" t="s">
        <v>2042</v>
      </c>
      <c r="B1408" s="19" t="s">
        <v>1242</v>
      </c>
      <c r="C1408" s="61" t="s">
        <v>1197</v>
      </c>
      <c r="D1408" s="26" t="s">
        <v>1359</v>
      </c>
      <c r="E1408" s="19" t="s">
        <v>2036</v>
      </c>
      <c r="F1408" s="21"/>
      <c r="G1408" s="19" t="s">
        <v>120</v>
      </c>
      <c r="H1408" s="25" t="str">
        <f t="shared" si="128"/>
        <v>JS124</v>
      </c>
      <c r="I1408" s="25" t="str">
        <f t="shared" si="129"/>
        <v>Non-M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2043</v>
      </c>
      <c r="B1409" s="19" t="s">
        <v>1306</v>
      </c>
      <c r="C1409" s="19" t="s">
        <v>348</v>
      </c>
      <c r="D1409" s="67" t="s">
        <v>2044</v>
      </c>
      <c r="E1409" s="19" t="s">
        <v>2045</v>
      </c>
      <c r="F1409" s="21"/>
      <c r="G1409" s="19" t="s">
        <v>2046</v>
      </c>
      <c r="H1409" s="25" t="str">
        <f t="shared" si="128"/>
        <v>WB104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2047</v>
      </c>
      <c r="B1410" s="19" t="s">
        <v>1306</v>
      </c>
      <c r="C1410" s="19" t="s">
        <v>348</v>
      </c>
      <c r="D1410" s="67" t="s">
        <v>2044</v>
      </c>
      <c r="E1410" s="19" t="s">
        <v>2045</v>
      </c>
      <c r="F1410" s="21"/>
      <c r="G1410" s="19" t="s">
        <v>509</v>
      </c>
      <c r="H1410" s="25" t="str">
        <f t="shared" si="128"/>
        <v>DC100</v>
      </c>
      <c r="I1410" s="25" t="str">
        <f t="shared" si="129"/>
        <v>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2048</v>
      </c>
      <c r="B1411" s="19" t="s">
        <v>1306</v>
      </c>
      <c r="C1411" s="19" t="s">
        <v>348</v>
      </c>
      <c r="D1411" s="67" t="s">
        <v>2044</v>
      </c>
      <c r="E1411" s="19" t="s">
        <v>2045</v>
      </c>
      <c r="F1411" s="21"/>
      <c r="G1411" s="19" t="s">
        <v>96</v>
      </c>
      <c r="H1411" s="25" t="str">
        <f t="shared" si="128"/>
        <v>DC300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2049</v>
      </c>
      <c r="B1412" s="19" t="s">
        <v>1306</v>
      </c>
      <c r="C1412" s="19" t="s">
        <v>348</v>
      </c>
      <c r="D1412" s="67" t="s">
        <v>2044</v>
      </c>
      <c r="E1412" s="19" t="s">
        <v>2045</v>
      </c>
      <c r="F1412" s="21"/>
      <c r="G1412" s="19" t="s">
        <v>152</v>
      </c>
      <c r="H1412" s="25" t="str">
        <f t="shared" si="128"/>
        <v>DC400</v>
      </c>
      <c r="I1412" s="25" t="str">
        <f t="shared" si="129"/>
        <v>Non-M</v>
      </c>
      <c r="J1412" s="34"/>
      <c r="K1412" s="26"/>
      <c r="L1412" s="78">
        <f>IF(COUNTIFS($E$3:E2162,E1412)=1, K1412, 0)</f>
        <v>0</v>
      </c>
    </row>
    <row r="1413" spans="1:12" ht="41.25" customHeight="1">
      <c r="A1413" s="18" t="s">
        <v>2050</v>
      </c>
      <c r="B1413" s="19" t="s">
        <v>1306</v>
      </c>
      <c r="C1413" s="19" t="s">
        <v>348</v>
      </c>
      <c r="D1413" s="67" t="s">
        <v>2044</v>
      </c>
      <c r="E1413" s="19" t="s">
        <v>2045</v>
      </c>
      <c r="F1413" s="21"/>
      <c r="G1413" s="19" t="s">
        <v>94</v>
      </c>
      <c r="H1413" s="25" t="str">
        <f t="shared" si="128"/>
        <v>DC202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2051</v>
      </c>
      <c r="B1414" s="19" t="s">
        <v>1306</v>
      </c>
      <c r="C1414" s="19" t="s">
        <v>348</v>
      </c>
      <c r="D1414" s="67" t="s">
        <v>2044</v>
      </c>
      <c r="E1414" s="19" t="s">
        <v>2045</v>
      </c>
      <c r="F1414" s="21"/>
      <c r="G1414" s="19" t="s">
        <v>568</v>
      </c>
      <c r="H1414" s="25" t="str">
        <f t="shared" si="128"/>
        <v>PK200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2052</v>
      </c>
      <c r="B1415" s="19" t="s">
        <v>1306</v>
      </c>
      <c r="C1415" s="19" t="s">
        <v>348</v>
      </c>
      <c r="D1415" s="67" t="s">
        <v>2044</v>
      </c>
      <c r="E1415" s="19" t="s">
        <v>2045</v>
      </c>
      <c r="F1415" s="21"/>
      <c r="G1415" s="19" t="s">
        <v>1380</v>
      </c>
      <c r="H1415" s="25" t="str">
        <f t="shared" si="128"/>
        <v>PB214</v>
      </c>
      <c r="I1415" s="25" t="str">
        <f t="shared" si="129"/>
        <v>Non-M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2053</v>
      </c>
      <c r="B1416" s="19" t="s">
        <v>1306</v>
      </c>
      <c r="C1416" s="19" t="s">
        <v>348</v>
      </c>
      <c r="D1416" s="67" t="s">
        <v>2044</v>
      </c>
      <c r="E1416" s="19" t="s">
        <v>2045</v>
      </c>
      <c r="F1416" s="21"/>
      <c r="G1416" s="19" t="s">
        <v>886</v>
      </c>
      <c r="H1416" s="25" t="str">
        <f t="shared" si="128"/>
        <v>VT302</v>
      </c>
      <c r="I1416" s="25" t="str">
        <f t="shared" si="129"/>
        <v>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2054</v>
      </c>
      <c r="B1417" s="19" t="s">
        <v>1306</v>
      </c>
      <c r="C1417" s="19" t="s">
        <v>348</v>
      </c>
      <c r="D1417" s="67" t="s">
        <v>2044</v>
      </c>
      <c r="E1417" s="19" t="s">
        <v>2045</v>
      </c>
      <c r="F1417" s="21"/>
      <c r="G1417" s="19" t="s">
        <v>50</v>
      </c>
      <c r="H1417" s="25" t="str">
        <f t="shared" si="128"/>
        <v>HM311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2055</v>
      </c>
      <c r="B1418" s="19" t="s">
        <v>1306</v>
      </c>
      <c r="C1418" s="19" t="s">
        <v>348</v>
      </c>
      <c r="D1418" s="67" t="s">
        <v>2044</v>
      </c>
      <c r="E1418" s="19" t="s">
        <v>2045</v>
      </c>
      <c r="F1418" s="21"/>
      <c r="G1418" s="19" t="s">
        <v>120</v>
      </c>
      <c r="H1418" s="25" t="str">
        <f t="shared" si="128"/>
        <v>JS124</v>
      </c>
      <c r="I1418" s="25" t="str">
        <f t="shared" si="129"/>
        <v>Non-M</v>
      </c>
      <c r="J1418" s="34"/>
      <c r="K1418" s="26"/>
      <c r="L1418" s="78">
        <f>IF(COUNTIFS($E$3:E2162,E1418)=1, K1418, 0)</f>
        <v>0</v>
      </c>
    </row>
    <row r="1419" spans="1:12" ht="41.25" customHeight="1">
      <c r="A1419" s="18" t="s">
        <v>2056</v>
      </c>
      <c r="B1419" s="19" t="s">
        <v>1306</v>
      </c>
      <c r="C1419" s="19" t="s">
        <v>348</v>
      </c>
      <c r="D1419" s="67" t="s">
        <v>2044</v>
      </c>
      <c r="E1419" s="19" t="s">
        <v>2045</v>
      </c>
      <c r="F1419" s="21"/>
      <c r="G1419" s="19" t="s">
        <v>1342</v>
      </c>
      <c r="H1419" s="25" t="str">
        <f t="shared" si="128"/>
        <v>JS105</v>
      </c>
      <c r="I1419" s="25" t="str">
        <f t="shared" si="129"/>
        <v>Non-M</v>
      </c>
      <c r="J1419" s="34" t="s">
        <v>2041</v>
      </c>
      <c r="K1419" s="26"/>
      <c r="L1419" s="78">
        <f>IF(COUNTIFS($E$3:E2162,E1419)=1, K1419, 0)</f>
        <v>0</v>
      </c>
    </row>
    <row r="1420" spans="1:12" ht="41.25" customHeight="1">
      <c r="A1420" s="18" t="s">
        <v>2057</v>
      </c>
      <c r="B1420" s="19" t="s">
        <v>1242</v>
      </c>
      <c r="C1420" s="19" t="s">
        <v>2058</v>
      </c>
      <c r="D1420" s="68" t="s">
        <v>1359</v>
      </c>
      <c r="E1420" s="19" t="s">
        <v>2059</v>
      </c>
      <c r="F1420" s="21"/>
      <c r="G1420" s="19" t="s">
        <v>226</v>
      </c>
      <c r="H1420" s="25" t="str">
        <f t="shared" ref="H1420:H1457" si="130">IF(RIGHT(G1420,1)="M", LEFT(G1420,LEN(G1420)-1), G1420)</f>
        <v>CL413</v>
      </c>
      <c r="I1420" s="25" t="str">
        <f t="shared" ref="I1420:I1457" si="131">IF(RIGHT(G1420,1)="M","M","Non-M")</f>
        <v>Non-M</v>
      </c>
      <c r="J1420" s="34" t="s">
        <v>1911</v>
      </c>
      <c r="K1420" s="26"/>
      <c r="L1420" s="78">
        <f>IF(COUNTIFS($E$3:E2162,E1420)=1, K1420, 0)</f>
        <v>0</v>
      </c>
    </row>
    <row r="1421" spans="1:12" ht="41.25" customHeight="1">
      <c r="A1421" s="18" t="s">
        <v>2060</v>
      </c>
      <c r="B1421" s="19" t="s">
        <v>1242</v>
      </c>
      <c r="C1421" s="19" t="s">
        <v>2058</v>
      </c>
      <c r="D1421" s="68" t="s">
        <v>1359</v>
      </c>
      <c r="E1421" s="19" t="s">
        <v>2059</v>
      </c>
      <c r="F1421" s="21"/>
      <c r="G1421" s="19" t="s">
        <v>220</v>
      </c>
      <c r="H1421" s="25" t="str">
        <f t="shared" si="130"/>
        <v>ZP106</v>
      </c>
      <c r="I1421" s="25" t="str">
        <f t="shared" si="131"/>
        <v>Non-M</v>
      </c>
      <c r="J1421" s="64" t="s">
        <v>2061</v>
      </c>
      <c r="K1421" s="26"/>
      <c r="L1421" s="78">
        <f>IF(COUNTIFS($E$3:E2162,E1421)=1, K1421, 0)</f>
        <v>0</v>
      </c>
    </row>
    <row r="1422" spans="1:12" ht="41.25" customHeight="1">
      <c r="A1422" s="18" t="s">
        <v>2062</v>
      </c>
      <c r="B1422" s="19" t="s">
        <v>1242</v>
      </c>
      <c r="C1422" s="19" t="s">
        <v>2058</v>
      </c>
      <c r="D1422" s="68" t="s">
        <v>1359</v>
      </c>
      <c r="E1422" s="19" t="s">
        <v>2059</v>
      </c>
      <c r="F1422" s="21"/>
      <c r="G1422" s="19" t="s">
        <v>1342</v>
      </c>
      <c r="H1422" s="25" t="str">
        <f t="shared" si="130"/>
        <v>JS105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2063</v>
      </c>
      <c r="B1423" s="19" t="s">
        <v>1242</v>
      </c>
      <c r="C1423" s="19" t="s">
        <v>2058</v>
      </c>
      <c r="D1423" s="68" t="s">
        <v>1359</v>
      </c>
      <c r="E1423" s="19" t="s">
        <v>2059</v>
      </c>
      <c r="F1423" s="21"/>
      <c r="G1423" s="19" t="s">
        <v>1459</v>
      </c>
      <c r="H1423" s="25" t="str">
        <f t="shared" si="130"/>
        <v>JS401</v>
      </c>
      <c r="I1423" s="25" t="str">
        <f t="shared" si="131"/>
        <v>Non-M</v>
      </c>
      <c r="J1423" s="34"/>
      <c r="K1423" s="26"/>
      <c r="L1423" s="78">
        <f>IF(COUNTIFS($E$3:E2162,E1423)=1, K1423, 0)</f>
        <v>0</v>
      </c>
    </row>
    <row r="1424" spans="1:12" ht="41.25" customHeight="1">
      <c r="A1424" s="18" t="s">
        <v>2064</v>
      </c>
      <c r="B1424" s="19" t="s">
        <v>1242</v>
      </c>
      <c r="C1424" s="19" t="s">
        <v>2058</v>
      </c>
      <c r="D1424" s="68" t="s">
        <v>1359</v>
      </c>
      <c r="E1424" s="19" t="s">
        <v>2059</v>
      </c>
      <c r="F1424" s="21"/>
      <c r="G1424" s="19" t="s">
        <v>2065</v>
      </c>
      <c r="H1424" s="25" t="str">
        <f t="shared" si="130"/>
        <v>PK208/PK100</v>
      </c>
      <c r="I1424" s="25" t="str">
        <f t="shared" si="131"/>
        <v>Non-M</v>
      </c>
      <c r="J1424" s="34" t="s">
        <v>2066</v>
      </c>
      <c r="K1424" s="26"/>
      <c r="L1424" s="78">
        <f>IF(COUNTIFS($E$3:E2162,E1424)=1, K1424, 0)</f>
        <v>0</v>
      </c>
    </row>
    <row r="1425" spans="1:12" ht="41.25" customHeight="1">
      <c r="A1425" s="18" t="s">
        <v>2067</v>
      </c>
      <c r="B1425" s="19" t="s">
        <v>1242</v>
      </c>
      <c r="C1425" s="19" t="s">
        <v>2058</v>
      </c>
      <c r="D1425" s="68" t="s">
        <v>1359</v>
      </c>
      <c r="E1425" s="19" t="s">
        <v>2059</v>
      </c>
      <c r="F1425" s="21"/>
      <c r="G1425" s="19" t="s">
        <v>224</v>
      </c>
      <c r="H1425" s="25" t="str">
        <f t="shared" si="130"/>
        <v>PB201</v>
      </c>
      <c r="I1425" s="25" t="str">
        <f t="shared" si="131"/>
        <v>Non-M</v>
      </c>
      <c r="J1425" s="34"/>
      <c r="K1425" s="26"/>
      <c r="L1425" s="78">
        <f>IF(COUNTIFS($E$3:E2162,E1425)=1, K1425, 0)</f>
        <v>0</v>
      </c>
    </row>
    <row r="1426" spans="1:12" ht="41.25" customHeight="1">
      <c r="A1426" s="18" t="s">
        <v>2068</v>
      </c>
      <c r="B1426" s="19" t="s">
        <v>1242</v>
      </c>
      <c r="C1426" s="19" t="s">
        <v>2058</v>
      </c>
      <c r="D1426" s="68" t="s">
        <v>1359</v>
      </c>
      <c r="E1426" s="19" t="s">
        <v>2059</v>
      </c>
      <c r="F1426" s="21"/>
      <c r="G1426" s="19" t="s">
        <v>1174</v>
      </c>
      <c r="H1426" s="25" t="str">
        <f t="shared" si="130"/>
        <v>HM114</v>
      </c>
      <c r="I1426" s="25" t="str">
        <f t="shared" si="131"/>
        <v>Non-M</v>
      </c>
      <c r="J1426" s="34" t="s">
        <v>2069</v>
      </c>
      <c r="K1426" s="26"/>
      <c r="L1426" s="78">
        <f>IF(COUNTIFS($E$3:E2162,E1426)=1, K1426, 0)</f>
        <v>0</v>
      </c>
    </row>
    <row r="1427" spans="1:12" ht="41.25" customHeight="1">
      <c r="A1427" s="18" t="s">
        <v>2070</v>
      </c>
      <c r="B1427" s="19" t="s">
        <v>1242</v>
      </c>
      <c r="C1427" s="19" t="s">
        <v>2058</v>
      </c>
      <c r="D1427" s="89" t="s">
        <v>1359</v>
      </c>
      <c r="E1427" s="19" t="s">
        <v>2059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 t="s">
        <v>2069</v>
      </c>
      <c r="K1427" s="26"/>
      <c r="L1427" s="78">
        <f>IF(COUNTIFS($E$3:E2162,E1427)=1, K1427, 0)</f>
        <v>0</v>
      </c>
    </row>
    <row r="1428" spans="1:12" ht="41.25" customHeight="1">
      <c r="A1428" s="18" t="s">
        <v>2071</v>
      </c>
      <c r="B1428" s="19" t="s">
        <v>1242</v>
      </c>
      <c r="C1428" s="19" t="s">
        <v>2058</v>
      </c>
      <c r="D1428" s="89" t="s">
        <v>1359</v>
      </c>
      <c r="E1428" s="19" t="s">
        <v>2072</v>
      </c>
      <c r="F1428" s="21"/>
      <c r="G1428" s="19" t="s">
        <v>226</v>
      </c>
      <c r="H1428" s="25" t="str">
        <f>IF(RIGHT(G1428,1)="M", LEFT(G1428,LEN(G1428)-1), G1428)</f>
        <v>CL413</v>
      </c>
      <c r="I1428" s="25" t="str">
        <f>IF(RIGHT(G1428,1)="M","M","Non-M")</f>
        <v>Non-M</v>
      </c>
      <c r="J1428" s="34" t="s">
        <v>1911</v>
      </c>
      <c r="K1428" s="26"/>
      <c r="L1428" s="78">
        <f>IF(COUNTIFS($E$3:E2162,E1428)=1, K1428, 0)</f>
        <v>0</v>
      </c>
    </row>
    <row r="1429" spans="1:12" ht="41.25" customHeight="1">
      <c r="A1429" s="18" t="s">
        <v>2073</v>
      </c>
      <c r="B1429" s="19" t="s">
        <v>1242</v>
      </c>
      <c r="C1429" s="19" t="s">
        <v>2058</v>
      </c>
      <c r="D1429" s="89" t="s">
        <v>1359</v>
      </c>
      <c r="E1429" s="19" t="s">
        <v>2072</v>
      </c>
      <c r="F1429" s="21"/>
      <c r="G1429" s="19" t="s">
        <v>220</v>
      </c>
      <c r="H1429" s="25" t="str">
        <f>IF(RIGHT(G1429,1)="M", LEFT(G1429,LEN(G1429)-1), G1429)</f>
        <v>ZP106</v>
      </c>
      <c r="I1429" s="25" t="str">
        <f>IF(RIGHT(G1429,1)="M","M","Non-M")</f>
        <v>Non-M</v>
      </c>
      <c r="J1429" s="64" t="s">
        <v>2061</v>
      </c>
      <c r="K1429" s="26"/>
      <c r="L1429" s="78">
        <f>IF(COUNTIFS($E$3:E2162,E1429)=1, K1429, 0)</f>
        <v>0</v>
      </c>
    </row>
    <row r="1430" spans="1:12" ht="41.25" customHeight="1">
      <c r="A1430" s="18" t="s">
        <v>2074</v>
      </c>
      <c r="B1430" s="19" t="s">
        <v>1242</v>
      </c>
      <c r="C1430" s="19" t="s">
        <v>2058</v>
      </c>
      <c r="D1430" s="89" t="s">
        <v>1359</v>
      </c>
      <c r="E1430" s="19" t="s">
        <v>2072</v>
      </c>
      <c r="F1430" s="21"/>
      <c r="G1430" s="19" t="s">
        <v>1342</v>
      </c>
      <c r="H1430" s="25" t="str">
        <f>IF(RIGHT(G1430,1)="M", LEFT(G1430,LEN(G1430)-1), G1430)</f>
        <v>JS105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2075</v>
      </c>
      <c r="B1431" s="19" t="s">
        <v>1242</v>
      </c>
      <c r="C1431" s="19" t="s">
        <v>2058</v>
      </c>
      <c r="D1431" s="89" t="s">
        <v>1359</v>
      </c>
      <c r="E1431" s="19" t="s">
        <v>2072</v>
      </c>
      <c r="F1431" s="21"/>
      <c r="G1431" s="19" t="s">
        <v>1459</v>
      </c>
      <c r="H1431" s="25" t="str">
        <f>IF(RIGHT(G1431,1)="M", LEFT(G1431,LEN(G1431)-1), G1431)</f>
        <v>JS401</v>
      </c>
      <c r="I1431" s="25" t="str">
        <f>IF(RIGHT(G1431,1)="M","M","Non-M")</f>
        <v>Non-M</v>
      </c>
      <c r="J1431" s="34"/>
      <c r="K1431" s="26"/>
      <c r="L1431" s="78">
        <f>IF(COUNTIFS($E$3:E2162,E1431)=1, K1431, 0)</f>
        <v>0</v>
      </c>
    </row>
    <row r="1432" spans="1:12" ht="41.25" customHeight="1">
      <c r="A1432" s="18" t="s">
        <v>2076</v>
      </c>
      <c r="B1432" s="19" t="s">
        <v>1242</v>
      </c>
      <c r="C1432" s="19" t="s">
        <v>2058</v>
      </c>
      <c r="D1432" s="89" t="s">
        <v>1359</v>
      </c>
      <c r="E1432" s="19" t="s">
        <v>2072</v>
      </c>
      <c r="F1432" s="21"/>
      <c r="G1432" s="19" t="s">
        <v>2065</v>
      </c>
      <c r="H1432" s="25" t="str">
        <f>IF(RIGHT(G1432,1)="M", LEFT(G1432,LEN(G1432)-1), G1432)</f>
        <v>PK208/PK100</v>
      </c>
      <c r="I1432" s="25" t="str">
        <f>IF(RIGHT(G1432,1)="M","M","Non-M")</f>
        <v>Non-M</v>
      </c>
      <c r="J1432" s="34" t="s">
        <v>2066</v>
      </c>
      <c r="K1432" s="26"/>
      <c r="L1432" s="78">
        <f>IF(COUNTIFS($E$3:E2162,E1432)=1, K1432, 0)</f>
        <v>0</v>
      </c>
    </row>
    <row r="1433" spans="1:12" ht="41.25" customHeight="1">
      <c r="A1433" s="18" t="s">
        <v>2077</v>
      </c>
      <c r="B1433" s="19" t="s">
        <v>1242</v>
      </c>
      <c r="C1433" s="19" t="s">
        <v>2058</v>
      </c>
      <c r="D1433" s="89" t="s">
        <v>1359</v>
      </c>
      <c r="E1433" s="19" t="s">
        <v>2072</v>
      </c>
      <c r="F1433" s="21"/>
      <c r="G1433" s="19" t="s">
        <v>224</v>
      </c>
      <c r="H1433" s="25" t="str">
        <f>IF(RIGHT(G1433,1)="M", LEFT(G1433,LEN(G1433)-1), G1433)</f>
        <v>PB201</v>
      </c>
      <c r="I1433" s="25" t="str">
        <f>IF(RIGHT(G1433,1)="M","M","Non-M")</f>
        <v>Non-M</v>
      </c>
      <c r="J1433" s="34"/>
      <c r="K1433" s="26"/>
      <c r="L1433" s="78">
        <f>IF(COUNTIFS($E$3:E2162,E1433)=1, K1433, 0)</f>
        <v>0</v>
      </c>
    </row>
    <row r="1434" spans="1:12" ht="41.25" customHeight="1">
      <c r="A1434" s="18" t="s">
        <v>2078</v>
      </c>
      <c r="B1434" s="19" t="s">
        <v>1242</v>
      </c>
      <c r="C1434" s="19" t="s">
        <v>2058</v>
      </c>
      <c r="D1434" s="89" t="s">
        <v>1359</v>
      </c>
      <c r="E1434" s="19" t="s">
        <v>2072</v>
      </c>
      <c r="F1434" s="21"/>
      <c r="G1434" s="19" t="s">
        <v>1174</v>
      </c>
      <c r="H1434" s="25" t="str">
        <f>IF(RIGHT(G1434,1)="M", LEFT(G1434,LEN(G1434)-1), G1434)</f>
        <v>HM114</v>
      </c>
      <c r="I1434" s="25" t="str">
        <f>IF(RIGHT(G1434,1)="M","M","Non-M")</f>
        <v>Non-M</v>
      </c>
      <c r="J1434" s="34" t="s">
        <v>2069</v>
      </c>
      <c r="K1434" s="26"/>
      <c r="L1434" s="78">
        <f>IF(COUNTIFS($E$3:E2162,E1434)=1, K1434, 0)</f>
        <v>0</v>
      </c>
    </row>
    <row r="1435" spans="1:12" ht="41.25" customHeight="1">
      <c r="A1435" s="18" t="s">
        <v>2079</v>
      </c>
      <c r="B1435" s="19" t="s">
        <v>1242</v>
      </c>
      <c r="C1435" s="19" t="s">
        <v>2058</v>
      </c>
      <c r="D1435" s="89" t="s">
        <v>1359</v>
      </c>
      <c r="E1435" s="19" t="s">
        <v>2072</v>
      </c>
      <c r="F1435" s="21"/>
      <c r="G1435" s="19" t="s">
        <v>171</v>
      </c>
      <c r="H1435" s="25" t="str">
        <f>IF(RIGHT(G1435,1)="M", LEFT(G1435,LEN(G1435)-1), G1435)</f>
        <v>HM315</v>
      </c>
      <c r="I1435" s="25" t="str">
        <f>IF(RIGHT(G1435,1)="M","M","Non-M")</f>
        <v>Non-M</v>
      </c>
      <c r="J1435" s="34" t="s">
        <v>2069</v>
      </c>
      <c r="K1435" s="26"/>
      <c r="L1435" s="78">
        <f>IF(COUNTIFS($E$3:E2162,E1435)=1, K1435, 0)</f>
        <v>0</v>
      </c>
    </row>
    <row r="1436" spans="1:12" ht="41.25" customHeight="1">
      <c r="A1436" s="18" t="s">
        <v>2080</v>
      </c>
      <c r="B1436" s="19" t="s">
        <v>13</v>
      </c>
      <c r="C1436" s="19" t="s">
        <v>869</v>
      </c>
      <c r="D1436" s="69" t="s">
        <v>1537</v>
      </c>
      <c r="E1436" s="19" t="s">
        <v>2081</v>
      </c>
      <c r="F1436" s="21"/>
      <c r="G1436" s="19" t="s">
        <v>900</v>
      </c>
      <c r="H1436" s="25" t="str">
        <f t="shared" ref="H1436:H1446" si="132">IF(RIGHT(G1436,1)="M", LEFT(G1436,LEN(G1436)-1), G1436)</f>
        <v>DC102</v>
      </c>
      <c r="I1436" s="25" t="str">
        <f t="shared" ref="I1436:I1446" si="133">IF(RIGHT(G1436,1)="M","M","Non-M")</f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2082</v>
      </c>
      <c r="B1437" s="19" t="s">
        <v>13</v>
      </c>
      <c r="C1437" s="19" t="s">
        <v>869</v>
      </c>
      <c r="D1437" s="69" t="s">
        <v>1537</v>
      </c>
      <c r="E1437" s="19" t="s">
        <v>2081</v>
      </c>
      <c r="F1437" s="21"/>
      <c r="G1437" s="19" t="s">
        <v>96</v>
      </c>
      <c r="H1437" s="25" t="str">
        <f t="shared" si="132"/>
        <v>DC300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2083</v>
      </c>
      <c r="B1438" s="19" t="s">
        <v>13</v>
      </c>
      <c r="C1438" s="19" t="s">
        <v>869</v>
      </c>
      <c r="D1438" s="69" t="s">
        <v>1537</v>
      </c>
      <c r="E1438" s="19" t="s">
        <v>2081</v>
      </c>
      <c r="F1438" s="21"/>
      <c r="G1438" s="19" t="s">
        <v>152</v>
      </c>
      <c r="H1438" s="25" t="str">
        <f t="shared" si="132"/>
        <v>DC400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2084</v>
      </c>
      <c r="B1439" s="19" t="s">
        <v>13</v>
      </c>
      <c r="C1439" s="19" t="s">
        <v>869</v>
      </c>
      <c r="D1439" s="69" t="s">
        <v>1537</v>
      </c>
      <c r="E1439" s="19" t="s">
        <v>2081</v>
      </c>
      <c r="F1439" s="21"/>
      <c r="G1439" s="19" t="s">
        <v>88</v>
      </c>
      <c r="H1439" s="25" t="str">
        <f t="shared" si="132"/>
        <v>DC201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2085</v>
      </c>
      <c r="B1440" s="19" t="s">
        <v>13</v>
      </c>
      <c r="C1440" s="19" t="s">
        <v>869</v>
      </c>
      <c r="D1440" s="69" t="s">
        <v>1537</v>
      </c>
      <c r="E1440" s="19" t="s">
        <v>2081</v>
      </c>
      <c r="F1440" s="21"/>
      <c r="G1440" s="19" t="s">
        <v>1076</v>
      </c>
      <c r="H1440" s="25" t="str">
        <f t="shared" si="132"/>
        <v>WB406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2086</v>
      </c>
      <c r="B1441" s="19" t="s">
        <v>13</v>
      </c>
      <c r="C1441" s="19" t="s">
        <v>869</v>
      </c>
      <c r="D1441" s="69" t="s">
        <v>1537</v>
      </c>
      <c r="E1441" s="19" t="s">
        <v>2081</v>
      </c>
      <c r="F1441" s="21"/>
      <c r="G1441" s="19" t="s">
        <v>677</v>
      </c>
      <c r="H1441" s="25" t="str">
        <f t="shared" si="132"/>
        <v>JS107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2087</v>
      </c>
      <c r="B1442" s="19" t="s">
        <v>13</v>
      </c>
      <c r="C1442" s="19" t="s">
        <v>869</v>
      </c>
      <c r="D1442" s="69" t="s">
        <v>1537</v>
      </c>
      <c r="E1442" s="19" t="s">
        <v>2081</v>
      </c>
      <c r="F1442" s="21"/>
      <c r="G1442" s="19" t="s">
        <v>99</v>
      </c>
      <c r="H1442" s="25" t="str">
        <f t="shared" si="132"/>
        <v>PK201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2088</v>
      </c>
      <c r="B1443" s="19" t="s">
        <v>13</v>
      </c>
      <c r="C1443" s="19" t="s">
        <v>869</v>
      </c>
      <c r="D1443" s="69" t="s">
        <v>1537</v>
      </c>
      <c r="E1443" s="19" t="s">
        <v>2081</v>
      </c>
      <c r="F1443" s="21"/>
      <c r="G1443" s="19" t="s">
        <v>155</v>
      </c>
      <c r="H1443" s="25" t="str">
        <f t="shared" si="132"/>
        <v>PB204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2089</v>
      </c>
      <c r="B1444" s="19" t="s">
        <v>13</v>
      </c>
      <c r="C1444" s="19" t="s">
        <v>869</v>
      </c>
      <c r="D1444" s="69" t="s">
        <v>1537</v>
      </c>
      <c r="E1444" s="19" t="s">
        <v>2081</v>
      </c>
      <c r="F1444" s="21"/>
      <c r="G1444" s="19" t="s">
        <v>2090</v>
      </c>
      <c r="H1444" s="25" t="str">
        <f t="shared" si="132"/>
        <v>JS302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2091</v>
      </c>
      <c r="B1445" s="19" t="s">
        <v>13</v>
      </c>
      <c r="C1445" s="19" t="s">
        <v>869</v>
      </c>
      <c r="D1445" s="69" t="s">
        <v>1537</v>
      </c>
      <c r="E1445" s="19" t="s">
        <v>2081</v>
      </c>
      <c r="F1445" s="21"/>
      <c r="G1445" s="19" t="s">
        <v>171</v>
      </c>
      <c r="H1445" s="25" t="str">
        <f t="shared" si="132"/>
        <v>HM315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2092</v>
      </c>
      <c r="B1446" s="19" t="s">
        <v>13</v>
      </c>
      <c r="C1446" s="19" t="s">
        <v>869</v>
      </c>
      <c r="D1446" s="69" t="s">
        <v>1537</v>
      </c>
      <c r="E1446" s="19" t="s">
        <v>2081</v>
      </c>
      <c r="F1446" s="21"/>
      <c r="G1446" s="19" t="s">
        <v>1369</v>
      </c>
      <c r="H1446" s="25" t="str">
        <f t="shared" si="132"/>
        <v>HM702</v>
      </c>
      <c r="I1446" s="25" t="str">
        <f t="shared" si="133"/>
        <v>Non-M</v>
      </c>
      <c r="J1446" s="34"/>
      <c r="K1446" s="26">
        <v>307119</v>
      </c>
      <c r="L1446" s="78">
        <f>IF(COUNTIFS($E$3:E2162,E1446)=1, K1446, 0)</f>
        <v>0</v>
      </c>
    </row>
    <row r="1447" spans="1:12" ht="41.25" customHeight="1">
      <c r="A1447" s="18" t="s">
        <v>2093</v>
      </c>
      <c r="B1447" s="19" t="s">
        <v>1044</v>
      </c>
      <c r="C1447" s="19" t="s">
        <v>869</v>
      </c>
      <c r="D1447" s="69" t="s">
        <v>1537</v>
      </c>
      <c r="E1447" s="19" t="s">
        <v>2081</v>
      </c>
      <c r="F1447" s="21"/>
      <c r="G1447" s="19" t="s">
        <v>900</v>
      </c>
      <c r="H1447" s="25" t="str">
        <f t="shared" si="130"/>
        <v>DC102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2094</v>
      </c>
      <c r="B1448" s="19" t="s">
        <v>1044</v>
      </c>
      <c r="C1448" s="19" t="s">
        <v>869</v>
      </c>
      <c r="D1448" s="69" t="s">
        <v>1537</v>
      </c>
      <c r="E1448" s="19" t="s">
        <v>2081</v>
      </c>
      <c r="F1448" s="21"/>
      <c r="G1448" s="19" t="s">
        <v>96</v>
      </c>
      <c r="H1448" s="25" t="str">
        <f t="shared" si="130"/>
        <v>DC300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2095</v>
      </c>
      <c r="B1449" s="19" t="s">
        <v>1044</v>
      </c>
      <c r="C1449" s="19" t="s">
        <v>869</v>
      </c>
      <c r="D1449" s="69" t="s">
        <v>1537</v>
      </c>
      <c r="E1449" s="19" t="s">
        <v>2081</v>
      </c>
      <c r="F1449" s="21"/>
      <c r="G1449" s="19" t="s">
        <v>152</v>
      </c>
      <c r="H1449" s="25" t="str">
        <f t="shared" si="130"/>
        <v>DC400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2096</v>
      </c>
      <c r="B1450" s="19" t="s">
        <v>1044</v>
      </c>
      <c r="C1450" s="19" t="s">
        <v>869</v>
      </c>
      <c r="D1450" s="69" t="s">
        <v>1537</v>
      </c>
      <c r="E1450" s="19" t="s">
        <v>2081</v>
      </c>
      <c r="F1450" s="21"/>
      <c r="G1450" s="19" t="s">
        <v>88</v>
      </c>
      <c r="H1450" s="25" t="str">
        <f t="shared" si="130"/>
        <v>DC201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2097</v>
      </c>
      <c r="B1451" s="19" t="s">
        <v>1044</v>
      </c>
      <c r="C1451" s="19" t="s">
        <v>869</v>
      </c>
      <c r="D1451" s="69" t="s">
        <v>1537</v>
      </c>
      <c r="E1451" s="19" t="s">
        <v>2081</v>
      </c>
      <c r="F1451" s="21"/>
      <c r="G1451" s="19" t="s">
        <v>2098</v>
      </c>
      <c r="H1451" s="25" t="str">
        <f t="shared" si="130"/>
        <v>WB202/WB406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2099</v>
      </c>
      <c r="B1452" s="19" t="s">
        <v>1044</v>
      </c>
      <c r="C1452" s="19" t="s">
        <v>869</v>
      </c>
      <c r="D1452" s="69" t="s">
        <v>1537</v>
      </c>
      <c r="E1452" s="19" t="s">
        <v>2081</v>
      </c>
      <c r="F1452" s="21"/>
      <c r="G1452" s="19" t="s">
        <v>677</v>
      </c>
      <c r="H1452" s="25" t="str">
        <f t="shared" si="130"/>
        <v>JS107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2100</v>
      </c>
      <c r="B1453" s="19" t="s">
        <v>1044</v>
      </c>
      <c r="C1453" s="19" t="s">
        <v>869</v>
      </c>
      <c r="D1453" s="69" t="s">
        <v>1537</v>
      </c>
      <c r="E1453" s="19" t="s">
        <v>2081</v>
      </c>
      <c r="F1453" s="21"/>
      <c r="G1453" s="19" t="s">
        <v>99</v>
      </c>
      <c r="H1453" s="25" t="str">
        <f t="shared" si="130"/>
        <v>PK201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2101</v>
      </c>
      <c r="B1454" s="19" t="s">
        <v>1044</v>
      </c>
      <c r="C1454" s="19" t="s">
        <v>869</v>
      </c>
      <c r="D1454" s="69" t="s">
        <v>1537</v>
      </c>
      <c r="E1454" s="19" t="s">
        <v>2081</v>
      </c>
      <c r="F1454" s="21"/>
      <c r="G1454" s="19" t="s">
        <v>155</v>
      </c>
      <c r="H1454" s="25" t="str">
        <f t="shared" si="130"/>
        <v>PB204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2102</v>
      </c>
      <c r="B1455" s="19" t="s">
        <v>1044</v>
      </c>
      <c r="C1455" s="19" t="s">
        <v>869</v>
      </c>
      <c r="D1455" s="69" t="s">
        <v>1537</v>
      </c>
      <c r="E1455" s="19" t="s">
        <v>2081</v>
      </c>
      <c r="F1455" s="21"/>
      <c r="G1455" s="19" t="s">
        <v>2090</v>
      </c>
      <c r="H1455" s="25" t="str">
        <f t="shared" si="130"/>
        <v>JS302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2103</v>
      </c>
      <c r="B1456" s="19" t="s">
        <v>1044</v>
      </c>
      <c r="C1456" s="19" t="s">
        <v>869</v>
      </c>
      <c r="D1456" s="69" t="s">
        <v>1537</v>
      </c>
      <c r="E1456" s="19" t="s">
        <v>2081</v>
      </c>
      <c r="F1456" s="21"/>
      <c r="G1456" s="19" t="s">
        <v>171</v>
      </c>
      <c r="H1456" s="25" t="str">
        <f t="shared" si="130"/>
        <v>HM315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2104</v>
      </c>
      <c r="B1457" s="19" t="s">
        <v>1044</v>
      </c>
      <c r="C1457" s="19" t="s">
        <v>869</v>
      </c>
      <c r="D1457" s="69" t="s">
        <v>1537</v>
      </c>
      <c r="E1457" s="19" t="s">
        <v>2081</v>
      </c>
      <c r="F1457" s="21"/>
      <c r="G1457" s="19" t="s">
        <v>1369</v>
      </c>
      <c r="H1457" s="25" t="str">
        <f t="shared" si="130"/>
        <v>HM702</v>
      </c>
      <c r="I1457" s="25" t="str">
        <f t="shared" si="131"/>
        <v>Non-M</v>
      </c>
      <c r="J1457" s="34"/>
      <c r="K1457" s="26">
        <v>3000</v>
      </c>
      <c r="L1457" s="78">
        <f>IF(COUNTIFS($E$3:E2162,E1457)=1, K1457, 0)</f>
        <v>0</v>
      </c>
    </row>
    <row r="1458" spans="1:12" ht="41.25" customHeight="1">
      <c r="A1458" s="18" t="s">
        <v>2105</v>
      </c>
      <c r="B1458" s="19" t="s">
        <v>1044</v>
      </c>
      <c r="C1458" s="19" t="s">
        <v>2106</v>
      </c>
      <c r="D1458" s="68" t="s">
        <v>1046</v>
      </c>
      <c r="E1458" s="19" t="s">
        <v>2107</v>
      </c>
      <c r="F1458" s="21"/>
      <c r="G1458" s="19" t="s">
        <v>226</v>
      </c>
      <c r="H1458" s="25" t="str">
        <f t="shared" ref="H1458:H1478" si="134">IF(RIGHT(G1458,1)="M", LEFT(G1458,LEN(G1458)-1), G1458)</f>
        <v>CL413</v>
      </c>
      <c r="I1458" s="25" t="str">
        <f t="shared" ref="I1458:I1478" si="135">IF(RIGHT(G1458,1)="M","M","Non-M")</f>
        <v>Non-M</v>
      </c>
      <c r="J1458" s="34" t="s">
        <v>1911</v>
      </c>
      <c r="K1458" s="26"/>
      <c r="L1458" s="78">
        <f>IF(COUNTIFS($E$3:E2162,E1458)=1, K1458, 0)</f>
        <v>0</v>
      </c>
    </row>
    <row r="1459" spans="1:12" ht="41.25" customHeight="1">
      <c r="A1459" s="18" t="s">
        <v>2108</v>
      </c>
      <c r="B1459" s="19" t="s">
        <v>1044</v>
      </c>
      <c r="C1459" s="19" t="s">
        <v>2106</v>
      </c>
      <c r="D1459" s="68" t="s">
        <v>1046</v>
      </c>
      <c r="E1459" s="19" t="s">
        <v>2107</v>
      </c>
      <c r="F1459" s="21"/>
      <c r="G1459" s="19" t="s">
        <v>220</v>
      </c>
      <c r="H1459" s="25" t="str">
        <f t="shared" si="134"/>
        <v>ZP106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2109</v>
      </c>
      <c r="B1460" s="19" t="s">
        <v>1044</v>
      </c>
      <c r="C1460" s="19" t="s">
        <v>2106</v>
      </c>
      <c r="D1460" s="68" t="s">
        <v>1046</v>
      </c>
      <c r="E1460" s="19" t="s">
        <v>2107</v>
      </c>
      <c r="F1460" s="21"/>
      <c r="G1460" s="19" t="s">
        <v>120</v>
      </c>
      <c r="H1460" s="25" t="str">
        <f t="shared" si="134"/>
        <v>JS124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2110</v>
      </c>
      <c r="B1461" s="19" t="s">
        <v>1044</v>
      </c>
      <c r="C1461" s="19" t="s">
        <v>2106</v>
      </c>
      <c r="D1461" s="68" t="s">
        <v>1046</v>
      </c>
      <c r="E1461" s="19" t="s">
        <v>2107</v>
      </c>
      <c r="F1461" s="21"/>
      <c r="G1461" s="19" t="s">
        <v>1342</v>
      </c>
      <c r="H1461" s="25" t="str">
        <f t="shared" si="134"/>
        <v>JS105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2111</v>
      </c>
      <c r="B1462" s="19" t="s">
        <v>1044</v>
      </c>
      <c r="C1462" s="19" t="s">
        <v>2106</v>
      </c>
      <c r="D1462" s="68" t="s">
        <v>1046</v>
      </c>
      <c r="E1462" s="19" t="s">
        <v>2107</v>
      </c>
      <c r="F1462" s="21"/>
      <c r="G1462" s="19" t="s">
        <v>469</v>
      </c>
      <c r="H1462" s="25" t="str">
        <f t="shared" si="134"/>
        <v>LP100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2112</v>
      </c>
      <c r="B1463" s="19" t="s">
        <v>1044</v>
      </c>
      <c r="C1463" s="19" t="s">
        <v>2106</v>
      </c>
      <c r="D1463" s="68" t="s">
        <v>1046</v>
      </c>
      <c r="E1463" s="19" t="s">
        <v>2107</v>
      </c>
      <c r="F1463" s="21"/>
      <c r="G1463" s="19" t="s">
        <v>1459</v>
      </c>
      <c r="H1463" s="25" t="str">
        <f t="shared" si="134"/>
        <v>JS401</v>
      </c>
      <c r="I1463" s="25" t="str">
        <f t="shared" si="135"/>
        <v>Non-M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2113</v>
      </c>
      <c r="B1464" s="19" t="s">
        <v>1044</v>
      </c>
      <c r="C1464" s="19" t="s">
        <v>2106</v>
      </c>
      <c r="D1464" s="68" t="s">
        <v>1046</v>
      </c>
      <c r="E1464" s="19" t="s">
        <v>2107</v>
      </c>
      <c r="F1464" s="21"/>
      <c r="G1464" s="19" t="s">
        <v>252</v>
      </c>
      <c r="H1464" s="25" t="str">
        <f t="shared" si="134"/>
        <v>PK603</v>
      </c>
      <c r="I1464" s="25" t="str">
        <f t="shared" si="135"/>
        <v>M</v>
      </c>
      <c r="J1464" s="34"/>
      <c r="K1464" s="26"/>
      <c r="L1464" s="78">
        <f>IF(COUNTIFS($E$3:E2162,E1464)=1, K1464, 0)</f>
        <v>0</v>
      </c>
    </row>
    <row r="1465" spans="1:12" ht="41.25" customHeight="1">
      <c r="A1465" s="18" t="s">
        <v>2114</v>
      </c>
      <c r="B1465" s="19" t="s">
        <v>1044</v>
      </c>
      <c r="C1465" s="19" t="s">
        <v>2106</v>
      </c>
      <c r="D1465" s="68" t="s">
        <v>1046</v>
      </c>
      <c r="E1465" s="19" t="s">
        <v>2107</v>
      </c>
      <c r="F1465" s="21"/>
      <c r="G1465" s="19" t="s">
        <v>628</v>
      </c>
      <c r="H1465" s="25" t="str">
        <f t="shared" si="134"/>
        <v>HM420</v>
      </c>
      <c r="I1465" s="25" t="str">
        <f t="shared" si="135"/>
        <v>Non-M</v>
      </c>
      <c r="J1465" s="34" t="s">
        <v>1911</v>
      </c>
      <c r="K1465" s="26"/>
      <c r="L1465" s="78">
        <f>IF(COUNTIFS($E$3:E2162,E1465)=1, K1465, 0)</f>
        <v>0</v>
      </c>
    </row>
    <row r="1466" spans="1:12" ht="41.25" customHeight="1">
      <c r="A1466" s="18" t="s">
        <v>2115</v>
      </c>
      <c r="B1466" s="19" t="s">
        <v>1044</v>
      </c>
      <c r="C1466" s="19" t="s">
        <v>2106</v>
      </c>
      <c r="D1466" s="68" t="s">
        <v>1046</v>
      </c>
      <c r="E1466" s="19" t="s">
        <v>2107</v>
      </c>
      <c r="F1466" s="21"/>
      <c r="G1466" s="19" t="s">
        <v>379</v>
      </c>
      <c r="H1466" s="25" t="str">
        <f t="shared" si="134"/>
        <v>HM509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2116</v>
      </c>
      <c r="B1467" s="19" t="s">
        <v>1242</v>
      </c>
      <c r="C1467" s="19" t="s">
        <v>1197</v>
      </c>
      <c r="D1467" s="89" t="s">
        <v>1046</v>
      </c>
      <c r="E1467" s="19" t="s">
        <v>2117</v>
      </c>
      <c r="F1467" s="21"/>
      <c r="G1467" s="19" t="s">
        <v>61</v>
      </c>
      <c r="H1467" s="25" t="str">
        <f t="shared" si="134"/>
        <v>DC101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2118</v>
      </c>
      <c r="B1468" s="19" t="s">
        <v>1242</v>
      </c>
      <c r="C1468" s="19" t="s">
        <v>1197</v>
      </c>
      <c r="D1468" s="89" t="s">
        <v>1046</v>
      </c>
      <c r="E1468" s="19" t="s">
        <v>2117</v>
      </c>
      <c r="F1468" s="21"/>
      <c r="G1468" s="19" t="s">
        <v>94</v>
      </c>
      <c r="H1468" s="25" t="str">
        <f t="shared" si="134"/>
        <v>DC202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2119</v>
      </c>
      <c r="B1469" s="19" t="s">
        <v>1242</v>
      </c>
      <c r="C1469" s="19" t="s">
        <v>1197</v>
      </c>
      <c r="D1469" s="89" t="s">
        <v>1046</v>
      </c>
      <c r="E1469" s="19" t="s">
        <v>2117</v>
      </c>
      <c r="F1469" s="21"/>
      <c r="G1469" s="19" t="s">
        <v>96</v>
      </c>
      <c r="H1469" s="25" t="str">
        <f t="shared" si="134"/>
        <v>DC300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2120</v>
      </c>
      <c r="B1470" s="19" t="s">
        <v>1242</v>
      </c>
      <c r="C1470" s="19" t="s">
        <v>1197</v>
      </c>
      <c r="D1470" s="89" t="s">
        <v>1046</v>
      </c>
      <c r="E1470" s="19" t="s">
        <v>2117</v>
      </c>
      <c r="F1470" s="21"/>
      <c r="G1470" s="19" t="s">
        <v>152</v>
      </c>
      <c r="H1470" s="25" t="str">
        <f t="shared" si="134"/>
        <v>DC400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2121</v>
      </c>
      <c r="B1471" s="19" t="s">
        <v>1242</v>
      </c>
      <c r="C1471" s="19" t="s">
        <v>1197</v>
      </c>
      <c r="D1471" s="89" t="s">
        <v>1046</v>
      </c>
      <c r="E1471" s="19" t="s">
        <v>2117</v>
      </c>
      <c r="F1471" s="21"/>
      <c r="G1471" s="19" t="s">
        <v>923</v>
      </c>
      <c r="H1471" s="25" t="str">
        <f t="shared" si="134"/>
        <v>WB503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2122</v>
      </c>
      <c r="B1472" s="19" t="s">
        <v>1242</v>
      </c>
      <c r="C1472" s="19" t="s">
        <v>1197</v>
      </c>
      <c r="D1472" s="89" t="s">
        <v>1046</v>
      </c>
      <c r="E1472" s="19" t="s">
        <v>2117</v>
      </c>
      <c r="F1472" s="21"/>
      <c r="G1472" s="19" t="s">
        <v>1342</v>
      </c>
      <c r="H1472" s="25" t="str">
        <f t="shared" si="134"/>
        <v>JS105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2123</v>
      </c>
      <c r="B1473" s="19" t="s">
        <v>1242</v>
      </c>
      <c r="C1473" s="19" t="s">
        <v>1197</v>
      </c>
      <c r="D1473" s="89" t="s">
        <v>1046</v>
      </c>
      <c r="E1473" s="19" t="s">
        <v>2117</v>
      </c>
      <c r="F1473" s="21"/>
      <c r="G1473" s="19" t="s">
        <v>120</v>
      </c>
      <c r="H1473" s="25" t="str">
        <f t="shared" si="134"/>
        <v>JS124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2124</v>
      </c>
      <c r="B1474" s="19" t="s">
        <v>1242</v>
      </c>
      <c r="C1474" s="19" t="s">
        <v>1197</v>
      </c>
      <c r="D1474" s="89" t="s">
        <v>1046</v>
      </c>
      <c r="E1474" s="19" t="s">
        <v>2117</v>
      </c>
      <c r="F1474" s="21"/>
      <c r="G1474" s="19" t="s">
        <v>2125</v>
      </c>
      <c r="H1474" s="25" t="str">
        <f t="shared" si="134"/>
        <v>JS122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2126</v>
      </c>
      <c r="B1475" s="19" t="s">
        <v>1242</v>
      </c>
      <c r="C1475" s="19" t="s">
        <v>1197</v>
      </c>
      <c r="D1475" s="89" t="s">
        <v>1046</v>
      </c>
      <c r="E1475" s="19" t="s">
        <v>2117</v>
      </c>
      <c r="F1475" s="21"/>
      <c r="G1475" s="19" t="s">
        <v>99</v>
      </c>
      <c r="H1475" s="25" t="str">
        <f t="shared" si="134"/>
        <v>PK201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2127</v>
      </c>
      <c r="B1476" s="19" t="s">
        <v>1242</v>
      </c>
      <c r="C1476" s="19" t="s">
        <v>1197</v>
      </c>
      <c r="D1476" s="89" t="s">
        <v>1046</v>
      </c>
      <c r="E1476" s="19" t="s">
        <v>2117</v>
      </c>
      <c r="F1476" s="21"/>
      <c r="G1476" s="19" t="s">
        <v>155</v>
      </c>
      <c r="H1476" s="25" t="str">
        <f t="shared" si="134"/>
        <v>PB204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2128</v>
      </c>
      <c r="B1477" s="19" t="s">
        <v>1242</v>
      </c>
      <c r="C1477" s="19" t="s">
        <v>1197</v>
      </c>
      <c r="D1477" s="89" t="s">
        <v>1046</v>
      </c>
      <c r="E1477" s="19" t="s">
        <v>2117</v>
      </c>
      <c r="F1477" s="21"/>
      <c r="G1477" s="19" t="s">
        <v>71</v>
      </c>
      <c r="H1477" s="25" t="str">
        <f t="shared" si="134"/>
        <v>HM500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2129</v>
      </c>
      <c r="B1478" s="19" t="s">
        <v>1242</v>
      </c>
      <c r="C1478" s="19" t="s">
        <v>1197</v>
      </c>
      <c r="D1478" s="89" t="s">
        <v>1046</v>
      </c>
      <c r="E1478" s="19" t="s">
        <v>2117</v>
      </c>
      <c r="F1478" s="21"/>
      <c r="G1478" s="19" t="s">
        <v>2130</v>
      </c>
      <c r="H1478" s="25" t="str">
        <f t="shared" si="134"/>
        <v>VT500</v>
      </c>
      <c r="I1478" s="25" t="str">
        <f t="shared" si="135"/>
        <v>Non-M</v>
      </c>
      <c r="J1478" s="34"/>
      <c r="K1478" s="26"/>
      <c r="L1478" s="78">
        <f>IF(COUNTIFS($E$3:E2162,E1478)=1, K1478, 0)</f>
        <v>0</v>
      </c>
    </row>
    <row r="1479" spans="1:12" ht="41.25" customHeight="1">
      <c r="A1479" s="18" t="s">
        <v>2131</v>
      </c>
      <c r="B1479" s="19" t="s">
        <v>201</v>
      </c>
      <c r="C1479" s="19" t="s">
        <v>2132</v>
      </c>
      <c r="D1479" s="89" t="s">
        <v>2133</v>
      </c>
      <c r="E1479" s="19" t="s">
        <v>2134</v>
      </c>
      <c r="F1479" s="21"/>
      <c r="G1479" s="19" t="s">
        <v>1760</v>
      </c>
      <c r="H1479" s="25" t="str">
        <f>IF(RIGHT(G1479,1)="M", LEFT(G1479,LEN(G1479)-1), G1479)</f>
        <v>ZP105</v>
      </c>
      <c r="I1479" s="25" t="str">
        <f t="shared" ref="I1479:I1486" si="136">IF(RIGHT(G1479,1)="M","M","Non-M")</f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2135</v>
      </c>
      <c r="B1480" s="19" t="s">
        <v>201</v>
      </c>
      <c r="C1480" s="19" t="s">
        <v>2132</v>
      </c>
      <c r="D1480" s="89" t="s">
        <v>2133</v>
      </c>
      <c r="E1480" s="19" t="s">
        <v>2134</v>
      </c>
      <c r="F1480" s="21"/>
      <c r="G1480" s="19" t="s">
        <v>639</v>
      </c>
      <c r="H1480" s="25" t="str">
        <f>IF(RIGHT(G1480,1)="M", LEFT(G1480,LEN(G1480)-1), G1480)</f>
        <v>CL410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2136</v>
      </c>
      <c r="B1481" s="19" t="s">
        <v>201</v>
      </c>
      <c r="C1481" s="19" t="s">
        <v>2132</v>
      </c>
      <c r="D1481" s="89" t="s">
        <v>2133</v>
      </c>
      <c r="E1481" s="19" t="s">
        <v>2134</v>
      </c>
      <c r="F1481" s="21"/>
      <c r="G1481" s="19" t="s">
        <v>1699</v>
      </c>
      <c r="H1481" s="25" t="str">
        <f>IF(RIGHT(G1481,1)="M", LEFT(G1481,LEN(G1481)-1), G1481)</f>
        <v>JS117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2137</v>
      </c>
      <c r="B1482" s="19" t="s">
        <v>201</v>
      </c>
      <c r="C1482" s="19" t="s">
        <v>2132</v>
      </c>
      <c r="D1482" s="89" t="s">
        <v>2133</v>
      </c>
      <c r="E1482" s="19" t="s">
        <v>2134</v>
      </c>
      <c r="F1482" s="21"/>
      <c r="G1482" s="19" t="s">
        <v>1342</v>
      </c>
      <c r="H1482" s="25" t="str">
        <f>IF(RIGHT(G1482,1)="M", LEFT(G1482,LEN(G1482)-1), G1482)</f>
        <v>JS105</v>
      </c>
      <c r="I1482" s="25" t="str">
        <f t="shared" si="136"/>
        <v>Non-M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2138</v>
      </c>
      <c r="B1483" s="19" t="s">
        <v>201</v>
      </c>
      <c r="C1483" s="19" t="s">
        <v>2132</v>
      </c>
      <c r="D1483" s="89" t="s">
        <v>2133</v>
      </c>
      <c r="E1483" s="19" t="s">
        <v>2134</v>
      </c>
      <c r="F1483" s="21"/>
      <c r="G1483" s="19" t="s">
        <v>2139</v>
      </c>
      <c r="H1483" s="25" t="str">
        <f>IF(RIGHT(G1483,1)="M", LEFT(G1483,LEN(G1483)-1), G1483)</f>
        <v>PK111</v>
      </c>
      <c r="I1483" s="25" t="str">
        <f t="shared" si="136"/>
        <v>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2140</v>
      </c>
      <c r="B1484" s="19" t="s">
        <v>201</v>
      </c>
      <c r="C1484" s="19" t="s">
        <v>2132</v>
      </c>
      <c r="D1484" s="89" t="s">
        <v>2133</v>
      </c>
      <c r="E1484" s="19" t="s">
        <v>2134</v>
      </c>
      <c r="F1484" s="21"/>
      <c r="G1484" s="19" t="s">
        <v>82</v>
      </c>
      <c r="H1484" s="25" t="str">
        <f>IF(RIGHT(G1484,1)="M", LEFT(G1484,LEN(G1484)-1), G1484)</f>
        <v>PB104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2141</v>
      </c>
      <c r="B1485" s="19" t="s">
        <v>201</v>
      </c>
      <c r="C1485" s="19" t="s">
        <v>2132</v>
      </c>
      <c r="D1485" s="89" t="s">
        <v>2133</v>
      </c>
      <c r="E1485" s="19" t="s">
        <v>2134</v>
      </c>
      <c r="F1485" s="21"/>
      <c r="G1485" s="19" t="s">
        <v>2142</v>
      </c>
      <c r="H1485" s="25" t="str">
        <f>IF(RIGHT(G1485,1)="M", LEFT(G1485,LEN(G1485)-1), G1485)</f>
        <v>HM103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2143</v>
      </c>
      <c r="B1486" s="19" t="s">
        <v>201</v>
      </c>
      <c r="C1486" s="19" t="s">
        <v>2132</v>
      </c>
      <c r="D1486" s="89" t="s">
        <v>2133</v>
      </c>
      <c r="E1486" s="19" t="s">
        <v>2134</v>
      </c>
      <c r="F1486" s="21"/>
      <c r="G1486" s="19" t="s">
        <v>2144</v>
      </c>
      <c r="H1486" s="25" t="str">
        <f>IF(RIGHT(G1486,1)="M", LEFT(G1486,LEN(G1486)-1), G1486)</f>
        <v>HM105</v>
      </c>
      <c r="I1486" s="25" t="str">
        <f t="shared" si="136"/>
        <v>Non-M</v>
      </c>
      <c r="J1486" s="34"/>
      <c r="K1486" s="79">
        <v>37180</v>
      </c>
      <c r="L1486" s="78">
        <f>IF(COUNTIFS($E$3:E2162,E1486)=1, K1486, 0)</f>
        <v>0</v>
      </c>
    </row>
    <row r="1487" spans="1:12" ht="41.25" customHeight="1">
      <c r="A1487" s="18" t="s">
        <v>2145</v>
      </c>
      <c r="B1487" s="19" t="s">
        <v>13</v>
      </c>
      <c r="C1487" s="19" t="s">
        <v>2132</v>
      </c>
      <c r="D1487" s="89" t="s">
        <v>2133</v>
      </c>
      <c r="E1487" s="19" t="s">
        <v>2134</v>
      </c>
      <c r="F1487" s="21"/>
      <c r="G1487" s="19" t="s">
        <v>1760</v>
      </c>
      <c r="H1487" s="25" t="str">
        <f>IF(RIGHT(G1487,1)="M", LEFT(G1487,LEN(G1487)-1), G1487)</f>
        <v>ZP105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2146</v>
      </c>
      <c r="B1488" s="19" t="s">
        <v>13</v>
      </c>
      <c r="C1488" s="19" t="s">
        <v>2132</v>
      </c>
      <c r="D1488" s="89" t="s">
        <v>2133</v>
      </c>
      <c r="E1488" s="19" t="s">
        <v>2134</v>
      </c>
      <c r="F1488" s="21"/>
      <c r="G1488" s="19" t="s">
        <v>639</v>
      </c>
      <c r="H1488" s="25" t="str">
        <f>IF(RIGHT(G1488,1)="M", LEFT(G1488,LEN(G1488)-1), G1488)</f>
        <v>CL410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2147</v>
      </c>
      <c r="B1489" s="19" t="s">
        <v>13</v>
      </c>
      <c r="C1489" s="19" t="s">
        <v>2132</v>
      </c>
      <c r="D1489" s="89" t="s">
        <v>2133</v>
      </c>
      <c r="E1489" s="19" t="s">
        <v>2134</v>
      </c>
      <c r="F1489" s="21"/>
      <c r="G1489" s="19" t="s">
        <v>1699</v>
      </c>
      <c r="H1489" s="25" t="str">
        <f>IF(RIGHT(G1489,1)="M", LEFT(G1489,LEN(G1489)-1), G1489)</f>
        <v>JS117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2148</v>
      </c>
      <c r="B1490" s="19" t="s">
        <v>13</v>
      </c>
      <c r="C1490" s="19" t="s">
        <v>2132</v>
      </c>
      <c r="D1490" s="89" t="s">
        <v>2133</v>
      </c>
      <c r="E1490" s="19" t="s">
        <v>2134</v>
      </c>
      <c r="F1490" s="21"/>
      <c r="G1490" s="19" t="s">
        <v>1342</v>
      </c>
      <c r="H1490" s="25" t="str">
        <f>IF(RIGHT(G1490,1)="M", LEFT(G1490,LEN(G1490)-1), G1490)</f>
        <v>JS105</v>
      </c>
      <c r="I1490" s="25" t="str">
        <f>IF(RIGHT(G1490,1)="M","M","Non-M")</f>
        <v>Non-M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2149</v>
      </c>
      <c r="B1491" s="19" t="s">
        <v>13</v>
      </c>
      <c r="C1491" s="19" t="s">
        <v>2132</v>
      </c>
      <c r="D1491" s="89" t="s">
        <v>2133</v>
      </c>
      <c r="E1491" s="19" t="s">
        <v>2134</v>
      </c>
      <c r="F1491" s="21"/>
      <c r="G1491" s="19" t="s">
        <v>2139</v>
      </c>
      <c r="H1491" s="25" t="str">
        <f>IF(RIGHT(G1491,1)="M", LEFT(G1491,LEN(G1491)-1), G1491)</f>
        <v>PK111</v>
      </c>
      <c r="I1491" s="25" t="str">
        <f>IF(RIGHT(G1491,1)="M","M","Non-M")</f>
        <v>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2150</v>
      </c>
      <c r="B1492" s="19" t="s">
        <v>13</v>
      </c>
      <c r="C1492" s="19" t="s">
        <v>2132</v>
      </c>
      <c r="D1492" s="89" t="s">
        <v>2133</v>
      </c>
      <c r="E1492" s="19" t="s">
        <v>2134</v>
      </c>
      <c r="F1492" s="21"/>
      <c r="G1492" s="19" t="s">
        <v>82</v>
      </c>
      <c r="H1492" s="25" t="str">
        <f>IF(RIGHT(G1492,1)="M", LEFT(G1492,LEN(G1492)-1), G1492)</f>
        <v>PB104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2151</v>
      </c>
      <c r="B1493" s="19" t="s">
        <v>13</v>
      </c>
      <c r="C1493" s="19" t="s">
        <v>2132</v>
      </c>
      <c r="D1493" s="89" t="s">
        <v>2133</v>
      </c>
      <c r="E1493" s="19" t="s">
        <v>2134</v>
      </c>
      <c r="F1493" s="21"/>
      <c r="G1493" s="19" t="s">
        <v>2142</v>
      </c>
      <c r="H1493" s="25" t="str">
        <f>IF(RIGHT(G1493,1)="M", LEFT(G1493,LEN(G1493)-1), G1493)</f>
        <v>HM103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2152</v>
      </c>
      <c r="B1494" s="19" t="s">
        <v>13</v>
      </c>
      <c r="C1494" s="19" t="s">
        <v>2132</v>
      </c>
      <c r="D1494" s="89" t="s">
        <v>2133</v>
      </c>
      <c r="E1494" s="19" t="s">
        <v>2134</v>
      </c>
      <c r="F1494" s="21"/>
      <c r="G1494" s="19" t="s">
        <v>2144</v>
      </c>
      <c r="H1494" s="25" t="str">
        <f>IF(RIGHT(G1494,1)="M", LEFT(G1494,LEN(G1494)-1), G1494)</f>
        <v>HM105</v>
      </c>
      <c r="I1494" s="25" t="str">
        <f>IF(RIGHT(G1494,1)="M","M","Non-M")</f>
        <v>Non-M</v>
      </c>
      <c r="J1494" s="34"/>
      <c r="K1494" s="79">
        <v>15638</v>
      </c>
      <c r="L1494" s="78">
        <f>IF(COUNTIFS($E$3:E2162,E1494)=1, K1494, 0)</f>
        <v>0</v>
      </c>
    </row>
    <row r="1495" spans="1:12" ht="41.25" customHeight="1">
      <c r="A1495" s="18" t="s">
        <v>2153</v>
      </c>
      <c r="B1495" s="19" t="s">
        <v>201</v>
      </c>
      <c r="C1495" s="19" t="s">
        <v>2154</v>
      </c>
      <c r="D1495" s="89" t="s">
        <v>2133</v>
      </c>
      <c r="E1495" s="19" t="s">
        <v>2155</v>
      </c>
      <c r="F1495" s="21"/>
      <c r="G1495" s="19" t="s">
        <v>701</v>
      </c>
      <c r="H1495" s="25" t="s">
        <v>1277</v>
      </c>
      <c r="I1495" s="25" t="str">
        <f>IF(RIGHT(G1495,1)="M","M","Non-M")</f>
        <v>M</v>
      </c>
      <c r="J1495" s="34" t="s">
        <v>1768</v>
      </c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2156</v>
      </c>
      <c r="B1496" s="19" t="s">
        <v>201</v>
      </c>
      <c r="C1496" s="19" t="s">
        <v>2154</v>
      </c>
      <c r="D1496" s="89" t="s">
        <v>2133</v>
      </c>
      <c r="E1496" s="19" t="s">
        <v>2155</v>
      </c>
      <c r="F1496" s="21"/>
      <c r="G1496" s="19" t="s">
        <v>359</v>
      </c>
      <c r="H1496" s="19" t="s">
        <v>359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2157</v>
      </c>
      <c r="B1497" s="19" t="s">
        <v>201</v>
      </c>
      <c r="C1497" s="19" t="s">
        <v>2154</v>
      </c>
      <c r="D1497" s="89" t="s">
        <v>2133</v>
      </c>
      <c r="E1497" s="19" t="s">
        <v>2155</v>
      </c>
      <c r="F1497" s="21"/>
      <c r="G1497" s="19" t="s">
        <v>96</v>
      </c>
      <c r="H1497" s="25" t="s">
        <v>96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2158</v>
      </c>
      <c r="B1498" s="19" t="s">
        <v>201</v>
      </c>
      <c r="C1498" s="19" t="s">
        <v>2154</v>
      </c>
      <c r="D1498" s="89" t="s">
        <v>2133</v>
      </c>
      <c r="E1498" s="19" t="s">
        <v>2155</v>
      </c>
      <c r="F1498" s="21"/>
      <c r="G1498" s="19" t="s">
        <v>152</v>
      </c>
      <c r="H1498" s="25" t="s">
        <v>152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2159</v>
      </c>
      <c r="B1499" s="19" t="s">
        <v>201</v>
      </c>
      <c r="C1499" s="19" t="s">
        <v>2154</v>
      </c>
      <c r="D1499" s="89" t="s">
        <v>2133</v>
      </c>
      <c r="E1499" s="19" t="s">
        <v>2155</v>
      </c>
      <c r="F1499" s="21"/>
      <c r="G1499" s="19" t="s">
        <v>135</v>
      </c>
      <c r="H1499" s="25" t="str">
        <f>IF(RIGHT(G1499,1)="M", LEFT(G1499,LEN(G1499)-1), G1499)</f>
        <v>DC200</v>
      </c>
      <c r="I1499" s="25" t="str">
        <f>IF(RIGHT(G1499,1)="M","M","Non-M")</f>
        <v>Non-M</v>
      </c>
      <c r="J1499" s="34"/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2160</v>
      </c>
      <c r="B1500" s="19" t="s">
        <v>201</v>
      </c>
      <c r="C1500" s="19" t="s">
        <v>2154</v>
      </c>
      <c r="D1500" s="89" t="s">
        <v>2133</v>
      </c>
      <c r="E1500" s="19" t="s">
        <v>2155</v>
      </c>
      <c r="F1500" s="21"/>
      <c r="G1500" s="19" t="s">
        <v>962</v>
      </c>
      <c r="H1500" s="25" t="str">
        <f>IF(RIGHT(G1500,1)="M", LEFT(G1500,LEN(G1500)-1), G1500)</f>
        <v>PK405</v>
      </c>
      <c r="I1500" s="25" t="str">
        <f>IF(RIGHT(G1500,1)="M","M","Non-M")</f>
        <v>M</v>
      </c>
      <c r="J1500" s="34" t="s">
        <v>2161</v>
      </c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2162</v>
      </c>
      <c r="B1501" s="19" t="s">
        <v>201</v>
      </c>
      <c r="C1501" s="19" t="s">
        <v>2154</v>
      </c>
      <c r="D1501" s="89" t="s">
        <v>2133</v>
      </c>
      <c r="E1501" s="19" t="s">
        <v>2155</v>
      </c>
      <c r="F1501" s="21"/>
      <c r="G1501" s="19" t="s">
        <v>99</v>
      </c>
      <c r="H1501" s="25" t="str">
        <f>IF(RIGHT(G1501,1)="M", LEFT(G1501,LEN(G1501)-1), G1501)</f>
        <v>PK201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2163</v>
      </c>
      <c r="B1502" s="19" t="s">
        <v>201</v>
      </c>
      <c r="C1502" s="19" t="s">
        <v>2154</v>
      </c>
      <c r="D1502" s="89" t="s">
        <v>2133</v>
      </c>
      <c r="E1502" s="19" t="s">
        <v>2155</v>
      </c>
      <c r="F1502" s="21"/>
      <c r="G1502" s="19" t="s">
        <v>1380</v>
      </c>
      <c r="H1502" s="25" t="str">
        <f>IF(RIGHT(G1502,1)="M", LEFT(G1502,LEN(G1502)-1), G1502)</f>
        <v>PB214</v>
      </c>
      <c r="I1502" s="25" t="str">
        <f>IF(RIGHT(G1502,1)="M","M","Non-M")</f>
        <v>Non-M</v>
      </c>
      <c r="J1502" s="3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2164</v>
      </c>
      <c r="B1503" s="19" t="s">
        <v>201</v>
      </c>
      <c r="C1503" s="19" t="s">
        <v>2154</v>
      </c>
      <c r="D1503" s="89" t="s">
        <v>2133</v>
      </c>
      <c r="E1503" s="19" t="s">
        <v>2155</v>
      </c>
      <c r="F1503" s="21"/>
      <c r="G1503" s="19" t="s">
        <v>2165</v>
      </c>
      <c r="H1503" s="25" t="str">
        <f>IF(RIGHT(G1503,1)="M", LEFT(G1503,LEN(G1503)-1), G1503)</f>
        <v>JF117</v>
      </c>
      <c r="I1503" s="25" t="str">
        <f>IF(RIGHT(G1503,1)="M","M","Non-M")</f>
        <v>M</v>
      </c>
      <c r="J1503" s="6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2166</v>
      </c>
      <c r="B1504" s="19" t="s">
        <v>201</v>
      </c>
      <c r="C1504" s="19" t="s">
        <v>2154</v>
      </c>
      <c r="D1504" s="89" t="s">
        <v>2133</v>
      </c>
      <c r="E1504" s="19" t="s">
        <v>2155</v>
      </c>
      <c r="F1504" s="21"/>
      <c r="G1504" s="19" t="s">
        <v>2167</v>
      </c>
      <c r="H1504" s="25" t="str">
        <f>IF(RIGHT(G1504,1)="M", LEFT(G1504,LEN(G1504)-1), G1504)</f>
        <v>JF400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2168</v>
      </c>
      <c r="B1505" s="19" t="s">
        <v>201</v>
      </c>
      <c r="C1505" s="19" t="s">
        <v>2154</v>
      </c>
      <c r="D1505" s="89" t="s">
        <v>2133</v>
      </c>
      <c r="E1505" s="19" t="s">
        <v>2155</v>
      </c>
      <c r="F1505" s="21"/>
      <c r="G1505" s="19" t="s">
        <v>1519</v>
      </c>
      <c r="H1505" s="25" t="str">
        <f>IF(RIGHT(G1505,1)="M", LEFT(G1505,LEN(G1505)-1), G1505)</f>
        <v>HM506</v>
      </c>
      <c r="I1505" s="25" t="str">
        <f>IF(RIGHT(G1505,1)="M","M","Non-M")</f>
        <v>Non-M</v>
      </c>
      <c r="J1505" s="34"/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2169</v>
      </c>
      <c r="B1506" s="19" t="s">
        <v>201</v>
      </c>
      <c r="C1506" s="19" t="s">
        <v>2154</v>
      </c>
      <c r="D1506" s="89" t="s">
        <v>2133</v>
      </c>
      <c r="E1506" s="19" t="s">
        <v>2155</v>
      </c>
      <c r="F1506" s="21"/>
      <c r="G1506" s="19" t="s">
        <v>2170</v>
      </c>
      <c r="H1506" s="25" t="str">
        <f>IF(RIGHT(G1506,1)="M", LEFT(G1506,LEN(G1506)-1), G1506)</f>
        <v>VT500</v>
      </c>
      <c r="I1506" s="25" t="str">
        <f>IF(RIGHT(G1506,1)="M","M","Non-M")</f>
        <v>M</v>
      </c>
      <c r="J1506" s="34" t="s">
        <v>2171</v>
      </c>
      <c r="K1506" s="79">
        <v>7691</v>
      </c>
      <c r="L1506" s="78">
        <f>IF(COUNTIFS($E$3:E2162,E1506)=1, K1506, 0)</f>
        <v>0</v>
      </c>
    </row>
    <row r="1507" spans="1:12" ht="41.25" customHeight="1">
      <c r="A1507" s="18" t="s">
        <v>2172</v>
      </c>
      <c r="B1507" s="19" t="s">
        <v>230</v>
      </c>
      <c r="C1507" s="19" t="s">
        <v>2154</v>
      </c>
      <c r="D1507" s="89" t="s">
        <v>2133</v>
      </c>
      <c r="E1507" s="19" t="s">
        <v>2155</v>
      </c>
      <c r="F1507" s="21"/>
      <c r="G1507" s="19" t="s">
        <v>701</v>
      </c>
      <c r="H1507" s="25" t="s">
        <v>1277</v>
      </c>
      <c r="I1507" s="25" t="str">
        <f>IF(RIGHT(G1507,1)="M","M","Non-M")</f>
        <v>M</v>
      </c>
      <c r="J1507" s="34" t="s">
        <v>1768</v>
      </c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2173</v>
      </c>
      <c r="B1508" s="19" t="s">
        <v>230</v>
      </c>
      <c r="C1508" s="19" t="s">
        <v>2154</v>
      </c>
      <c r="D1508" s="89" t="s">
        <v>2133</v>
      </c>
      <c r="E1508" s="19" t="s">
        <v>2155</v>
      </c>
      <c r="F1508" s="21"/>
      <c r="G1508" s="19" t="s">
        <v>359</v>
      </c>
      <c r="H1508" s="19" t="s">
        <v>359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2174</v>
      </c>
      <c r="B1509" s="19" t="s">
        <v>230</v>
      </c>
      <c r="C1509" s="19" t="s">
        <v>2154</v>
      </c>
      <c r="D1509" s="89" t="s">
        <v>2133</v>
      </c>
      <c r="E1509" s="19" t="s">
        <v>2155</v>
      </c>
      <c r="F1509" s="21"/>
      <c r="G1509" s="19" t="s">
        <v>96</v>
      </c>
      <c r="H1509" s="25" t="s">
        <v>96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2175</v>
      </c>
      <c r="B1510" s="19" t="s">
        <v>230</v>
      </c>
      <c r="C1510" s="19" t="s">
        <v>2154</v>
      </c>
      <c r="D1510" s="89" t="s">
        <v>2133</v>
      </c>
      <c r="E1510" s="19" t="s">
        <v>2155</v>
      </c>
      <c r="F1510" s="21"/>
      <c r="G1510" s="19" t="s">
        <v>152</v>
      </c>
      <c r="H1510" s="25" t="s">
        <v>152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2176</v>
      </c>
      <c r="B1511" s="19" t="s">
        <v>230</v>
      </c>
      <c r="C1511" s="19" t="s">
        <v>2154</v>
      </c>
      <c r="D1511" s="89" t="s">
        <v>2133</v>
      </c>
      <c r="E1511" s="19" t="s">
        <v>2155</v>
      </c>
      <c r="F1511" s="21"/>
      <c r="G1511" s="19" t="s">
        <v>135</v>
      </c>
      <c r="H1511" s="25" t="str">
        <f>IF(RIGHT(G1511,1)="M", LEFT(G1511,LEN(G1511)-1), G1511)</f>
        <v>DC200</v>
      </c>
      <c r="I1511" s="25" t="str">
        <f>IF(RIGHT(G1511,1)="M","M","Non-M")</f>
        <v>Non-M</v>
      </c>
      <c r="J1511" s="34"/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2177</v>
      </c>
      <c r="B1512" s="19" t="s">
        <v>230</v>
      </c>
      <c r="C1512" s="19" t="s">
        <v>2154</v>
      </c>
      <c r="D1512" s="89" t="s">
        <v>2133</v>
      </c>
      <c r="E1512" s="19" t="s">
        <v>2155</v>
      </c>
      <c r="F1512" s="21"/>
      <c r="G1512" s="19" t="s">
        <v>962</v>
      </c>
      <c r="H1512" s="25" t="str">
        <f>IF(RIGHT(G1512,1)="M", LEFT(G1512,LEN(G1512)-1), G1512)</f>
        <v>PK405</v>
      </c>
      <c r="I1512" s="25" t="str">
        <f>IF(RIGHT(G1512,1)="M","M","Non-M")</f>
        <v>M</v>
      </c>
      <c r="J1512" s="34" t="s">
        <v>2161</v>
      </c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2178</v>
      </c>
      <c r="B1513" s="19" t="s">
        <v>230</v>
      </c>
      <c r="C1513" s="19" t="s">
        <v>2154</v>
      </c>
      <c r="D1513" s="89" t="s">
        <v>2133</v>
      </c>
      <c r="E1513" s="19" t="s">
        <v>2155</v>
      </c>
      <c r="F1513" s="21"/>
      <c r="G1513" s="19" t="s">
        <v>99</v>
      </c>
      <c r="H1513" s="25" t="str">
        <f>IF(RIGHT(G1513,1)="M", LEFT(G1513,LEN(G1513)-1), G1513)</f>
        <v>PK201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2179</v>
      </c>
      <c r="B1514" s="19" t="s">
        <v>230</v>
      </c>
      <c r="C1514" s="19" t="s">
        <v>2154</v>
      </c>
      <c r="D1514" s="89" t="s">
        <v>2133</v>
      </c>
      <c r="E1514" s="19" t="s">
        <v>2155</v>
      </c>
      <c r="F1514" s="21"/>
      <c r="G1514" s="19" t="s">
        <v>1380</v>
      </c>
      <c r="H1514" s="25" t="str">
        <f>IF(RIGHT(G1514,1)="M", LEFT(G1514,LEN(G1514)-1), G1514)</f>
        <v>PB214</v>
      </c>
      <c r="I1514" s="25" t="str">
        <f>IF(RIGHT(G1514,1)="M","M","Non-M")</f>
        <v>Non-M</v>
      </c>
      <c r="J1514" s="3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2180</v>
      </c>
      <c r="B1515" s="19" t="s">
        <v>230</v>
      </c>
      <c r="C1515" s="19" t="s">
        <v>2154</v>
      </c>
      <c r="D1515" s="89" t="s">
        <v>2133</v>
      </c>
      <c r="E1515" s="19" t="s">
        <v>2155</v>
      </c>
      <c r="F1515" s="21"/>
      <c r="G1515" s="19" t="s">
        <v>2165</v>
      </c>
      <c r="H1515" s="25" t="str">
        <f>IF(RIGHT(G1515,1)="M", LEFT(G1515,LEN(G1515)-1), G1515)</f>
        <v>JF117</v>
      </c>
      <c r="I1515" s="25" t="str">
        <f>IF(RIGHT(G1515,1)="M","M","Non-M")</f>
        <v>M</v>
      </c>
      <c r="J1515" s="6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2181</v>
      </c>
      <c r="B1516" s="19" t="s">
        <v>230</v>
      </c>
      <c r="C1516" s="19" t="s">
        <v>2154</v>
      </c>
      <c r="D1516" s="89" t="s">
        <v>2133</v>
      </c>
      <c r="E1516" s="19" t="s">
        <v>2155</v>
      </c>
      <c r="F1516" s="21"/>
      <c r="G1516" s="19" t="s">
        <v>2167</v>
      </c>
      <c r="H1516" s="25" t="str">
        <f>IF(RIGHT(G1516,1)="M", LEFT(G1516,LEN(G1516)-1), G1516)</f>
        <v>JF400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2182</v>
      </c>
      <c r="B1517" s="19" t="s">
        <v>230</v>
      </c>
      <c r="C1517" s="19" t="s">
        <v>2154</v>
      </c>
      <c r="D1517" s="89" t="s">
        <v>2133</v>
      </c>
      <c r="E1517" s="19" t="s">
        <v>2155</v>
      </c>
      <c r="F1517" s="21"/>
      <c r="G1517" s="19" t="s">
        <v>1519</v>
      </c>
      <c r="H1517" s="25" t="str">
        <f>IF(RIGHT(G1517,1)="M", LEFT(G1517,LEN(G1517)-1), G1517)</f>
        <v>HM506</v>
      </c>
      <c r="I1517" s="25" t="str">
        <f>IF(RIGHT(G1517,1)="M","M","Non-M")</f>
        <v>Non-M</v>
      </c>
      <c r="J1517" s="34"/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2183</v>
      </c>
      <c r="B1518" s="19" t="s">
        <v>230</v>
      </c>
      <c r="C1518" s="19" t="s">
        <v>2154</v>
      </c>
      <c r="D1518" s="89" t="s">
        <v>2133</v>
      </c>
      <c r="E1518" s="19" t="s">
        <v>2155</v>
      </c>
      <c r="F1518" s="21"/>
      <c r="G1518" s="19" t="s">
        <v>2170</v>
      </c>
      <c r="H1518" s="25" t="str">
        <f>IF(RIGHT(G1518,1)="M", LEFT(G1518,LEN(G1518)-1), G1518)</f>
        <v>VT500</v>
      </c>
      <c r="I1518" s="25" t="str">
        <f>IF(RIGHT(G1518,1)="M","M","Non-M")</f>
        <v>M</v>
      </c>
      <c r="J1518" s="34" t="s">
        <v>2171</v>
      </c>
      <c r="K1518" s="79">
        <v>39718</v>
      </c>
      <c r="L1518" s="78">
        <f>IF(COUNTIFS($E$3:E2169,E1518)=1, K1518, 0)</f>
        <v>0</v>
      </c>
    </row>
    <row r="1519" spans="1:12" ht="41.25" customHeight="1">
      <c r="A1519" s="18" t="s">
        <v>2184</v>
      </c>
      <c r="B1519" s="19" t="s">
        <v>13</v>
      </c>
      <c r="C1519" s="19" t="s">
        <v>2154</v>
      </c>
      <c r="D1519" s="89" t="s">
        <v>2133</v>
      </c>
      <c r="E1519" s="19" t="s">
        <v>2155</v>
      </c>
      <c r="F1519" s="21"/>
      <c r="G1519" s="19" t="s">
        <v>701</v>
      </c>
      <c r="H1519" s="25" t="s">
        <v>1277</v>
      </c>
      <c r="I1519" s="25" t="str">
        <f>IF(RIGHT(G1519,1)="M","M","Non-M")</f>
        <v>M</v>
      </c>
      <c r="J1519" s="34" t="s">
        <v>1768</v>
      </c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2185</v>
      </c>
      <c r="B1520" s="19" t="s">
        <v>13</v>
      </c>
      <c r="C1520" s="19" t="s">
        <v>2154</v>
      </c>
      <c r="D1520" s="89" t="s">
        <v>2133</v>
      </c>
      <c r="E1520" s="19" t="s">
        <v>2155</v>
      </c>
      <c r="F1520" s="21"/>
      <c r="G1520" s="19" t="s">
        <v>359</v>
      </c>
      <c r="H1520" s="19" t="s">
        <v>359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2186</v>
      </c>
      <c r="B1521" s="19" t="s">
        <v>13</v>
      </c>
      <c r="C1521" s="19" t="s">
        <v>2154</v>
      </c>
      <c r="D1521" s="89" t="s">
        <v>2133</v>
      </c>
      <c r="E1521" s="19" t="s">
        <v>2155</v>
      </c>
      <c r="F1521" s="21"/>
      <c r="G1521" s="19" t="s">
        <v>96</v>
      </c>
      <c r="H1521" s="25" t="s">
        <v>96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2187</v>
      </c>
      <c r="B1522" s="19" t="s">
        <v>13</v>
      </c>
      <c r="C1522" s="19" t="s">
        <v>2154</v>
      </c>
      <c r="D1522" s="89" t="s">
        <v>2133</v>
      </c>
      <c r="E1522" s="19" t="s">
        <v>2155</v>
      </c>
      <c r="F1522" s="21"/>
      <c r="G1522" s="19" t="s">
        <v>152</v>
      </c>
      <c r="H1522" s="25" t="s">
        <v>152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2188</v>
      </c>
      <c r="B1523" s="19" t="s">
        <v>13</v>
      </c>
      <c r="C1523" s="19" t="s">
        <v>2154</v>
      </c>
      <c r="D1523" s="89" t="s">
        <v>2133</v>
      </c>
      <c r="E1523" s="19" t="s">
        <v>2155</v>
      </c>
      <c r="F1523" s="21"/>
      <c r="G1523" s="19" t="s">
        <v>135</v>
      </c>
      <c r="H1523" s="25" t="str">
        <f>IF(RIGHT(G1523,1)="M", LEFT(G1523,LEN(G1523)-1), G1523)</f>
        <v>DC200</v>
      </c>
      <c r="I1523" s="25" t="str">
        <f>IF(RIGHT(G1523,1)="M","M","Non-M")</f>
        <v>Non-M</v>
      </c>
      <c r="J1523" s="34"/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2189</v>
      </c>
      <c r="B1524" s="19" t="s">
        <v>13</v>
      </c>
      <c r="C1524" s="19" t="s">
        <v>2154</v>
      </c>
      <c r="D1524" s="89" t="s">
        <v>2133</v>
      </c>
      <c r="E1524" s="19" t="s">
        <v>2155</v>
      </c>
      <c r="F1524" s="21"/>
      <c r="G1524" s="19" t="s">
        <v>962</v>
      </c>
      <c r="H1524" s="25" t="str">
        <f>IF(RIGHT(G1524,1)="M", LEFT(G1524,LEN(G1524)-1), G1524)</f>
        <v>PK405</v>
      </c>
      <c r="I1524" s="25" t="str">
        <f>IF(RIGHT(G1524,1)="M","M","Non-M")</f>
        <v>M</v>
      </c>
      <c r="J1524" s="34" t="s">
        <v>2161</v>
      </c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2190</v>
      </c>
      <c r="B1525" s="19" t="s">
        <v>13</v>
      </c>
      <c r="C1525" s="19" t="s">
        <v>2154</v>
      </c>
      <c r="D1525" s="89" t="s">
        <v>2133</v>
      </c>
      <c r="E1525" s="19" t="s">
        <v>2155</v>
      </c>
      <c r="F1525" s="21"/>
      <c r="G1525" s="19" t="s">
        <v>99</v>
      </c>
      <c r="H1525" s="25" t="str">
        <f>IF(RIGHT(G1525,1)="M", LEFT(G1525,LEN(G1525)-1), G1525)</f>
        <v>PK201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2191</v>
      </c>
      <c r="B1526" s="19" t="s">
        <v>13</v>
      </c>
      <c r="C1526" s="19" t="s">
        <v>2154</v>
      </c>
      <c r="D1526" s="89" t="s">
        <v>2133</v>
      </c>
      <c r="E1526" s="19" t="s">
        <v>2155</v>
      </c>
      <c r="F1526" s="21"/>
      <c r="G1526" s="19" t="s">
        <v>1380</v>
      </c>
      <c r="H1526" s="25" t="str">
        <f>IF(RIGHT(G1526,1)="M", LEFT(G1526,LEN(G1526)-1), G1526)</f>
        <v>PB214</v>
      </c>
      <c r="I1526" s="25" t="str">
        <f>IF(RIGHT(G1526,1)="M","M","Non-M")</f>
        <v>Non-M</v>
      </c>
      <c r="J1526" s="3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2192</v>
      </c>
      <c r="B1527" s="19" t="s">
        <v>13</v>
      </c>
      <c r="C1527" s="19" t="s">
        <v>2154</v>
      </c>
      <c r="D1527" s="89" t="s">
        <v>2133</v>
      </c>
      <c r="E1527" s="19" t="s">
        <v>2155</v>
      </c>
      <c r="F1527" s="21"/>
      <c r="G1527" s="19" t="s">
        <v>2165</v>
      </c>
      <c r="H1527" s="25" t="str">
        <f>IF(RIGHT(G1527,1)="M", LEFT(G1527,LEN(G1527)-1), G1527)</f>
        <v>JF117</v>
      </c>
      <c r="I1527" s="25" t="str">
        <f>IF(RIGHT(G1527,1)="M","M","Non-M")</f>
        <v>M</v>
      </c>
      <c r="J1527" s="6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2193</v>
      </c>
      <c r="B1528" s="19" t="s">
        <v>13</v>
      </c>
      <c r="C1528" s="19" t="s">
        <v>2154</v>
      </c>
      <c r="D1528" s="89" t="s">
        <v>2133</v>
      </c>
      <c r="E1528" s="19" t="s">
        <v>2155</v>
      </c>
      <c r="F1528" s="21"/>
      <c r="G1528" s="19" t="s">
        <v>2167</v>
      </c>
      <c r="H1528" s="25" t="str">
        <f>IF(RIGHT(G1528,1)="M", LEFT(G1528,LEN(G1528)-1), G1528)</f>
        <v>JF400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2194</v>
      </c>
      <c r="B1529" s="19" t="s">
        <v>13</v>
      </c>
      <c r="C1529" s="19" t="s">
        <v>2154</v>
      </c>
      <c r="D1529" s="89" t="s">
        <v>2133</v>
      </c>
      <c r="E1529" s="19" t="s">
        <v>2155</v>
      </c>
      <c r="F1529" s="21"/>
      <c r="G1529" s="19" t="s">
        <v>1519</v>
      </c>
      <c r="H1529" s="25" t="str">
        <f>IF(RIGHT(G1529,1)="M", LEFT(G1529,LEN(G1529)-1), G1529)</f>
        <v>HM506</v>
      </c>
      <c r="I1529" s="25" t="str">
        <f>IF(RIGHT(G1529,1)="M","M","Non-M")</f>
        <v>Non-M</v>
      </c>
      <c r="J1529" s="34"/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2195</v>
      </c>
      <c r="B1530" s="19" t="s">
        <v>13</v>
      </c>
      <c r="C1530" s="19" t="s">
        <v>2154</v>
      </c>
      <c r="D1530" s="89" t="s">
        <v>2133</v>
      </c>
      <c r="E1530" s="19" t="s">
        <v>2155</v>
      </c>
      <c r="F1530" s="21"/>
      <c r="G1530" s="19" t="s">
        <v>2170</v>
      </c>
      <c r="H1530" s="25" t="str">
        <f>IF(RIGHT(G1530,1)="M", LEFT(G1530,LEN(G1530)-1), G1530)</f>
        <v>VT500</v>
      </c>
      <c r="I1530" s="25" t="str">
        <f>IF(RIGHT(G1530,1)="M","M","Non-M")</f>
        <v>M</v>
      </c>
      <c r="J1530" s="34" t="s">
        <v>2171</v>
      </c>
      <c r="K1530" s="79">
        <v>24550</v>
      </c>
      <c r="L1530" s="78">
        <f>IF(COUNTIFS($E$3:E2181,E1530)=1, K1530, 0)</f>
        <v>0</v>
      </c>
    </row>
    <row r="1531" spans="1:12" ht="41.25" customHeight="1">
      <c r="A1531" s="18" t="s">
        <v>2196</v>
      </c>
      <c r="B1531" s="19" t="s">
        <v>1044</v>
      </c>
      <c r="C1531" s="19" t="s">
        <v>302</v>
      </c>
      <c r="D1531" s="89" t="s">
        <v>2133</v>
      </c>
      <c r="E1531" s="20" t="s">
        <v>2197</v>
      </c>
      <c r="F1531" s="21"/>
      <c r="G1531" s="19" t="s">
        <v>880</v>
      </c>
      <c r="H1531" s="25" t="str">
        <f>IF(RIGHT(G1531,1)="M", LEFT(G1531,LEN(G1531)-1), G1531)</f>
        <v>WB501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2198</v>
      </c>
      <c r="B1532" s="19" t="s">
        <v>1044</v>
      </c>
      <c r="C1532" s="19" t="s">
        <v>302</v>
      </c>
      <c r="D1532" s="89" t="s">
        <v>2133</v>
      </c>
      <c r="E1532" s="20" t="s">
        <v>2197</v>
      </c>
      <c r="F1532" s="21"/>
      <c r="G1532" s="19" t="s">
        <v>61</v>
      </c>
      <c r="H1532" s="25" t="str">
        <f>IF(RIGHT(G1532,1)="M", LEFT(G1532,LEN(G1532)-1), G1532)</f>
        <v>DC101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2199</v>
      </c>
      <c r="B1533" s="19" t="s">
        <v>1044</v>
      </c>
      <c r="C1533" s="19" t="s">
        <v>302</v>
      </c>
      <c r="D1533" s="89" t="s">
        <v>2133</v>
      </c>
      <c r="E1533" s="20" t="s">
        <v>2197</v>
      </c>
      <c r="F1533" s="21"/>
      <c r="G1533" s="19" t="s">
        <v>96</v>
      </c>
      <c r="H1533" s="25" t="str">
        <f>IF(RIGHT(G1533,1)="M", LEFT(G1533,LEN(G1533)-1), G1533)</f>
        <v>DC300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2200</v>
      </c>
      <c r="B1534" s="19" t="s">
        <v>1044</v>
      </c>
      <c r="C1534" s="19" t="s">
        <v>302</v>
      </c>
      <c r="D1534" s="89" t="s">
        <v>2133</v>
      </c>
      <c r="E1534" s="20" t="s">
        <v>2197</v>
      </c>
      <c r="F1534" s="21"/>
      <c r="G1534" s="19" t="s">
        <v>152</v>
      </c>
      <c r="H1534" s="25" t="str">
        <f>IF(RIGHT(G1534,1)="M", LEFT(G1534,LEN(G1534)-1), G1534)</f>
        <v>DC400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2201</v>
      </c>
      <c r="B1535" s="19" t="s">
        <v>1044</v>
      </c>
      <c r="C1535" s="19" t="s">
        <v>302</v>
      </c>
      <c r="D1535" s="89" t="s">
        <v>2133</v>
      </c>
      <c r="E1535" s="20" t="s">
        <v>2197</v>
      </c>
      <c r="F1535" s="21"/>
      <c r="G1535" s="19" t="s">
        <v>135</v>
      </c>
      <c r="H1535" s="25" t="str">
        <f>IF(RIGHT(G1535,1)="M", LEFT(G1535,LEN(G1535)-1), G1535)</f>
        <v>DC200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2202</v>
      </c>
      <c r="B1536" s="19" t="s">
        <v>1044</v>
      </c>
      <c r="C1536" s="19" t="s">
        <v>302</v>
      </c>
      <c r="D1536" s="89" t="s">
        <v>2133</v>
      </c>
      <c r="E1536" s="20" t="s">
        <v>2197</v>
      </c>
      <c r="F1536" s="21"/>
      <c r="G1536" s="19" t="s">
        <v>1342</v>
      </c>
      <c r="H1536" s="25" t="str">
        <f>IF(RIGHT(G1536,1)="M", LEFT(G1536,LEN(G1536)-1), G1536)</f>
        <v>JS105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2203</v>
      </c>
      <c r="B1537" s="19" t="s">
        <v>1044</v>
      </c>
      <c r="C1537" s="19" t="s">
        <v>302</v>
      </c>
      <c r="D1537" s="89" t="s">
        <v>2133</v>
      </c>
      <c r="E1537" s="20" t="s">
        <v>2197</v>
      </c>
      <c r="F1537" s="21"/>
      <c r="G1537" s="19" t="s">
        <v>120</v>
      </c>
      <c r="H1537" s="25" t="str">
        <f>IF(RIGHT(G1537,1)="M", LEFT(G1537,LEN(G1537)-1), G1537)</f>
        <v>JS124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2204</v>
      </c>
      <c r="B1538" s="19" t="s">
        <v>1044</v>
      </c>
      <c r="C1538" s="19" t="s">
        <v>302</v>
      </c>
      <c r="D1538" s="89" t="s">
        <v>2133</v>
      </c>
      <c r="E1538" s="20" t="s">
        <v>2197</v>
      </c>
      <c r="F1538" s="21"/>
      <c r="G1538" s="19" t="s">
        <v>322</v>
      </c>
      <c r="H1538" s="25" t="str">
        <f>IF(RIGHT(G1538,1)="M", LEFT(G1538,LEN(G1538)-1), G1538)</f>
        <v>GT207</v>
      </c>
      <c r="I1538" s="25" t="str">
        <f>IF(RIGHT(G1538,1)="M","M","Non-M")</f>
        <v>Non-M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2205</v>
      </c>
      <c r="B1539" s="19" t="s">
        <v>1044</v>
      </c>
      <c r="C1539" s="19" t="s">
        <v>302</v>
      </c>
      <c r="D1539" s="89" t="s">
        <v>2133</v>
      </c>
      <c r="E1539" s="20" t="s">
        <v>2197</v>
      </c>
      <c r="F1539" s="21"/>
      <c r="G1539" s="19" t="s">
        <v>2206</v>
      </c>
      <c r="H1539" s="25" t="str">
        <f>IF(RIGHT(G1539,1)="M", LEFT(G1539,LEN(G1539)-1), G1539)</f>
        <v>PK305</v>
      </c>
      <c r="I1539" s="25" t="str">
        <f>IF(RIGHT(G1539,1)="M","M","Non-M")</f>
        <v>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2207</v>
      </c>
      <c r="B1540" s="19" t="s">
        <v>1044</v>
      </c>
      <c r="C1540" s="19" t="s">
        <v>302</v>
      </c>
      <c r="D1540" s="89" t="s">
        <v>2133</v>
      </c>
      <c r="E1540" s="20" t="s">
        <v>2197</v>
      </c>
      <c r="F1540" s="21"/>
      <c r="G1540" s="19" t="s">
        <v>71</v>
      </c>
      <c r="H1540" s="25" t="str">
        <f>IF(RIGHT(G1540,1)="M", LEFT(G1540,LEN(G1540)-1), G1540)</f>
        <v>HM500</v>
      </c>
      <c r="I1540" s="25" t="str">
        <f>IF(RIGHT(G1540,1)="M","M","Non-M")</f>
        <v>Non-M</v>
      </c>
      <c r="J1540" s="34"/>
      <c r="K1540" s="79">
        <v>9673</v>
      </c>
      <c r="L1540" s="78">
        <f>IF(COUNTIFS($E$3:E2191,E1540)=1, K1540, 0)</f>
        <v>0</v>
      </c>
    </row>
    <row r="1541" spans="1:12" ht="41.25" customHeight="1">
      <c r="A1541" s="18" t="s">
        <v>2208</v>
      </c>
      <c r="B1541" s="19" t="s">
        <v>13</v>
      </c>
      <c r="C1541" s="19" t="s">
        <v>302</v>
      </c>
      <c r="D1541" s="89" t="s">
        <v>2133</v>
      </c>
      <c r="E1541" s="19" t="s">
        <v>2209</v>
      </c>
      <c r="F1541" s="21"/>
      <c r="G1541" s="19" t="s">
        <v>880</v>
      </c>
      <c r="H1541" s="25" t="str">
        <f>IF(RIGHT(G1541,1)="M", LEFT(G1541,LEN(G1541)-1), G1541)</f>
        <v>WB501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2210</v>
      </c>
      <c r="B1542" s="19" t="s">
        <v>13</v>
      </c>
      <c r="C1542" s="19" t="s">
        <v>302</v>
      </c>
      <c r="D1542" s="89" t="s">
        <v>2133</v>
      </c>
      <c r="E1542" s="19" t="s">
        <v>2209</v>
      </c>
      <c r="F1542" s="21"/>
      <c r="G1542" s="19" t="s">
        <v>61</v>
      </c>
      <c r="H1542" s="25" t="str">
        <f>IF(RIGHT(G1542,1)="M", LEFT(G1542,LEN(G1542)-1), G1542)</f>
        <v>DC101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2211</v>
      </c>
      <c r="B1543" s="19" t="s">
        <v>13</v>
      </c>
      <c r="C1543" s="19" t="s">
        <v>302</v>
      </c>
      <c r="D1543" s="89" t="s">
        <v>2133</v>
      </c>
      <c r="E1543" s="19" t="s">
        <v>2209</v>
      </c>
      <c r="F1543" s="21"/>
      <c r="G1543" s="19" t="s">
        <v>96</v>
      </c>
      <c r="H1543" s="25" t="str">
        <f>IF(RIGHT(G1543,1)="M", LEFT(G1543,LEN(G1543)-1), G1543)</f>
        <v>DC300</v>
      </c>
      <c r="I1543" s="25" t="str">
        <f>IF(RIGHT(G1543,1)="M","M","Non-M")</f>
        <v>Non-M</v>
      </c>
      <c r="J1543" s="34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2212</v>
      </c>
      <c r="B1544" s="19" t="s">
        <v>13</v>
      </c>
      <c r="C1544" s="19" t="s">
        <v>302</v>
      </c>
      <c r="D1544" s="89" t="s">
        <v>2133</v>
      </c>
      <c r="E1544" s="19" t="s">
        <v>2209</v>
      </c>
      <c r="F1544" s="21"/>
      <c r="G1544" s="19" t="s">
        <v>152</v>
      </c>
      <c r="H1544" s="25" t="str">
        <f>IF(RIGHT(G1544,1)="M", LEFT(G1544,LEN(G1544)-1), G1544)</f>
        <v>DC400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2213</v>
      </c>
      <c r="B1545" s="19" t="s">
        <v>13</v>
      </c>
      <c r="C1545" s="19" t="s">
        <v>302</v>
      </c>
      <c r="D1545" s="89" t="s">
        <v>2133</v>
      </c>
      <c r="E1545" s="19" t="s">
        <v>2209</v>
      </c>
      <c r="F1545" s="21"/>
      <c r="G1545" s="19" t="s">
        <v>135</v>
      </c>
      <c r="H1545" s="25" t="str">
        <f>IF(RIGHT(G1545,1)="M", LEFT(G1545,LEN(G1545)-1), G1545)</f>
        <v>DC200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2214</v>
      </c>
      <c r="B1546" s="19" t="s">
        <v>13</v>
      </c>
      <c r="C1546" s="19" t="s">
        <v>302</v>
      </c>
      <c r="D1546" s="89" t="s">
        <v>2133</v>
      </c>
      <c r="E1546" s="19" t="s">
        <v>2209</v>
      </c>
      <c r="F1546" s="21"/>
      <c r="G1546" s="19" t="s">
        <v>1342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2215</v>
      </c>
      <c r="B1547" s="19" t="s">
        <v>13</v>
      </c>
      <c r="C1547" s="19" t="s">
        <v>302</v>
      </c>
      <c r="D1547" s="89" t="s">
        <v>2133</v>
      </c>
      <c r="E1547" s="19" t="s">
        <v>2209</v>
      </c>
      <c r="F1547" s="21"/>
      <c r="G1547" s="19" t="s">
        <v>120</v>
      </c>
      <c r="H1547" s="25" t="str">
        <f>IF(RIGHT(G1547,1)="M", LEFT(G1547,LEN(G1547)-1), G1547)</f>
        <v>JS124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2216</v>
      </c>
      <c r="B1548" s="19" t="s">
        <v>13</v>
      </c>
      <c r="C1548" s="19" t="s">
        <v>302</v>
      </c>
      <c r="D1548" s="89" t="s">
        <v>2133</v>
      </c>
      <c r="E1548" s="19" t="s">
        <v>2209</v>
      </c>
      <c r="F1548" s="21"/>
      <c r="G1548" s="19" t="s">
        <v>322</v>
      </c>
      <c r="H1548" s="25" t="str">
        <f>IF(RIGHT(G1548,1)="M", LEFT(G1548,LEN(G1548)-1), G1548)</f>
        <v>GT207</v>
      </c>
      <c r="I1548" s="25" t="str">
        <f>IF(RIGHT(G1548,1)="M","M","Non-M")</f>
        <v>Non-M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2217</v>
      </c>
      <c r="B1549" s="19" t="s">
        <v>13</v>
      </c>
      <c r="C1549" s="19" t="s">
        <v>302</v>
      </c>
      <c r="D1549" s="89" t="s">
        <v>2133</v>
      </c>
      <c r="E1549" s="19" t="s">
        <v>2209</v>
      </c>
      <c r="F1549" s="21"/>
      <c r="G1549" s="19" t="s">
        <v>2206</v>
      </c>
      <c r="H1549" s="25" t="str">
        <f>IF(RIGHT(G1549,1)="M", LEFT(G1549,LEN(G1549)-1), G1549)</f>
        <v>PK305</v>
      </c>
      <c r="I1549" s="25" t="str">
        <f>IF(RIGHT(G1549,1)="M","M","Non-M")</f>
        <v>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2218</v>
      </c>
      <c r="B1550" s="19" t="s">
        <v>13</v>
      </c>
      <c r="C1550" s="19" t="s">
        <v>302</v>
      </c>
      <c r="D1550" s="89" t="s">
        <v>2133</v>
      </c>
      <c r="E1550" s="19" t="s">
        <v>2209</v>
      </c>
      <c r="F1550" s="21"/>
      <c r="G1550" s="19" t="s">
        <v>71</v>
      </c>
      <c r="H1550" s="25" t="str">
        <f>IF(RIGHT(G1550,1)="M", LEFT(G1550,LEN(G1550)-1), G1550)</f>
        <v>HM500</v>
      </c>
      <c r="I1550" s="25" t="str">
        <f>IF(RIGHT(G1550,1)="M","M","Non-M")</f>
        <v>Non-M</v>
      </c>
      <c r="J1550" s="90"/>
      <c r="K1550" s="79">
        <v>26750</v>
      </c>
      <c r="L1550" s="78">
        <f>IF(COUNTIFS($E$3:E2201,E1550)=1, K1550, 0)</f>
        <v>0</v>
      </c>
    </row>
    <row r="1551" spans="1:12" ht="41.25" customHeight="1">
      <c r="A1551" s="18" t="s">
        <v>2219</v>
      </c>
      <c r="B1551" s="19" t="s">
        <v>1044</v>
      </c>
      <c r="C1551" s="19" t="s">
        <v>302</v>
      </c>
      <c r="D1551" s="89" t="s">
        <v>2133</v>
      </c>
      <c r="E1551" s="19" t="s">
        <v>2209</v>
      </c>
      <c r="F1551" s="21"/>
      <c r="G1551" s="19" t="s">
        <v>880</v>
      </c>
      <c r="H1551" s="25" t="str">
        <f>IF(RIGHT(G1551,1)="M", LEFT(G1551,LEN(G1551)-1), G1551)</f>
        <v>WB501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2220</v>
      </c>
      <c r="B1552" s="19" t="s">
        <v>1044</v>
      </c>
      <c r="C1552" s="19" t="s">
        <v>302</v>
      </c>
      <c r="D1552" s="89" t="s">
        <v>2133</v>
      </c>
      <c r="E1552" s="19" t="s">
        <v>2209</v>
      </c>
      <c r="F1552" s="21"/>
      <c r="G1552" s="19" t="s">
        <v>61</v>
      </c>
      <c r="H1552" s="25" t="str">
        <f>IF(RIGHT(G1552,1)="M", LEFT(G1552,LEN(G1552)-1), G1552)</f>
        <v>DC101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2221</v>
      </c>
      <c r="B1553" s="19" t="s">
        <v>1044</v>
      </c>
      <c r="C1553" s="19" t="s">
        <v>302</v>
      </c>
      <c r="D1553" s="89" t="s">
        <v>2133</v>
      </c>
      <c r="E1553" s="19" t="s">
        <v>2209</v>
      </c>
      <c r="F1553" s="21"/>
      <c r="G1553" s="19" t="s">
        <v>96</v>
      </c>
      <c r="H1553" s="25" t="str">
        <f>IF(RIGHT(G1553,1)="M", LEFT(G1553,LEN(G1553)-1), G1553)</f>
        <v>DC300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2222</v>
      </c>
      <c r="B1554" s="19" t="s">
        <v>1044</v>
      </c>
      <c r="C1554" s="19" t="s">
        <v>302</v>
      </c>
      <c r="D1554" s="89" t="s">
        <v>2133</v>
      </c>
      <c r="E1554" s="19" t="s">
        <v>2209</v>
      </c>
      <c r="F1554" s="21"/>
      <c r="G1554" s="19" t="s">
        <v>152</v>
      </c>
      <c r="H1554" s="25" t="str">
        <f>IF(RIGHT(G1554,1)="M", LEFT(G1554,LEN(G1554)-1), G1554)</f>
        <v>DC400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2223</v>
      </c>
      <c r="B1555" s="19" t="s">
        <v>1044</v>
      </c>
      <c r="C1555" s="19" t="s">
        <v>302</v>
      </c>
      <c r="D1555" s="89" t="s">
        <v>2133</v>
      </c>
      <c r="E1555" s="19" t="s">
        <v>2209</v>
      </c>
      <c r="F1555" s="21"/>
      <c r="G1555" s="19" t="s">
        <v>135</v>
      </c>
      <c r="H1555" s="25" t="str">
        <f>IF(RIGHT(G1555,1)="M", LEFT(G1555,LEN(G1555)-1), G1555)</f>
        <v>DC200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2224</v>
      </c>
      <c r="B1556" s="19" t="s">
        <v>1044</v>
      </c>
      <c r="C1556" s="19" t="s">
        <v>302</v>
      </c>
      <c r="D1556" s="89" t="s">
        <v>2133</v>
      </c>
      <c r="E1556" s="19" t="s">
        <v>2209</v>
      </c>
      <c r="F1556" s="21"/>
      <c r="G1556" s="19" t="s">
        <v>1342</v>
      </c>
      <c r="H1556" s="25" t="str">
        <f>IF(RIGHT(G1556,1)="M", LEFT(G1556,LEN(G1556)-1), G1556)</f>
        <v>JS105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2225</v>
      </c>
      <c r="B1557" s="19" t="s">
        <v>1044</v>
      </c>
      <c r="C1557" s="19" t="s">
        <v>302</v>
      </c>
      <c r="D1557" s="89" t="s">
        <v>2133</v>
      </c>
      <c r="E1557" s="19" t="s">
        <v>2209</v>
      </c>
      <c r="F1557" s="21"/>
      <c r="G1557" s="19" t="s">
        <v>120</v>
      </c>
      <c r="H1557" s="25" t="str">
        <f>IF(RIGHT(G1557,1)="M", LEFT(G1557,LEN(G1557)-1), G1557)</f>
        <v>JS124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2226</v>
      </c>
      <c r="B1558" s="19" t="s">
        <v>1044</v>
      </c>
      <c r="C1558" s="19" t="s">
        <v>302</v>
      </c>
      <c r="D1558" s="89" t="s">
        <v>2133</v>
      </c>
      <c r="E1558" s="19" t="s">
        <v>2209</v>
      </c>
      <c r="F1558" s="21"/>
      <c r="G1558" s="19" t="s">
        <v>322</v>
      </c>
      <c r="H1558" s="25" t="str">
        <f>IF(RIGHT(G1558,1)="M", LEFT(G1558,LEN(G1558)-1), G1558)</f>
        <v>GT207</v>
      </c>
      <c r="I1558" s="25" t="str">
        <f>IF(RIGHT(G1558,1)="M","M","Non-M")</f>
        <v>Non-M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2227</v>
      </c>
      <c r="B1559" s="19" t="s">
        <v>1044</v>
      </c>
      <c r="C1559" s="19" t="s">
        <v>302</v>
      </c>
      <c r="D1559" s="89" t="s">
        <v>2133</v>
      </c>
      <c r="E1559" s="19" t="s">
        <v>2209</v>
      </c>
      <c r="F1559" s="21"/>
      <c r="G1559" s="19" t="s">
        <v>2206</v>
      </c>
      <c r="H1559" s="25" t="str">
        <f>IF(RIGHT(G1559,1)="M", LEFT(G1559,LEN(G1559)-1), G1559)</f>
        <v>PK305</v>
      </c>
      <c r="I1559" s="25" t="str">
        <f>IF(RIGHT(G1559,1)="M","M","Non-M")</f>
        <v>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2228</v>
      </c>
      <c r="B1560" s="19" t="s">
        <v>1044</v>
      </c>
      <c r="C1560" s="19" t="s">
        <v>302</v>
      </c>
      <c r="D1560" s="89" t="s">
        <v>2133</v>
      </c>
      <c r="E1560" s="19" t="s">
        <v>2209</v>
      </c>
      <c r="F1560" s="21"/>
      <c r="G1560" s="19" t="s">
        <v>71</v>
      </c>
      <c r="H1560" s="25" t="str">
        <f>IF(RIGHT(G1560,1)="M", LEFT(G1560,LEN(G1560)-1), G1560)</f>
        <v>HM500</v>
      </c>
      <c r="I1560" s="25" t="str">
        <f>IF(RIGHT(G1560,1)="M","M","Non-M")</f>
        <v>Non-M</v>
      </c>
      <c r="J1560" s="90"/>
      <c r="K1560" s="79">
        <v>8448</v>
      </c>
      <c r="L1560" s="78">
        <f>IF(COUNTIFS($E$3:E2211,E1560)=1, K1560, 0)</f>
        <v>0</v>
      </c>
    </row>
    <row r="1561" spans="1:12" ht="41.25" customHeight="1">
      <c r="A1561" s="18" t="s">
        <v>2229</v>
      </c>
      <c r="B1561" s="19" t="s">
        <v>2230</v>
      </c>
      <c r="C1561" s="19" t="s">
        <v>1619</v>
      </c>
      <c r="D1561" s="89" t="s">
        <v>1046</v>
      </c>
      <c r="E1561" s="19" t="s">
        <v>2231</v>
      </c>
      <c r="F1561" s="21"/>
      <c r="G1561" s="19" t="s">
        <v>1621</v>
      </c>
      <c r="H1561" s="25" t="str">
        <f t="shared" ref="H1561:H1564" si="137">IF(RIGHT(G1561,1)="M", LEFT(G1561,LEN(G1561)-1), G1561)</f>
        <v>WB303</v>
      </c>
      <c r="I1561" s="25" t="str">
        <f t="shared" ref="I1561:I1564" si="138">IF(RIGHT(G1561,1)="M","M","Non-M")</f>
        <v>Non-M</v>
      </c>
      <c r="J1561" s="90"/>
      <c r="K1561" s="79"/>
      <c r="L1561" s="78"/>
    </row>
    <row r="1562" spans="1:12" ht="41.25" customHeight="1">
      <c r="A1562" s="18" t="s">
        <v>2232</v>
      </c>
      <c r="B1562" s="19" t="s">
        <v>2230</v>
      </c>
      <c r="C1562" s="19" t="s">
        <v>1619</v>
      </c>
      <c r="D1562" s="89" t="s">
        <v>1046</v>
      </c>
      <c r="E1562" s="19" t="s">
        <v>2231</v>
      </c>
      <c r="F1562" s="21"/>
      <c r="G1562" s="19" t="s">
        <v>359</v>
      </c>
      <c r="H1562" s="25" t="str">
        <f t="shared" si="137"/>
        <v>DC100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2233</v>
      </c>
      <c r="B1563" s="19" t="s">
        <v>2230</v>
      </c>
      <c r="C1563" s="19" t="s">
        <v>1619</v>
      </c>
      <c r="D1563" s="89" t="s">
        <v>1046</v>
      </c>
      <c r="E1563" s="19" t="s">
        <v>2231</v>
      </c>
      <c r="F1563" s="21"/>
      <c r="G1563" s="19" t="s">
        <v>96</v>
      </c>
      <c r="H1563" s="25" t="str">
        <f t="shared" si="137"/>
        <v>DC300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2234</v>
      </c>
      <c r="B1564" s="19" t="s">
        <v>2230</v>
      </c>
      <c r="C1564" s="19" t="s">
        <v>1619</v>
      </c>
      <c r="D1564" s="89" t="s">
        <v>1046</v>
      </c>
      <c r="E1564" s="19" t="s">
        <v>2231</v>
      </c>
      <c r="F1564" s="21"/>
      <c r="G1564" s="19" t="s">
        <v>152</v>
      </c>
      <c r="H1564" s="25" t="str">
        <f t="shared" si="137"/>
        <v>DC400</v>
      </c>
      <c r="I1564" s="25" t="str">
        <f t="shared" si="138"/>
        <v>Non-M</v>
      </c>
      <c r="J1564" s="90"/>
      <c r="K1564" s="79"/>
      <c r="L1564" s="78"/>
    </row>
    <row r="1565" spans="1:12" ht="41.25" customHeight="1">
      <c r="A1565" s="18" t="s">
        <v>2235</v>
      </c>
      <c r="B1565" s="19" t="s">
        <v>2230</v>
      </c>
      <c r="C1565" s="19" t="s">
        <v>1619</v>
      </c>
      <c r="D1565" s="89" t="s">
        <v>1046</v>
      </c>
      <c r="E1565" s="19" t="s">
        <v>2231</v>
      </c>
      <c r="F1565" s="21"/>
      <c r="G1565" s="19" t="s">
        <v>135</v>
      </c>
      <c r="H1565" s="25" t="str">
        <f>IF(RIGHT(G1565,1)="M", LEFT(G1565,LEN(G1565)-1), G1565)</f>
        <v>DC200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2236</v>
      </c>
      <c r="B1566" s="19" t="s">
        <v>2230</v>
      </c>
      <c r="C1566" s="19" t="s">
        <v>1619</v>
      </c>
      <c r="D1566" s="89" t="s">
        <v>1046</v>
      </c>
      <c r="E1566" s="19" t="s">
        <v>2231</v>
      </c>
      <c r="F1566" s="21"/>
      <c r="G1566" s="19" t="s">
        <v>2237</v>
      </c>
      <c r="H1566" s="25" t="str">
        <f>IF(RIGHT(G1566,1)="M", LEFT(G1566,LEN(G1566)-1), G1566)</f>
        <v>PK202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2238</v>
      </c>
      <c r="B1567" s="19" t="s">
        <v>2230</v>
      </c>
      <c r="C1567" s="19" t="s">
        <v>1619</v>
      </c>
      <c r="D1567" s="89" t="s">
        <v>1046</v>
      </c>
      <c r="E1567" s="19" t="s">
        <v>2231</v>
      </c>
      <c r="F1567" s="21"/>
      <c r="G1567" s="19" t="s">
        <v>155</v>
      </c>
      <c r="H1567" s="25" t="str">
        <f>IF(RIGHT(G1567,1)="M", LEFT(G1567,LEN(G1567)-1), G1567)</f>
        <v>PB204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2239</v>
      </c>
      <c r="B1568" s="19" t="s">
        <v>2230</v>
      </c>
      <c r="C1568" s="19" t="s">
        <v>1619</v>
      </c>
      <c r="D1568" s="89" t="s">
        <v>1046</v>
      </c>
      <c r="E1568" s="19" t="s">
        <v>2231</v>
      </c>
      <c r="F1568" s="21"/>
      <c r="G1568" s="19" t="s">
        <v>648</v>
      </c>
      <c r="H1568" s="25" t="str">
        <f>IF(RIGHT(G1568,1)="M", LEFT(G1568,LEN(G1568)-1), G1568)</f>
        <v>PK602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2240</v>
      </c>
      <c r="B1569" s="19" t="s">
        <v>2230</v>
      </c>
      <c r="C1569" s="19" t="s">
        <v>1619</v>
      </c>
      <c r="D1569" s="89" t="s">
        <v>1046</v>
      </c>
      <c r="E1569" s="19" t="s">
        <v>2231</v>
      </c>
      <c r="F1569" s="21"/>
      <c r="G1569" s="19" t="s">
        <v>1635</v>
      </c>
      <c r="H1569" s="25" t="str">
        <f>IF(RIGHT(G1569,1)="M", LEFT(G1569,LEN(G1569)-1), G1569)</f>
        <v>JS120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2241</v>
      </c>
      <c r="B1570" s="19" t="s">
        <v>2230</v>
      </c>
      <c r="C1570" s="19" t="s">
        <v>1619</v>
      </c>
      <c r="D1570" s="89" t="s">
        <v>1046</v>
      </c>
      <c r="E1570" s="19" t="s">
        <v>2231</v>
      </c>
      <c r="F1570" s="21"/>
      <c r="G1570" s="19" t="s">
        <v>1396</v>
      </c>
      <c r="H1570" s="25" t="str">
        <f>IF(RIGHT(G1570,1)="M", LEFT(G1570,LEN(G1570)-1), G1570)</f>
        <v>JS121</v>
      </c>
      <c r="I1570" s="25" t="str">
        <f>IF(RIGHT(G1570,1)="M","M","Non-M")</f>
        <v>Non-M</v>
      </c>
      <c r="J1570" s="90"/>
      <c r="K1570" s="79"/>
      <c r="L1570" s="78"/>
    </row>
    <row r="1571" spans="1:12" ht="41.25" customHeight="1">
      <c r="A1571" s="18" t="s">
        <v>2242</v>
      </c>
      <c r="B1571" s="19" t="s">
        <v>2230</v>
      </c>
      <c r="C1571" s="19" t="s">
        <v>1619</v>
      </c>
      <c r="D1571" s="89" t="s">
        <v>1046</v>
      </c>
      <c r="E1571" s="19" t="s">
        <v>2231</v>
      </c>
      <c r="F1571" s="21"/>
      <c r="G1571" s="19" t="s">
        <v>1633</v>
      </c>
      <c r="H1571" s="25" t="str">
        <f>IF(RIGHT(G1571,1)="M", LEFT(G1571,LEN(G1571)-1), G1571)</f>
        <v>GT207</v>
      </c>
      <c r="I1571" s="25" t="str">
        <f>IF(RIGHT(G1571,1)="M","M","Non-M")</f>
        <v>M</v>
      </c>
      <c r="J1571" s="90" t="s">
        <v>2171</v>
      </c>
      <c r="K1571" s="79"/>
      <c r="L1571" s="78"/>
    </row>
    <row r="1572" spans="1:12" ht="41.25" customHeight="1">
      <c r="A1572" s="18" t="s">
        <v>2243</v>
      </c>
      <c r="B1572" s="19" t="s">
        <v>2230</v>
      </c>
      <c r="C1572" s="19" t="s">
        <v>1619</v>
      </c>
      <c r="D1572" s="89" t="s">
        <v>1046</v>
      </c>
      <c r="E1572" s="19" t="s">
        <v>2231</v>
      </c>
      <c r="F1572" s="21"/>
      <c r="G1572" s="19" t="s">
        <v>50</v>
      </c>
      <c r="H1572" s="25" t="str">
        <f>IF(RIGHT(G1572,1)="M", LEFT(G1572,LEN(G1572)-1), G1572)</f>
        <v>HM311</v>
      </c>
      <c r="I1572" s="25" t="str">
        <f>IF(RIGHT(G1572,1)="M","M","Non-M")</f>
        <v>Non-M</v>
      </c>
      <c r="J1572" s="90"/>
      <c r="K1572" s="79"/>
      <c r="L1572" s="78"/>
    </row>
    <row r="1573" spans="1:12" ht="41.25" customHeight="1">
      <c r="A1573" s="18" t="s">
        <v>2244</v>
      </c>
      <c r="B1573" s="19" t="s">
        <v>2230</v>
      </c>
      <c r="C1573" s="19" t="s">
        <v>1619</v>
      </c>
      <c r="D1573" s="89" t="s">
        <v>1046</v>
      </c>
      <c r="E1573" s="19" t="s">
        <v>2231</v>
      </c>
      <c r="F1573" s="21"/>
      <c r="G1573" s="19" t="s">
        <v>2170</v>
      </c>
      <c r="H1573" s="25" t="str">
        <f>IF(RIGHT(G1573,1)="M", LEFT(G1573,LEN(G1573)-1), G1573)</f>
        <v>VT500</v>
      </c>
      <c r="I1573" s="25" t="str">
        <f>IF(RIGHT(G1573,1)="M","M","Non-M")</f>
        <v>M</v>
      </c>
      <c r="J1573" s="90" t="s">
        <v>2171</v>
      </c>
      <c r="K1573" s="79"/>
      <c r="L1573" s="78"/>
    </row>
    <row r="1574" spans="1:12" ht="41.25" customHeight="1">
      <c r="A1574" s="18" t="s">
        <v>2245</v>
      </c>
      <c r="B1574" s="19" t="s">
        <v>2230</v>
      </c>
      <c r="C1574" s="19" t="s">
        <v>869</v>
      </c>
      <c r="D1574" s="89" t="s">
        <v>1046</v>
      </c>
      <c r="E1574" s="19" t="s">
        <v>2246</v>
      </c>
      <c r="F1574" s="21"/>
      <c r="G1574" s="19" t="s">
        <v>639</v>
      </c>
      <c r="H1574" s="25" t="str">
        <f>IF(RIGHT(G1574,1)="M", LEFT(G1574,LEN(G1574)-1), G1574)</f>
        <v>CL410</v>
      </c>
      <c r="I1574" s="25" t="str">
        <f>IF(RIGHT(G1574,1)="M","M","Non-M")</f>
        <v>Non-M</v>
      </c>
      <c r="J1574" s="90"/>
      <c r="K1574" s="79"/>
      <c r="L1574" s="78"/>
    </row>
    <row r="1575" spans="1:12" ht="41.25" customHeight="1">
      <c r="A1575" s="18" t="s">
        <v>2247</v>
      </c>
      <c r="B1575" s="19" t="s">
        <v>2230</v>
      </c>
      <c r="C1575" s="19" t="s">
        <v>869</v>
      </c>
      <c r="D1575" s="89" t="s">
        <v>1046</v>
      </c>
      <c r="E1575" s="19" t="s">
        <v>2246</v>
      </c>
      <c r="F1575" s="21"/>
      <c r="G1575" s="19" t="s">
        <v>1459</v>
      </c>
      <c r="H1575" s="25" t="str">
        <f t="shared" ref="H1575:H1577" si="139">IF(RIGHT(G1575,1)="M", LEFT(G1575,LEN(G1575)-1), G1575)</f>
        <v>JS401</v>
      </c>
      <c r="I1575" s="25" t="str">
        <f t="shared" ref="I1575:I1577" si="140">IF(RIGHT(G1575,1)="M","M","Non-M")</f>
        <v>Non-M</v>
      </c>
      <c r="J1575" s="90"/>
      <c r="K1575" s="79"/>
      <c r="L1575" s="78"/>
    </row>
    <row r="1576" spans="1:12" ht="41.25" customHeight="1">
      <c r="A1576" s="18" t="s">
        <v>2248</v>
      </c>
      <c r="B1576" s="19" t="s">
        <v>2230</v>
      </c>
      <c r="C1576" s="19" t="s">
        <v>869</v>
      </c>
      <c r="D1576" s="89" t="s">
        <v>1046</v>
      </c>
      <c r="E1576" s="19" t="s">
        <v>2246</v>
      </c>
      <c r="F1576" s="21"/>
      <c r="G1576" s="19" t="s">
        <v>469</v>
      </c>
      <c r="H1576" s="25" t="str">
        <f t="shared" si="139"/>
        <v>LP100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2249</v>
      </c>
      <c r="B1577" s="19" t="s">
        <v>2230</v>
      </c>
      <c r="C1577" s="19" t="s">
        <v>869</v>
      </c>
      <c r="D1577" s="89" t="s">
        <v>1046</v>
      </c>
      <c r="E1577" s="19" t="s">
        <v>2246</v>
      </c>
      <c r="F1577" s="21"/>
      <c r="G1577" s="19" t="s">
        <v>120</v>
      </c>
      <c r="H1577" s="25" t="str">
        <f t="shared" si="139"/>
        <v>JS124</v>
      </c>
      <c r="I1577" s="25" t="str">
        <f t="shared" si="140"/>
        <v>Non-M</v>
      </c>
      <c r="J1577" s="90"/>
      <c r="K1577" s="79"/>
      <c r="L1577" s="78"/>
    </row>
    <row r="1578" spans="1:12" ht="41.25" customHeight="1">
      <c r="A1578" s="18" t="s">
        <v>2250</v>
      </c>
      <c r="B1578" s="19" t="s">
        <v>2230</v>
      </c>
      <c r="C1578" s="19" t="s">
        <v>869</v>
      </c>
      <c r="D1578" s="89" t="s">
        <v>1046</v>
      </c>
      <c r="E1578" s="19" t="s">
        <v>2246</v>
      </c>
      <c r="F1578" s="21"/>
      <c r="G1578" s="19" t="s">
        <v>118</v>
      </c>
      <c r="H1578" s="25" t="str">
        <f>IF(RIGHT(G1578,1)="M", LEFT(G1578,LEN(G1578)-1), G1578)</f>
        <v>JS117</v>
      </c>
      <c r="I1578" s="25" t="str">
        <f>IF(RIGHT(G1578,1)="M","M","Non-M")</f>
        <v>M</v>
      </c>
      <c r="J1578" s="90" t="s">
        <v>2171</v>
      </c>
      <c r="K1578" s="79"/>
      <c r="L1578" s="78"/>
    </row>
    <row r="1579" spans="1:12" ht="41.25" customHeight="1">
      <c r="A1579" s="18" t="s">
        <v>2251</v>
      </c>
      <c r="B1579" s="19" t="s">
        <v>2230</v>
      </c>
      <c r="C1579" s="19" t="s">
        <v>869</v>
      </c>
      <c r="D1579" s="89" t="s">
        <v>1046</v>
      </c>
      <c r="E1579" s="19" t="s">
        <v>2246</v>
      </c>
      <c r="F1579" s="21"/>
      <c r="G1579" s="19" t="s">
        <v>1342</v>
      </c>
      <c r="H1579" s="25" t="s">
        <v>1342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2252</v>
      </c>
      <c r="B1580" s="19" t="s">
        <v>2230</v>
      </c>
      <c r="C1580" s="19" t="s">
        <v>869</v>
      </c>
      <c r="D1580" s="89" t="s">
        <v>1046</v>
      </c>
      <c r="E1580" s="19" t="s">
        <v>2246</v>
      </c>
      <c r="F1580" s="21"/>
      <c r="G1580" s="19" t="s">
        <v>2253</v>
      </c>
      <c r="H1580" s="25" t="str">
        <f>IF(RIGHT(G1580,1)="M", LEFT(G1580,LEN(G1580)-1), G1580)</f>
        <v>PK105</v>
      </c>
      <c r="I1580" s="25" t="str">
        <f>IF(RIGHT(G1580,1)="M","M","Non-M")</f>
        <v>Non-M</v>
      </c>
      <c r="J1580" s="90"/>
      <c r="K1580" s="79"/>
      <c r="L1580" s="78"/>
    </row>
    <row r="1581" spans="1:12" ht="41.25" customHeight="1">
      <c r="A1581" s="18" t="s">
        <v>2254</v>
      </c>
      <c r="B1581" s="19" t="s">
        <v>2230</v>
      </c>
      <c r="C1581" s="19" t="s">
        <v>869</v>
      </c>
      <c r="D1581" s="89" t="s">
        <v>1046</v>
      </c>
      <c r="E1581" s="19" t="s">
        <v>2246</v>
      </c>
      <c r="F1581" s="21"/>
      <c r="G1581" s="19" t="s">
        <v>269</v>
      </c>
      <c r="H1581" s="25" t="str">
        <f t="shared" ref="H1581:H1582" si="141">IF(RIGHT(G1581,1)="M", LEFT(G1581,LEN(G1581)-1), G1581)</f>
        <v>PK102</v>
      </c>
      <c r="I1581" s="25" t="str">
        <f t="shared" ref="I1581:I1582" si="142">IF(RIGHT(G1581,1)="M","M","Non-M")</f>
        <v>Non-M</v>
      </c>
      <c r="J1581" s="90"/>
      <c r="K1581" s="79"/>
      <c r="L1581" s="78"/>
    </row>
    <row r="1582" spans="1:12" ht="41.25" customHeight="1">
      <c r="A1582" s="18" t="s">
        <v>2255</v>
      </c>
      <c r="B1582" s="19" t="s">
        <v>2230</v>
      </c>
      <c r="C1582" s="19" t="s">
        <v>869</v>
      </c>
      <c r="D1582" s="89" t="s">
        <v>1046</v>
      </c>
      <c r="E1582" s="19" t="s">
        <v>2246</v>
      </c>
      <c r="F1582" s="21"/>
      <c r="G1582" s="19" t="s">
        <v>2256</v>
      </c>
      <c r="H1582" s="25" t="str">
        <f t="shared" si="141"/>
        <v>PB105</v>
      </c>
      <c r="I1582" s="25" t="str">
        <f t="shared" si="142"/>
        <v>Non-M</v>
      </c>
      <c r="J1582" s="90"/>
      <c r="K1582" s="79"/>
      <c r="L1582" s="78"/>
    </row>
    <row r="1583" spans="1:12" ht="41.25" customHeight="1">
      <c r="A1583" s="18" t="s">
        <v>2257</v>
      </c>
      <c r="B1583" s="19" t="s">
        <v>2230</v>
      </c>
      <c r="C1583" s="19" t="s">
        <v>869</v>
      </c>
      <c r="D1583" s="89" t="s">
        <v>1046</v>
      </c>
      <c r="E1583" s="19" t="s">
        <v>2246</v>
      </c>
      <c r="F1583" s="21"/>
      <c r="G1583" s="19" t="s">
        <v>439</v>
      </c>
      <c r="H1583" s="25" t="str">
        <f>IF(RIGHT(G1583,1)="M", LEFT(G1583,LEN(G1583)-1), G1583)</f>
        <v>HM116</v>
      </c>
      <c r="I1583" s="25" t="str">
        <f>IF(RIGHT(G1583,1)="M","M","Non-M")</f>
        <v>M</v>
      </c>
      <c r="J1583" s="91" t="s">
        <v>2258</v>
      </c>
      <c r="K1583" s="79"/>
      <c r="L1583" s="78"/>
    </row>
    <row r="1584" spans="1:12" ht="41.25" customHeight="1">
      <c r="A1584" s="18" t="s">
        <v>2259</v>
      </c>
      <c r="B1584" s="19" t="s">
        <v>1242</v>
      </c>
      <c r="C1584" s="19" t="s">
        <v>1197</v>
      </c>
      <c r="D1584" s="89" t="s">
        <v>1046</v>
      </c>
      <c r="E1584" s="19" t="s">
        <v>2117</v>
      </c>
      <c r="F1584" s="21"/>
      <c r="G1584" s="19" t="s">
        <v>923</v>
      </c>
      <c r="H1584" s="25" t="str">
        <f t="shared" ref="H1584:H1586" si="143">IF(RIGHT(G1584,1)="M", LEFT(G1584,LEN(G1584)-1), G1584)</f>
        <v>WB503</v>
      </c>
      <c r="I1584" s="25" t="str">
        <f t="shared" ref="I1584:I1586" si="144">IF(RIGHT(G1584,1)="M","M","Non-M")</f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2260</v>
      </c>
      <c r="B1585" s="19" t="s">
        <v>1242</v>
      </c>
      <c r="C1585" s="19" t="s">
        <v>1197</v>
      </c>
      <c r="D1585" s="89" t="s">
        <v>1046</v>
      </c>
      <c r="E1585" s="19" t="s">
        <v>2117</v>
      </c>
      <c r="F1585" s="21"/>
      <c r="G1585" s="19" t="s">
        <v>61</v>
      </c>
      <c r="H1585" s="25" t="str">
        <f t="shared" si="143"/>
        <v>DC101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2261</v>
      </c>
      <c r="B1586" s="19" t="s">
        <v>1242</v>
      </c>
      <c r="C1586" s="19" t="s">
        <v>1197</v>
      </c>
      <c r="D1586" s="89" t="s">
        <v>1046</v>
      </c>
      <c r="E1586" s="19" t="s">
        <v>2117</v>
      </c>
      <c r="F1586" s="21"/>
      <c r="G1586" s="19" t="s">
        <v>96</v>
      </c>
      <c r="H1586" s="25" t="str">
        <f t="shared" si="143"/>
        <v>DC300</v>
      </c>
      <c r="I1586" s="25" t="str">
        <f t="shared" si="144"/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2262</v>
      </c>
      <c r="B1587" s="19" t="s">
        <v>1242</v>
      </c>
      <c r="C1587" s="19" t="s">
        <v>1197</v>
      </c>
      <c r="D1587" s="89" t="s">
        <v>1046</v>
      </c>
      <c r="E1587" s="19" t="s">
        <v>2117</v>
      </c>
      <c r="F1587" s="21"/>
      <c r="G1587" s="19" t="s">
        <v>152</v>
      </c>
      <c r="H1587" s="25" t="str">
        <f>IF(RIGHT(G1587,1)="M", LEFT(G1587,LEN(G1587)-1), G1587)</f>
        <v>DC400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2263</v>
      </c>
      <c r="B1588" s="19" t="s">
        <v>1242</v>
      </c>
      <c r="C1588" s="19" t="s">
        <v>1197</v>
      </c>
      <c r="D1588" s="89" t="s">
        <v>1046</v>
      </c>
      <c r="E1588" s="19" t="s">
        <v>2117</v>
      </c>
      <c r="F1588" s="21"/>
      <c r="G1588" s="19" t="s">
        <v>94</v>
      </c>
      <c r="H1588" s="25" t="str">
        <f>IF(RIGHT(G1588,1)="M", LEFT(G1588,LEN(G1588)-1), G1588)</f>
        <v>DC202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2264</v>
      </c>
      <c r="B1589" s="19" t="s">
        <v>1242</v>
      </c>
      <c r="C1589" s="19" t="s">
        <v>1197</v>
      </c>
      <c r="D1589" s="89" t="s">
        <v>1046</v>
      </c>
      <c r="E1589" s="19" t="s">
        <v>2117</v>
      </c>
      <c r="F1589" s="21"/>
      <c r="G1589" s="19" t="s">
        <v>99</v>
      </c>
      <c r="H1589" s="25" t="str">
        <f>IF(RIGHT(G1589,1)="M", LEFT(G1589,LEN(G1589)-1), G1589)</f>
        <v>PK201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2265</v>
      </c>
      <c r="B1590" s="19" t="s">
        <v>1242</v>
      </c>
      <c r="C1590" s="19" t="s">
        <v>1197</v>
      </c>
      <c r="D1590" s="89" t="s">
        <v>1046</v>
      </c>
      <c r="E1590" s="19" t="s">
        <v>2117</v>
      </c>
      <c r="F1590" s="21"/>
      <c r="G1590" s="19" t="s">
        <v>155</v>
      </c>
      <c r="H1590" s="25" t="str">
        <f>IF(RIGHT(G1590,1)="M", LEFT(G1590,LEN(G1590)-1), G1590)</f>
        <v>PB204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2266</v>
      </c>
      <c r="B1591" s="19" t="s">
        <v>1242</v>
      </c>
      <c r="C1591" s="19" t="s">
        <v>1197</v>
      </c>
      <c r="D1591" s="89" t="s">
        <v>1046</v>
      </c>
      <c r="E1591" s="19" t="s">
        <v>2117</v>
      </c>
      <c r="F1591" s="21"/>
      <c r="G1591" s="19" t="s">
        <v>120</v>
      </c>
      <c r="H1591" s="25" t="str">
        <f>IF(RIGHT(G1591,1)="M", LEFT(G1591,LEN(G1591)-1), G1591)</f>
        <v>JS124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2267</v>
      </c>
      <c r="B1592" s="19" t="s">
        <v>1242</v>
      </c>
      <c r="C1592" s="19" t="s">
        <v>1197</v>
      </c>
      <c r="D1592" s="89" t="s">
        <v>1046</v>
      </c>
      <c r="E1592" s="19" t="s">
        <v>2117</v>
      </c>
      <c r="F1592" s="21"/>
      <c r="G1592" s="19" t="s">
        <v>1342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0"/>
      <c r="K1592" s="79"/>
      <c r="L1592" s="78">
        <f>IF(COUNTIFS($E$3:E2243,E1592)=1, K1592, 0)</f>
        <v>0</v>
      </c>
    </row>
    <row r="1593" spans="1:12" ht="41.25" customHeight="1">
      <c r="A1593" s="18" t="s">
        <v>2268</v>
      </c>
      <c r="B1593" s="19" t="s">
        <v>1242</v>
      </c>
      <c r="C1593" s="19" t="s">
        <v>1197</v>
      </c>
      <c r="D1593" s="89" t="s">
        <v>1046</v>
      </c>
      <c r="E1593" s="19" t="s">
        <v>2117</v>
      </c>
      <c r="F1593" s="21"/>
      <c r="G1593" s="19" t="s">
        <v>2269</v>
      </c>
      <c r="H1593" s="25" t="str">
        <f>IF(RIGHT(G1593,1)="M", LEFT(G1593,LEN(G1593)-1), G1593)</f>
        <v>JS122</v>
      </c>
      <c r="I1593" s="25" t="str">
        <f>IF(RIGHT(G1593,1)="M","M","Non-M")</f>
        <v>M</v>
      </c>
      <c r="J1593" s="90" t="s">
        <v>1984</v>
      </c>
      <c r="K1593" s="79"/>
      <c r="L1593" s="78">
        <f>IF(COUNTIFS($E$3:E2244,E1593)=1, K1593, 0)</f>
        <v>0</v>
      </c>
    </row>
    <row r="1594" spans="1:12" ht="41.25" customHeight="1">
      <c r="A1594" s="18" t="s">
        <v>2270</v>
      </c>
      <c r="B1594" s="19" t="s">
        <v>1242</v>
      </c>
      <c r="C1594" s="19" t="s">
        <v>1197</v>
      </c>
      <c r="D1594" s="89" t="s">
        <v>1046</v>
      </c>
      <c r="E1594" s="19" t="s">
        <v>2117</v>
      </c>
      <c r="F1594" s="21"/>
      <c r="G1594" s="19" t="s">
        <v>2130</v>
      </c>
      <c r="H1594" s="25" t="str">
        <f>IF(RIGHT(G1594,1)="M", LEFT(G1594,LEN(G1594)-1), G1594)</f>
        <v>VT500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2271</v>
      </c>
      <c r="B1595" s="19" t="s">
        <v>1242</v>
      </c>
      <c r="C1595" s="19" t="s">
        <v>1197</v>
      </c>
      <c r="D1595" s="89" t="s">
        <v>1046</v>
      </c>
      <c r="E1595" s="19" t="s">
        <v>2117</v>
      </c>
      <c r="F1595" s="21"/>
      <c r="G1595" s="19" t="s">
        <v>71</v>
      </c>
      <c r="H1595" s="25" t="str">
        <f>IF(RIGHT(G1595,1)="M", LEFT(G1595,LEN(G1595)-1), G1595)</f>
        <v>HM500</v>
      </c>
      <c r="I1595" s="25" t="str">
        <f>IF(RIGHT(G1595,1)="M","M","Non-M")</f>
        <v>Non-M</v>
      </c>
      <c r="J1595" s="90"/>
      <c r="K1595" s="79"/>
      <c r="L1595" s="78">
        <f>IF(COUNTIFS($E$3:E2246,E1595)=1, K1595, 0)</f>
        <v>0</v>
      </c>
    </row>
    <row r="1596" spans="1:12" ht="41.25" customHeight="1">
      <c r="A1596" s="18" t="s">
        <v>2272</v>
      </c>
      <c r="B1596" s="19" t="s">
        <v>2230</v>
      </c>
      <c r="C1596" s="19" t="s">
        <v>348</v>
      </c>
      <c r="D1596" s="89" t="s">
        <v>1046</v>
      </c>
      <c r="E1596" s="19" t="s">
        <v>2273</v>
      </c>
      <c r="F1596" s="21"/>
      <c r="G1596" s="19" t="s">
        <v>26</v>
      </c>
      <c r="H1596" s="25" t="str">
        <f t="shared" ref="H1596:H1601" si="145">IF(RIGHT(G1596,1)="M", LEFT(G1596,LEN(G1596)-1), G1596)</f>
        <v>HD106</v>
      </c>
      <c r="I1596" s="25" t="str">
        <f t="shared" ref="I1596:I1601" si="146">IF(RIGHT(G1596,1)="M","M","Non-M")</f>
        <v>Non-M</v>
      </c>
      <c r="J1596" s="90"/>
      <c r="K1596" s="79"/>
      <c r="L1596" s="78"/>
    </row>
    <row r="1597" spans="1:12" ht="41.25" customHeight="1">
      <c r="A1597" s="18" t="s">
        <v>2274</v>
      </c>
      <c r="B1597" s="19" t="s">
        <v>2230</v>
      </c>
      <c r="C1597" s="19" t="s">
        <v>348</v>
      </c>
      <c r="D1597" s="89" t="s">
        <v>1046</v>
      </c>
      <c r="E1597" s="19" t="s">
        <v>2273</v>
      </c>
      <c r="F1597" s="21"/>
      <c r="G1597" s="19" t="s">
        <v>2275</v>
      </c>
      <c r="H1597" s="25" t="str">
        <f t="shared" si="145"/>
        <v>JS404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2276</v>
      </c>
      <c r="B1598" s="19" t="s">
        <v>2230</v>
      </c>
      <c r="C1598" s="19" t="s">
        <v>348</v>
      </c>
      <c r="D1598" s="89" t="s">
        <v>1046</v>
      </c>
      <c r="E1598" s="19" t="s">
        <v>2273</v>
      </c>
      <c r="F1598" s="21"/>
      <c r="G1598" s="19" t="s">
        <v>374</v>
      </c>
      <c r="H1598" s="25" t="str">
        <f t="shared" si="145"/>
        <v>HD501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2277</v>
      </c>
      <c r="B1599" s="19" t="s">
        <v>2230</v>
      </c>
      <c r="C1599" s="19" t="s">
        <v>348</v>
      </c>
      <c r="D1599" s="89" t="s">
        <v>1046</v>
      </c>
      <c r="E1599" s="19" t="s">
        <v>2273</v>
      </c>
      <c r="F1599" s="21"/>
      <c r="G1599" s="19" t="s">
        <v>1760</v>
      </c>
      <c r="H1599" s="25" t="str">
        <f t="shared" si="145"/>
        <v>ZP105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2278</v>
      </c>
      <c r="B1600" s="19" t="s">
        <v>2230</v>
      </c>
      <c r="C1600" s="19" t="s">
        <v>348</v>
      </c>
      <c r="D1600" s="89" t="s">
        <v>1046</v>
      </c>
      <c r="E1600" s="19" t="s">
        <v>2273</v>
      </c>
      <c r="F1600" s="21"/>
      <c r="G1600" s="19" t="s">
        <v>88</v>
      </c>
      <c r="H1600" s="25" t="str">
        <f t="shared" si="145"/>
        <v>DC201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2279</v>
      </c>
      <c r="B1601" s="19" t="s">
        <v>2230</v>
      </c>
      <c r="C1601" s="19" t="s">
        <v>348</v>
      </c>
      <c r="D1601" s="89" t="s">
        <v>1046</v>
      </c>
      <c r="E1601" s="19" t="s">
        <v>2273</v>
      </c>
      <c r="F1601" s="21"/>
      <c r="G1601" s="19" t="s">
        <v>120</v>
      </c>
      <c r="H1601" s="25" t="str">
        <f t="shared" si="145"/>
        <v>JS124</v>
      </c>
      <c r="I1601" s="25" t="str">
        <f t="shared" si="146"/>
        <v>Non-M</v>
      </c>
      <c r="J1601" s="90"/>
      <c r="K1601" s="79"/>
      <c r="L1601" s="78"/>
    </row>
    <row r="1602" spans="1:12" ht="41.25" customHeight="1">
      <c r="A1602" s="18" t="s">
        <v>2280</v>
      </c>
      <c r="B1602" s="19" t="s">
        <v>2230</v>
      </c>
      <c r="C1602" s="19" t="s">
        <v>348</v>
      </c>
      <c r="D1602" s="89" t="s">
        <v>1046</v>
      </c>
      <c r="E1602" s="19" t="s">
        <v>2273</v>
      </c>
      <c r="F1602" s="21"/>
      <c r="G1602" s="19" t="s">
        <v>1342</v>
      </c>
      <c r="H1602" s="25" t="str">
        <f>IF(RIGHT(G1602,1)="M", LEFT(G1602,LEN(G1602)-1), G1602)</f>
        <v>JS105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2281</v>
      </c>
      <c r="B1603" s="19" t="s">
        <v>2230</v>
      </c>
      <c r="C1603" s="19" t="s">
        <v>348</v>
      </c>
      <c r="D1603" s="89" t="s">
        <v>1046</v>
      </c>
      <c r="E1603" s="19" t="s">
        <v>2273</v>
      </c>
      <c r="F1603" s="21"/>
      <c r="G1603" s="19" t="s">
        <v>1459</v>
      </c>
      <c r="H1603" s="25" t="str">
        <f>IF(RIGHT(G1603,1)="M", LEFT(G1603,LEN(G1603)-1), G1603)</f>
        <v>JS401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2282</v>
      </c>
      <c r="B1604" s="19" t="s">
        <v>2230</v>
      </c>
      <c r="C1604" s="19" t="s">
        <v>348</v>
      </c>
      <c r="D1604" s="89" t="s">
        <v>1046</v>
      </c>
      <c r="E1604" s="19" t="s">
        <v>2273</v>
      </c>
      <c r="F1604" s="21"/>
      <c r="G1604" s="19" t="s">
        <v>469</v>
      </c>
      <c r="H1604" s="25" t="str">
        <f>IF(RIGHT(G1604,1)="M", LEFT(G1604,LEN(G1604)-1), G1604)</f>
        <v>LP100</v>
      </c>
      <c r="I1604" s="25" t="str">
        <f>IF(RIGHT(G1604,1)="M","M","Non-M")</f>
        <v>Non-M</v>
      </c>
      <c r="J1604" s="90"/>
      <c r="K1604" s="79"/>
      <c r="L1604" s="78"/>
    </row>
    <row r="1605" spans="1:12" ht="41.25" customHeight="1">
      <c r="A1605" s="18" t="s">
        <v>2283</v>
      </c>
      <c r="B1605" s="19" t="s">
        <v>2230</v>
      </c>
      <c r="C1605" s="19" t="s">
        <v>348</v>
      </c>
      <c r="D1605" s="89" t="s">
        <v>1046</v>
      </c>
      <c r="E1605" s="19" t="s">
        <v>2273</v>
      </c>
      <c r="F1605" s="21"/>
      <c r="G1605" s="19" t="s">
        <v>252</v>
      </c>
      <c r="H1605" s="25" t="str">
        <f>IF(RIGHT(G1605,1)="M", LEFT(G1605,LEN(G1605)-1), G1605)</f>
        <v>PK603</v>
      </c>
      <c r="I1605" s="25" t="str">
        <f>IF(RIGHT(G1605,1)="M","M","Non-M")</f>
        <v>M</v>
      </c>
      <c r="J1605" s="90"/>
      <c r="K1605" s="79"/>
      <c r="L1605" s="78"/>
    </row>
    <row r="1606" spans="1:12" ht="41.25" customHeight="1">
      <c r="A1606" s="18" t="s">
        <v>2284</v>
      </c>
      <c r="B1606" s="19" t="s">
        <v>2230</v>
      </c>
      <c r="C1606" s="19" t="s">
        <v>348</v>
      </c>
      <c r="D1606" s="89" t="s">
        <v>1046</v>
      </c>
      <c r="E1606" s="19" t="s">
        <v>2273</v>
      </c>
      <c r="F1606" s="21"/>
      <c r="G1606" s="19" t="s">
        <v>82</v>
      </c>
      <c r="H1606" s="25" t="str">
        <f>IF(RIGHT(G1606,1)="M", LEFT(G1606,LEN(G1606)-1), G1606)</f>
        <v>PB104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2285</v>
      </c>
      <c r="B1607" s="19" t="s">
        <v>2230</v>
      </c>
      <c r="C1607" s="19" t="s">
        <v>348</v>
      </c>
      <c r="D1607" s="89" t="s">
        <v>1046</v>
      </c>
      <c r="E1607" s="19" t="s">
        <v>2273</v>
      </c>
      <c r="F1607" s="21"/>
      <c r="G1607" s="19" t="s">
        <v>379</v>
      </c>
      <c r="H1607" s="25" t="str">
        <f>IF(RIGHT(G1607,1)="M", LEFT(G1607,LEN(G1607)-1), G1607)</f>
        <v>HM509</v>
      </c>
      <c r="I1607" s="25" t="str">
        <f>IF(RIGHT(G1607,1)="M","M","Non-M")</f>
        <v>Non-M</v>
      </c>
      <c r="J1607" s="90"/>
      <c r="K1607" s="79"/>
      <c r="L1607" s="78"/>
    </row>
    <row r="1608" spans="1:12" ht="41.25" customHeight="1">
      <c r="A1608" s="18" t="s">
        <v>2286</v>
      </c>
      <c r="B1608" s="19" t="s">
        <v>2230</v>
      </c>
      <c r="C1608" s="19" t="s">
        <v>348</v>
      </c>
      <c r="D1608" s="89" t="s">
        <v>1046</v>
      </c>
      <c r="E1608" s="19" t="s">
        <v>2273</v>
      </c>
      <c r="F1608" s="21"/>
      <c r="G1608" s="19" t="s">
        <v>132</v>
      </c>
      <c r="H1608" s="25" t="str">
        <f>IF(RIGHT(G1608,1)="M", LEFT(G1608,LEN(G1608)-1), G1608)</f>
        <v>HM420</v>
      </c>
      <c r="I1608" s="25" t="str">
        <f>IF(RIGHT(G1608,1)="M","M","Non-M")</f>
        <v>M</v>
      </c>
      <c r="J1608" s="90" t="s">
        <v>1911</v>
      </c>
      <c r="K1608" s="79"/>
      <c r="L1608" s="78"/>
    </row>
    <row r="1609" spans="1:12" ht="41.25" customHeight="1">
      <c r="A1609" s="18" t="s">
        <v>2287</v>
      </c>
      <c r="B1609" s="19" t="s">
        <v>2230</v>
      </c>
      <c r="C1609" s="19" t="s">
        <v>1619</v>
      </c>
      <c r="D1609" s="89" t="s">
        <v>1046</v>
      </c>
      <c r="E1609" s="19" t="s">
        <v>2288</v>
      </c>
      <c r="F1609" s="21"/>
      <c r="G1609" s="19" t="s">
        <v>1959</v>
      </c>
      <c r="H1609" s="25" t="str">
        <f t="shared" ref="H1609:H1615" si="147">IF(RIGHT(G1609,1)="M", LEFT(G1609,LEN(G1609)-1), G1609)</f>
        <v>HD106</v>
      </c>
      <c r="I1609" s="25" t="str">
        <f t="shared" ref="I1609:I1615" si="148">IF(RIGHT(G1609,1)="M","M","Non-M")</f>
        <v>M</v>
      </c>
      <c r="J1609" s="90" t="s">
        <v>2171</v>
      </c>
      <c r="K1609" s="79"/>
      <c r="L1609" s="78"/>
    </row>
    <row r="1610" spans="1:12" ht="41.25" customHeight="1">
      <c r="A1610" s="18" t="s">
        <v>2289</v>
      </c>
      <c r="B1610" s="19" t="s">
        <v>2230</v>
      </c>
      <c r="C1610" s="19" t="s">
        <v>1619</v>
      </c>
      <c r="D1610" s="89" t="s">
        <v>1046</v>
      </c>
      <c r="E1610" s="19" t="s">
        <v>2288</v>
      </c>
      <c r="F1610" s="21"/>
      <c r="G1610" s="19" t="s">
        <v>2290</v>
      </c>
      <c r="H1610" s="25" t="str">
        <f t="shared" si="147"/>
        <v>HD507</v>
      </c>
      <c r="I1610" s="25" t="str">
        <f t="shared" si="148"/>
        <v>M</v>
      </c>
      <c r="J1610" s="90"/>
      <c r="K1610" s="79"/>
      <c r="L1610" s="78"/>
    </row>
    <row r="1611" spans="1:12" ht="41.25" customHeight="1">
      <c r="A1611" s="18" t="s">
        <v>2291</v>
      </c>
      <c r="B1611" s="19" t="s">
        <v>2230</v>
      </c>
      <c r="C1611" s="19" t="s">
        <v>1619</v>
      </c>
      <c r="D1611" s="89" t="s">
        <v>1046</v>
      </c>
      <c r="E1611" s="19" t="s">
        <v>2288</v>
      </c>
      <c r="F1611" s="21"/>
      <c r="G1611" s="19" t="s">
        <v>891</v>
      </c>
      <c r="H1611" s="25" t="str">
        <f t="shared" si="147"/>
        <v>ZP207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2292</v>
      </c>
      <c r="B1612" s="19" t="s">
        <v>2230</v>
      </c>
      <c r="C1612" s="19" t="s">
        <v>1619</v>
      </c>
      <c r="D1612" s="89" t="s">
        <v>1046</v>
      </c>
      <c r="E1612" s="19" t="s">
        <v>2288</v>
      </c>
      <c r="F1612" s="21"/>
      <c r="G1612" s="19" t="s">
        <v>286</v>
      </c>
      <c r="H1612" s="25" t="str">
        <f t="shared" si="147"/>
        <v>ZP101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2293</v>
      </c>
      <c r="B1613" s="19" t="s">
        <v>2230</v>
      </c>
      <c r="C1613" s="19" t="s">
        <v>1619</v>
      </c>
      <c r="D1613" s="89" t="s">
        <v>1046</v>
      </c>
      <c r="E1613" s="19" t="s">
        <v>2288</v>
      </c>
      <c r="F1613" s="21"/>
      <c r="G1613" s="19" t="s">
        <v>677</v>
      </c>
      <c r="H1613" s="25" t="str">
        <f t="shared" si="147"/>
        <v>JS107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2294</v>
      </c>
      <c r="B1614" s="19" t="s">
        <v>2230</v>
      </c>
      <c r="C1614" s="19" t="s">
        <v>1619</v>
      </c>
      <c r="D1614" s="89" t="s">
        <v>1046</v>
      </c>
      <c r="E1614" s="19" t="s">
        <v>2288</v>
      </c>
      <c r="F1614" s="21"/>
      <c r="G1614" s="19" t="s">
        <v>120</v>
      </c>
      <c r="H1614" s="25" t="str">
        <f t="shared" si="147"/>
        <v>JS124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2295</v>
      </c>
      <c r="B1615" s="19" t="s">
        <v>2230</v>
      </c>
      <c r="C1615" s="19" t="s">
        <v>1619</v>
      </c>
      <c r="D1615" s="89" t="s">
        <v>1046</v>
      </c>
      <c r="E1615" s="19" t="s">
        <v>2288</v>
      </c>
      <c r="F1615" s="21"/>
      <c r="G1615" s="19" t="s">
        <v>1342</v>
      </c>
      <c r="H1615" s="25" t="str">
        <f t="shared" si="147"/>
        <v>JS105</v>
      </c>
      <c r="I1615" s="25" t="str">
        <f t="shared" si="148"/>
        <v>Non-M</v>
      </c>
      <c r="J1615" s="90"/>
      <c r="K1615" s="79"/>
      <c r="L1615" s="78"/>
    </row>
    <row r="1616" spans="1:12" ht="41.25" customHeight="1">
      <c r="A1616" s="18" t="s">
        <v>2296</v>
      </c>
      <c r="B1616" s="19" t="s">
        <v>2230</v>
      </c>
      <c r="C1616" s="19" t="s">
        <v>1619</v>
      </c>
      <c r="D1616" s="89" t="s">
        <v>1046</v>
      </c>
      <c r="E1616" s="19" t="s">
        <v>2288</v>
      </c>
      <c r="F1616" s="21"/>
      <c r="G1616" s="19" t="s">
        <v>1604</v>
      </c>
      <c r="H1616" s="25" t="str">
        <f>IF(RIGHT(G1616,1)="M", LEFT(G1616,LEN(G1616)-1), G1616)</f>
        <v>LP104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2297</v>
      </c>
      <c r="B1617" s="19" t="s">
        <v>2230</v>
      </c>
      <c r="C1617" s="19" t="s">
        <v>1619</v>
      </c>
      <c r="D1617" s="89" t="s">
        <v>1046</v>
      </c>
      <c r="E1617" s="19" t="s">
        <v>2288</v>
      </c>
      <c r="F1617" s="21"/>
      <c r="G1617" s="19" t="s">
        <v>345</v>
      </c>
      <c r="H1617" s="25" t="str">
        <f>IF(RIGHT(G1617,1)="M", LEFT(G1617,LEN(G1617)-1), G1617)</f>
        <v>HM202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2298</v>
      </c>
      <c r="B1618" s="19" t="s">
        <v>2230</v>
      </c>
      <c r="C1618" s="19" t="s">
        <v>1619</v>
      </c>
      <c r="D1618" s="89" t="s">
        <v>1046</v>
      </c>
      <c r="E1618" s="19" t="s">
        <v>2288</v>
      </c>
      <c r="F1618" s="21"/>
      <c r="G1618" s="19" t="s">
        <v>50</v>
      </c>
      <c r="H1618" s="25" t="str">
        <f>IF(RIGHT(G1618,1)="M", LEFT(G1618,LEN(G1618)-1), G1618)</f>
        <v>HM311</v>
      </c>
      <c r="I1618" s="25" t="str">
        <f>IF(RIGHT(G1618,1)="M","M","Non-M")</f>
        <v>Non-M</v>
      </c>
      <c r="J1618" s="90"/>
      <c r="K1618" s="79"/>
      <c r="L1618" s="78"/>
    </row>
    <row r="1619" spans="1:12" ht="41.25" customHeight="1">
      <c r="A1619" s="18" t="s">
        <v>2299</v>
      </c>
      <c r="B1619" s="19" t="s">
        <v>2230</v>
      </c>
      <c r="C1619" s="19" t="s">
        <v>1619</v>
      </c>
      <c r="D1619" s="89" t="s">
        <v>1046</v>
      </c>
      <c r="E1619" s="19" t="s">
        <v>2288</v>
      </c>
      <c r="F1619" s="21"/>
      <c r="G1619" s="19" t="s">
        <v>571</v>
      </c>
      <c r="H1619" s="25" t="str">
        <f>IF(RIGHT(G1619,1)="M", LEFT(G1619,LEN(G1619)-1), G1619)</f>
        <v>PK102</v>
      </c>
      <c r="I1619" s="25" t="str">
        <f>IF(RIGHT(G1619,1)="M","M","Non-M")</f>
        <v>M</v>
      </c>
      <c r="J1619" s="90"/>
      <c r="K1619" s="79"/>
      <c r="L1619" s="78"/>
    </row>
    <row r="1620" spans="1:12" ht="41.25" customHeight="1">
      <c r="A1620" s="18" t="s">
        <v>2300</v>
      </c>
      <c r="B1620" s="19" t="s">
        <v>2230</v>
      </c>
      <c r="C1620" s="19" t="s">
        <v>1619</v>
      </c>
      <c r="D1620" s="89" t="s">
        <v>1046</v>
      </c>
      <c r="E1620" s="19" t="s">
        <v>2288</v>
      </c>
      <c r="F1620" s="21"/>
      <c r="G1620" s="19" t="s">
        <v>224</v>
      </c>
      <c r="H1620" s="25" t="str">
        <f>IF(RIGHT(G1620,1)="M", LEFT(G1620,LEN(G1620)-1), G1620)</f>
        <v>PB201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2301</v>
      </c>
      <c r="B1621" s="19" t="s">
        <v>2230</v>
      </c>
      <c r="C1621" s="19" t="s">
        <v>1619</v>
      </c>
      <c r="D1621" s="89" t="s">
        <v>1046</v>
      </c>
      <c r="E1621" s="19" t="s">
        <v>2288</v>
      </c>
      <c r="F1621" s="21"/>
      <c r="G1621" s="19" t="s">
        <v>99</v>
      </c>
      <c r="H1621" s="25" t="str">
        <f>IF(RIGHT(G1621,1)="M", LEFT(G1621,LEN(G1621)-1), G1621)</f>
        <v>PK201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2302</v>
      </c>
      <c r="B1622" s="19" t="s">
        <v>2230</v>
      </c>
      <c r="C1622" s="19" t="s">
        <v>1619</v>
      </c>
      <c r="D1622" s="89" t="s">
        <v>1046</v>
      </c>
      <c r="E1622" s="19" t="s">
        <v>2288</v>
      </c>
      <c r="F1622" s="21"/>
      <c r="G1622" s="19" t="s">
        <v>1453</v>
      </c>
      <c r="H1622" s="25" t="str">
        <f>IF(RIGHT(G1622,1)="M", LEFT(G1622,LEN(G1622)-1), G1622)</f>
        <v>PK210</v>
      </c>
      <c r="I1622" s="25" t="str">
        <f>IF(RIGHT(G1622,1)="M","M","Non-M")</f>
        <v>Non-M</v>
      </c>
      <c r="J1622" s="90"/>
      <c r="K1622" s="79"/>
      <c r="L1622" s="78"/>
    </row>
    <row r="1623" spans="1:12" ht="41.25" customHeight="1">
      <c r="A1623" s="18" t="s">
        <v>2303</v>
      </c>
      <c r="B1623" s="19" t="s">
        <v>230</v>
      </c>
      <c r="C1623" s="19" t="s">
        <v>2132</v>
      </c>
      <c r="D1623" s="89" t="s">
        <v>2133</v>
      </c>
      <c r="E1623" s="19" t="s">
        <v>2304</v>
      </c>
      <c r="F1623" s="21"/>
      <c r="G1623" s="19" t="s">
        <v>1959</v>
      </c>
      <c r="H1623" s="25" t="str">
        <f t="shared" ref="H1623:H1629" si="149">IF(RIGHT(G1623,1)="M", LEFT(G1623,LEN(G1623)-1), G1623)</f>
        <v>HD106</v>
      </c>
      <c r="I1623" s="25" t="str">
        <f t="shared" ref="I1623:I1629" si="150">IF(RIGHT(G1623,1)="M","M","Non-M")</f>
        <v>M</v>
      </c>
      <c r="J1623" s="34" t="s">
        <v>2171</v>
      </c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2305</v>
      </c>
      <c r="B1624" s="19" t="s">
        <v>230</v>
      </c>
      <c r="C1624" s="19" t="s">
        <v>2132</v>
      </c>
      <c r="D1624" s="89" t="s">
        <v>2133</v>
      </c>
      <c r="E1624" s="19" t="s">
        <v>2304</v>
      </c>
      <c r="F1624" s="21"/>
      <c r="G1624" s="19" t="s">
        <v>2275</v>
      </c>
      <c r="H1624" s="25" t="str">
        <f t="shared" si="149"/>
        <v>JS404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2306</v>
      </c>
      <c r="B1625" s="19" t="s">
        <v>230</v>
      </c>
      <c r="C1625" s="19" t="s">
        <v>2132</v>
      </c>
      <c r="D1625" s="89" t="s">
        <v>2133</v>
      </c>
      <c r="E1625" s="19" t="s">
        <v>2304</v>
      </c>
      <c r="F1625" s="21"/>
      <c r="G1625" s="19" t="s">
        <v>2307</v>
      </c>
      <c r="H1625" s="25" t="str">
        <f t="shared" si="149"/>
        <v>HD604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2308</v>
      </c>
      <c r="B1626" s="19" t="s">
        <v>230</v>
      </c>
      <c r="C1626" s="19" t="s">
        <v>2132</v>
      </c>
      <c r="D1626" s="89" t="s">
        <v>2133</v>
      </c>
      <c r="E1626" s="19" t="s">
        <v>2304</v>
      </c>
      <c r="F1626" s="21"/>
      <c r="G1626" s="19" t="s">
        <v>1760</v>
      </c>
      <c r="H1626" s="25" t="str">
        <f t="shared" si="149"/>
        <v>ZP105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2309</v>
      </c>
      <c r="B1627" s="19" t="s">
        <v>230</v>
      </c>
      <c r="C1627" s="19" t="s">
        <v>2132</v>
      </c>
      <c r="D1627" s="89" t="s">
        <v>2133</v>
      </c>
      <c r="E1627" s="19" t="s">
        <v>2304</v>
      </c>
      <c r="F1627" s="21"/>
      <c r="G1627" s="19" t="s">
        <v>1459</v>
      </c>
      <c r="H1627" s="25" t="str">
        <f t="shared" si="149"/>
        <v>JS401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2310</v>
      </c>
      <c r="B1628" s="19" t="s">
        <v>230</v>
      </c>
      <c r="C1628" s="19" t="s">
        <v>2132</v>
      </c>
      <c r="D1628" s="89" t="s">
        <v>2133</v>
      </c>
      <c r="E1628" s="19" t="s">
        <v>2304</v>
      </c>
      <c r="F1628" s="21"/>
      <c r="G1628" s="19" t="s">
        <v>120</v>
      </c>
      <c r="H1628" s="25" t="str">
        <f t="shared" si="149"/>
        <v>JS124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2311</v>
      </c>
      <c r="B1629" s="19" t="s">
        <v>230</v>
      </c>
      <c r="C1629" s="19" t="s">
        <v>2132</v>
      </c>
      <c r="D1629" s="89" t="s">
        <v>2133</v>
      </c>
      <c r="E1629" s="19" t="s">
        <v>2304</v>
      </c>
      <c r="F1629" s="21"/>
      <c r="G1629" s="19" t="s">
        <v>1699</v>
      </c>
      <c r="H1629" s="25" t="str">
        <f t="shared" si="149"/>
        <v>JS117</v>
      </c>
      <c r="I1629" s="25" t="str">
        <f t="shared" si="150"/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2312</v>
      </c>
      <c r="B1630" s="19" t="s">
        <v>230</v>
      </c>
      <c r="C1630" s="19" t="s">
        <v>2132</v>
      </c>
      <c r="D1630" s="89" t="s">
        <v>2133</v>
      </c>
      <c r="E1630" s="19" t="s">
        <v>2304</v>
      </c>
      <c r="F1630" s="21"/>
      <c r="G1630" s="19" t="s">
        <v>1342</v>
      </c>
      <c r="H1630" s="25" t="str">
        <f>IF(RIGHT(G1630,1)="M", LEFT(G1630,LEN(G1630)-1), G1630)</f>
        <v>JS105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2313</v>
      </c>
      <c r="B1631" s="19" t="s">
        <v>230</v>
      </c>
      <c r="C1631" s="19" t="s">
        <v>2132</v>
      </c>
      <c r="D1631" s="89" t="s">
        <v>2133</v>
      </c>
      <c r="E1631" s="19" t="s">
        <v>2304</v>
      </c>
      <c r="F1631" s="21"/>
      <c r="G1631" s="19" t="s">
        <v>469</v>
      </c>
      <c r="H1631" s="25" t="str">
        <f>IF(RIGHT(G1631,1)="M", LEFT(G1631,LEN(G1631)-1), G1631)</f>
        <v>LP100</v>
      </c>
      <c r="I1631" s="25" t="str">
        <f>IF(RIGHT(G1631,1)="M","M","Non-M")</f>
        <v>Non-M</v>
      </c>
      <c r="J1631" s="34"/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2314</v>
      </c>
      <c r="B1632" s="19" t="s">
        <v>230</v>
      </c>
      <c r="C1632" s="19" t="s">
        <v>2132</v>
      </c>
      <c r="D1632" s="89" t="s">
        <v>2133</v>
      </c>
      <c r="E1632" s="19" t="s">
        <v>2304</v>
      </c>
      <c r="F1632" s="21"/>
      <c r="G1632" s="19" t="s">
        <v>339</v>
      </c>
      <c r="H1632" s="25" t="str">
        <f>IF(RIGHT(G1632,1)="M", LEFT(G1632,LEN(G1632)-1), G1632)</f>
        <v>PK602</v>
      </c>
      <c r="I1632" s="25" t="str">
        <f>IF(RIGHT(G1632,1)="M","M","Non-M")</f>
        <v>M</v>
      </c>
      <c r="J1632" s="34" t="s">
        <v>1351</v>
      </c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2315</v>
      </c>
      <c r="B1633" s="19" t="s">
        <v>230</v>
      </c>
      <c r="C1633" s="19" t="s">
        <v>2132</v>
      </c>
      <c r="D1633" s="89" t="s">
        <v>2133</v>
      </c>
      <c r="E1633" s="19" t="s">
        <v>2304</v>
      </c>
      <c r="F1633" s="21"/>
      <c r="G1633" s="19" t="s">
        <v>82</v>
      </c>
      <c r="H1633" s="25" t="str">
        <f>IF(RIGHT(G1633,1)="M", LEFT(G1633,LEN(G1633)-1), G1633)</f>
        <v>PB104</v>
      </c>
      <c r="I1633" s="25" t="str">
        <f>IF(RIGHT(G1633,1)="M","M","Non-M")</f>
        <v>Non-M</v>
      </c>
      <c r="J1633" s="34"/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2316</v>
      </c>
      <c r="B1634" s="19" t="s">
        <v>230</v>
      </c>
      <c r="C1634" s="19" t="s">
        <v>2132</v>
      </c>
      <c r="D1634" s="89" t="s">
        <v>2133</v>
      </c>
      <c r="E1634" s="19" t="s">
        <v>2304</v>
      </c>
      <c r="F1634" s="21"/>
      <c r="G1634" s="19" t="s">
        <v>132</v>
      </c>
      <c r="H1634" s="25" t="str">
        <f>IF(RIGHT(G1634,1)="M", LEFT(G1634,LEN(G1634)-1), G1634)</f>
        <v>HM420</v>
      </c>
      <c r="I1634" s="25" t="str">
        <f>IF(RIGHT(G1634,1)="M","M","Non-M")</f>
        <v>M</v>
      </c>
      <c r="J1634" s="34" t="s">
        <v>1946</v>
      </c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2317</v>
      </c>
      <c r="B1635" s="19" t="s">
        <v>230</v>
      </c>
      <c r="C1635" s="19" t="s">
        <v>2132</v>
      </c>
      <c r="D1635" s="89" t="s">
        <v>2133</v>
      </c>
      <c r="E1635" s="19" t="s">
        <v>2304</v>
      </c>
      <c r="F1635" s="21"/>
      <c r="G1635" s="19" t="s">
        <v>753</v>
      </c>
      <c r="H1635" s="25" t="str">
        <f>IF(RIGHT(G1635,1)="M", LEFT(G1635,LEN(G1635)-1), G1635)</f>
        <v>HM508</v>
      </c>
      <c r="I1635" s="25" t="str">
        <f>IF(RIGHT(G1635,1)="M","M","Non-M")</f>
        <v>Non-M</v>
      </c>
      <c r="J1635" s="6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2318</v>
      </c>
      <c r="B1636" s="19" t="s">
        <v>230</v>
      </c>
      <c r="C1636" s="19" t="s">
        <v>2132</v>
      </c>
      <c r="D1636" s="89" t="s">
        <v>2133</v>
      </c>
      <c r="E1636" s="19" t="s">
        <v>2304</v>
      </c>
      <c r="F1636" s="21"/>
      <c r="G1636" s="19" t="s">
        <v>88</v>
      </c>
      <c r="H1636" s="25" t="str">
        <f>IF(RIGHT(G1636,1)="M", LEFT(G1636,LEN(G1636)-1), G1636)</f>
        <v>DC201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2319</v>
      </c>
      <c r="B1637" s="19" t="s">
        <v>230</v>
      </c>
      <c r="C1637" s="19" t="s">
        <v>2132</v>
      </c>
      <c r="D1637" s="89" t="s">
        <v>2133</v>
      </c>
      <c r="E1637" s="19" t="s">
        <v>2304</v>
      </c>
      <c r="F1637" s="21"/>
      <c r="G1637" s="19" t="s">
        <v>145</v>
      </c>
      <c r="H1637" s="25" t="str">
        <f>IF(RIGHT(G1637,1)="M", LEFT(G1637,LEN(G1637)-1), G1637)</f>
        <v>DC402</v>
      </c>
      <c r="I1637" s="25" t="str">
        <f>IF(RIGHT(G1637,1)="M","M","Non-M")</f>
        <v>Non-M</v>
      </c>
      <c r="J1637" s="34"/>
      <c r="K1637" s="79">
        <v>4300</v>
      </c>
      <c r="L1637" s="78">
        <f>IF(COUNTIFS($E$3:E2288,E1637)=1, K1637, 0)</f>
        <v>0</v>
      </c>
    </row>
    <row r="1638" spans="1:12" ht="41.25" customHeight="1">
      <c r="A1638" s="18" t="s">
        <v>2320</v>
      </c>
      <c r="B1638" s="19" t="s">
        <v>1044</v>
      </c>
      <c r="C1638" s="19" t="s">
        <v>2132</v>
      </c>
      <c r="D1638" s="89" t="s">
        <v>2133</v>
      </c>
      <c r="E1638" s="19" t="s">
        <v>2304</v>
      </c>
      <c r="F1638" s="21"/>
      <c r="G1638" s="19" t="s">
        <v>1959</v>
      </c>
      <c r="H1638" s="25" t="str">
        <f t="shared" ref="H1638:H1644" si="151">IF(RIGHT(G1638,1)="M", LEFT(G1638,LEN(G1638)-1), G1638)</f>
        <v>HD106</v>
      </c>
      <c r="I1638" s="25" t="str">
        <f t="shared" ref="I1638:I1644" si="152">IF(RIGHT(G1638,1)="M","M","Non-M")</f>
        <v>M</v>
      </c>
      <c r="J1638" s="34" t="s">
        <v>2171</v>
      </c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2321</v>
      </c>
      <c r="B1639" s="19" t="s">
        <v>1044</v>
      </c>
      <c r="C1639" s="19" t="s">
        <v>2132</v>
      </c>
      <c r="D1639" s="89" t="s">
        <v>2133</v>
      </c>
      <c r="E1639" s="19" t="s">
        <v>2304</v>
      </c>
      <c r="F1639" s="21"/>
      <c r="G1639" s="19" t="s">
        <v>2275</v>
      </c>
      <c r="H1639" s="25" t="str">
        <f t="shared" si="151"/>
        <v>JS404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2322</v>
      </c>
      <c r="B1640" s="19" t="s">
        <v>1044</v>
      </c>
      <c r="C1640" s="19" t="s">
        <v>2132</v>
      </c>
      <c r="D1640" s="89" t="s">
        <v>2133</v>
      </c>
      <c r="E1640" s="19" t="s">
        <v>2304</v>
      </c>
      <c r="F1640" s="21"/>
      <c r="G1640" s="19" t="s">
        <v>2307</v>
      </c>
      <c r="H1640" s="25" t="str">
        <f t="shared" si="151"/>
        <v>HD604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2323</v>
      </c>
      <c r="B1641" s="19" t="s">
        <v>1044</v>
      </c>
      <c r="C1641" s="19" t="s">
        <v>2132</v>
      </c>
      <c r="D1641" s="89" t="s">
        <v>2133</v>
      </c>
      <c r="E1641" s="19" t="s">
        <v>2304</v>
      </c>
      <c r="F1641" s="21"/>
      <c r="G1641" s="19" t="s">
        <v>1760</v>
      </c>
      <c r="H1641" s="25" t="str">
        <f t="shared" si="151"/>
        <v>ZP105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2324</v>
      </c>
      <c r="B1642" s="19" t="s">
        <v>1044</v>
      </c>
      <c r="C1642" s="19" t="s">
        <v>2132</v>
      </c>
      <c r="D1642" s="89" t="s">
        <v>2133</v>
      </c>
      <c r="E1642" s="19" t="s">
        <v>2304</v>
      </c>
      <c r="F1642" s="21"/>
      <c r="G1642" s="19" t="s">
        <v>1459</v>
      </c>
      <c r="H1642" s="25" t="str">
        <f t="shared" si="151"/>
        <v>JS401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2325</v>
      </c>
      <c r="B1643" s="19" t="s">
        <v>1044</v>
      </c>
      <c r="C1643" s="19" t="s">
        <v>2132</v>
      </c>
      <c r="D1643" s="89" t="s">
        <v>2133</v>
      </c>
      <c r="E1643" s="19" t="s">
        <v>2304</v>
      </c>
      <c r="F1643" s="21"/>
      <c r="G1643" s="19" t="s">
        <v>120</v>
      </c>
      <c r="H1643" s="25" t="str">
        <f t="shared" si="151"/>
        <v>JS124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2326</v>
      </c>
      <c r="B1644" s="19" t="s">
        <v>1044</v>
      </c>
      <c r="C1644" s="19" t="s">
        <v>2132</v>
      </c>
      <c r="D1644" s="89" t="s">
        <v>2133</v>
      </c>
      <c r="E1644" s="19" t="s">
        <v>2304</v>
      </c>
      <c r="F1644" s="21"/>
      <c r="G1644" s="19" t="s">
        <v>1699</v>
      </c>
      <c r="H1644" s="25" t="str">
        <f t="shared" si="151"/>
        <v>JS117</v>
      </c>
      <c r="I1644" s="25" t="str">
        <f t="shared" si="152"/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2327</v>
      </c>
      <c r="B1645" s="19" t="s">
        <v>1044</v>
      </c>
      <c r="C1645" s="19" t="s">
        <v>2132</v>
      </c>
      <c r="D1645" s="89" t="s">
        <v>2133</v>
      </c>
      <c r="E1645" s="19" t="s">
        <v>2304</v>
      </c>
      <c r="F1645" s="21"/>
      <c r="G1645" s="19" t="s">
        <v>1342</v>
      </c>
      <c r="H1645" s="25" t="str">
        <f>IF(RIGHT(G1645,1)="M", LEFT(G1645,LEN(G1645)-1), G1645)</f>
        <v>JS105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2328</v>
      </c>
      <c r="B1646" s="19" t="s">
        <v>1044</v>
      </c>
      <c r="C1646" s="19" t="s">
        <v>2132</v>
      </c>
      <c r="D1646" s="89" t="s">
        <v>2133</v>
      </c>
      <c r="E1646" s="19" t="s">
        <v>2304</v>
      </c>
      <c r="F1646" s="21"/>
      <c r="G1646" s="19" t="s">
        <v>469</v>
      </c>
      <c r="H1646" s="25" t="str">
        <f>IF(RIGHT(G1646,1)="M", LEFT(G1646,LEN(G1646)-1), G1646)</f>
        <v>LP100</v>
      </c>
      <c r="I1646" s="25" t="str">
        <f>IF(RIGHT(G1646,1)="M","M","Non-M")</f>
        <v>Non-M</v>
      </c>
      <c r="J1646" s="34"/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2329</v>
      </c>
      <c r="B1647" s="19" t="s">
        <v>1044</v>
      </c>
      <c r="C1647" s="19" t="s">
        <v>2132</v>
      </c>
      <c r="D1647" s="89" t="s">
        <v>2133</v>
      </c>
      <c r="E1647" s="19" t="s">
        <v>2304</v>
      </c>
      <c r="F1647" s="21"/>
      <c r="G1647" s="19" t="s">
        <v>339</v>
      </c>
      <c r="H1647" s="25" t="str">
        <f>IF(RIGHT(G1647,1)="M", LEFT(G1647,LEN(G1647)-1), G1647)</f>
        <v>PK602</v>
      </c>
      <c r="I1647" s="25" t="str">
        <f>IF(RIGHT(G1647,1)="M","M","Non-M")</f>
        <v>M</v>
      </c>
      <c r="J1647" s="34" t="s">
        <v>1351</v>
      </c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2330</v>
      </c>
      <c r="B1648" s="19" t="s">
        <v>1044</v>
      </c>
      <c r="C1648" s="19" t="s">
        <v>2132</v>
      </c>
      <c r="D1648" s="89" t="s">
        <v>2133</v>
      </c>
      <c r="E1648" s="19" t="s">
        <v>2304</v>
      </c>
      <c r="F1648" s="21"/>
      <c r="G1648" s="19" t="s">
        <v>82</v>
      </c>
      <c r="H1648" s="25" t="str">
        <f>IF(RIGHT(G1648,1)="M", LEFT(G1648,LEN(G1648)-1), G1648)</f>
        <v>PB104</v>
      </c>
      <c r="I1648" s="25" t="str">
        <f>IF(RIGHT(G1648,1)="M","M","Non-M")</f>
        <v>Non-M</v>
      </c>
      <c r="J1648" s="34"/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2331</v>
      </c>
      <c r="B1649" s="19" t="s">
        <v>1044</v>
      </c>
      <c r="C1649" s="19" t="s">
        <v>2132</v>
      </c>
      <c r="D1649" s="89" t="s">
        <v>2133</v>
      </c>
      <c r="E1649" s="19" t="s">
        <v>2304</v>
      </c>
      <c r="F1649" s="21"/>
      <c r="G1649" s="19" t="s">
        <v>132</v>
      </c>
      <c r="H1649" s="25" t="str">
        <f>IF(RIGHT(G1649,1)="M", LEFT(G1649,LEN(G1649)-1), G1649)</f>
        <v>HM420</v>
      </c>
      <c r="I1649" s="25" t="str">
        <f>IF(RIGHT(G1649,1)="M","M","Non-M")</f>
        <v>M</v>
      </c>
      <c r="J1649" s="34" t="s">
        <v>1946</v>
      </c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2332</v>
      </c>
      <c r="B1650" s="19" t="s">
        <v>1044</v>
      </c>
      <c r="C1650" s="19" t="s">
        <v>2132</v>
      </c>
      <c r="D1650" s="89" t="s">
        <v>2133</v>
      </c>
      <c r="E1650" s="19" t="s">
        <v>2304</v>
      </c>
      <c r="F1650" s="21"/>
      <c r="G1650" s="19" t="s">
        <v>753</v>
      </c>
      <c r="H1650" s="25" t="str">
        <f>IF(RIGHT(G1650,1)="M", LEFT(G1650,LEN(G1650)-1), G1650)</f>
        <v>HM508</v>
      </c>
      <c r="I1650" s="25" t="str">
        <f>IF(RIGHT(G1650,1)="M","M","Non-M")</f>
        <v>Non-M</v>
      </c>
      <c r="J1650" s="6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2333</v>
      </c>
      <c r="B1651" s="19" t="s">
        <v>1044</v>
      </c>
      <c r="C1651" s="19" t="s">
        <v>2132</v>
      </c>
      <c r="D1651" s="89" t="s">
        <v>2133</v>
      </c>
      <c r="E1651" s="19" t="s">
        <v>2304</v>
      </c>
      <c r="F1651" s="21"/>
      <c r="G1651" s="19" t="s">
        <v>88</v>
      </c>
      <c r="H1651" s="25" t="str">
        <f>IF(RIGHT(G1651,1)="M", LEFT(G1651,LEN(G1651)-1), G1651)</f>
        <v>DC201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2334</v>
      </c>
      <c r="B1652" s="19" t="s">
        <v>1044</v>
      </c>
      <c r="C1652" s="19" t="s">
        <v>2132</v>
      </c>
      <c r="D1652" s="89" t="s">
        <v>2133</v>
      </c>
      <c r="E1652" s="19" t="s">
        <v>2304</v>
      </c>
      <c r="F1652" s="21"/>
      <c r="G1652" s="19" t="s">
        <v>145</v>
      </c>
      <c r="H1652" s="25" t="str">
        <f>IF(RIGHT(G1652,1)="M", LEFT(G1652,LEN(G1652)-1), G1652)</f>
        <v>DC402</v>
      </c>
      <c r="I1652" s="25" t="str">
        <f>IF(RIGHT(G1652,1)="M","M","Non-M")</f>
        <v>Non-M</v>
      </c>
      <c r="J1652" s="34"/>
      <c r="K1652" s="79">
        <v>3731</v>
      </c>
      <c r="L1652" s="78">
        <f>IF(COUNTIFS($E$3:E2303,E1652)=1, K1652, 0)</f>
        <v>0</v>
      </c>
    </row>
    <row r="1653" spans="1:12" ht="41.25" customHeight="1">
      <c r="A1653" s="18" t="s">
        <v>2335</v>
      </c>
      <c r="B1653" s="19" t="s">
        <v>201</v>
      </c>
      <c r="C1653" s="19" t="s">
        <v>2132</v>
      </c>
      <c r="D1653" s="89" t="s">
        <v>2133</v>
      </c>
      <c r="E1653" s="19" t="s">
        <v>2336</v>
      </c>
      <c r="F1653" s="21"/>
      <c r="G1653" s="19" t="s">
        <v>1959</v>
      </c>
      <c r="H1653" s="25" t="str">
        <f t="shared" ref="H1653:H1656" si="153">IF(RIGHT(G1653,1)="M", LEFT(G1653,LEN(G1653)-1), G1653)</f>
        <v>HD106</v>
      </c>
      <c r="I1653" s="25" t="str">
        <f t="shared" ref="I1653:I1656" si="154">IF(RIGHT(G1653,1)="M","M","Non-M")</f>
        <v>M</v>
      </c>
      <c r="J1653" s="34" t="s">
        <v>2171</v>
      </c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2337</v>
      </c>
      <c r="B1654" s="19" t="s">
        <v>201</v>
      </c>
      <c r="C1654" s="19" t="s">
        <v>2132</v>
      </c>
      <c r="D1654" s="89" t="s">
        <v>2133</v>
      </c>
      <c r="E1654" s="19" t="s">
        <v>2336</v>
      </c>
      <c r="F1654" s="21"/>
      <c r="G1654" s="19" t="s">
        <v>2275</v>
      </c>
      <c r="H1654" s="25" t="str">
        <f t="shared" si="153"/>
        <v>JS404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2338</v>
      </c>
      <c r="B1655" s="19" t="s">
        <v>201</v>
      </c>
      <c r="C1655" s="19" t="s">
        <v>2132</v>
      </c>
      <c r="D1655" s="89" t="s">
        <v>2133</v>
      </c>
      <c r="E1655" s="19" t="s">
        <v>2336</v>
      </c>
      <c r="F1655" s="21"/>
      <c r="G1655" s="19" t="s">
        <v>2307</v>
      </c>
      <c r="H1655" s="25" t="str">
        <f t="shared" si="153"/>
        <v>HD604</v>
      </c>
      <c r="I1655" s="25" t="str">
        <f t="shared" si="154"/>
        <v>Non-M</v>
      </c>
      <c r="J1655" s="34"/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2339</v>
      </c>
      <c r="B1656" s="19" t="s">
        <v>201</v>
      </c>
      <c r="C1656" s="19" t="s">
        <v>2132</v>
      </c>
      <c r="D1656" s="89" t="s">
        <v>2133</v>
      </c>
      <c r="E1656" s="19" t="s">
        <v>2336</v>
      </c>
      <c r="F1656" s="21"/>
      <c r="G1656" s="19" t="s">
        <v>78</v>
      </c>
      <c r="H1656" s="25" t="str">
        <f t="shared" si="153"/>
        <v>ZP105</v>
      </c>
      <c r="I1656" s="25" t="str">
        <f t="shared" si="154"/>
        <v>M</v>
      </c>
      <c r="J1656" s="34" t="s">
        <v>2171</v>
      </c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2340</v>
      </c>
      <c r="B1657" s="19" t="s">
        <v>201</v>
      </c>
      <c r="C1657" s="19" t="s">
        <v>2132</v>
      </c>
      <c r="D1657" s="89" t="s">
        <v>2133</v>
      </c>
      <c r="E1657" s="19" t="s">
        <v>2336</v>
      </c>
      <c r="F1657" s="21"/>
      <c r="G1657" s="19" t="s">
        <v>1459</v>
      </c>
      <c r="H1657" s="25" t="str">
        <f t="shared" ref="H1657:H1661" si="155">IF(RIGHT(G1657,1)="M", LEFT(G1657,LEN(G1657)-1), G1657)</f>
        <v>JS401</v>
      </c>
      <c r="I1657" s="25" t="str">
        <f t="shared" ref="I1657:I1661" si="156">IF(RIGHT(G1657,1)="M","M","Non-M")</f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2341</v>
      </c>
      <c r="B1658" s="19" t="s">
        <v>201</v>
      </c>
      <c r="C1658" s="19" t="s">
        <v>2132</v>
      </c>
      <c r="D1658" s="89" t="s">
        <v>2133</v>
      </c>
      <c r="E1658" s="19" t="s">
        <v>2336</v>
      </c>
      <c r="F1658" s="21"/>
      <c r="G1658" s="19" t="s">
        <v>120</v>
      </c>
      <c r="H1658" s="25" t="str">
        <f t="shared" si="155"/>
        <v>JS124</v>
      </c>
      <c r="I1658" s="25" t="str">
        <f t="shared" si="156"/>
        <v>Non-M</v>
      </c>
      <c r="J1658" s="34"/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2342</v>
      </c>
      <c r="B1659" s="19" t="s">
        <v>201</v>
      </c>
      <c r="C1659" s="19" t="s">
        <v>2132</v>
      </c>
      <c r="D1659" s="89" t="s">
        <v>2133</v>
      </c>
      <c r="E1659" s="19" t="s">
        <v>2336</v>
      </c>
      <c r="F1659" s="21"/>
      <c r="G1659" s="19" t="s">
        <v>118</v>
      </c>
      <c r="H1659" s="25" t="str">
        <f t="shared" si="155"/>
        <v>JS117</v>
      </c>
      <c r="I1659" s="25" t="str">
        <f t="shared" si="156"/>
        <v>M</v>
      </c>
      <c r="J1659" s="34" t="s">
        <v>2171</v>
      </c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2343</v>
      </c>
      <c r="B1660" s="19" t="s">
        <v>201</v>
      </c>
      <c r="C1660" s="19" t="s">
        <v>2132</v>
      </c>
      <c r="D1660" s="89" t="s">
        <v>2133</v>
      </c>
      <c r="E1660" s="19" t="s">
        <v>2336</v>
      </c>
      <c r="F1660" s="21"/>
      <c r="G1660" s="19" t="s">
        <v>1342</v>
      </c>
      <c r="H1660" s="25" t="str">
        <f t="shared" si="155"/>
        <v>JS105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2344</v>
      </c>
      <c r="B1661" s="19" t="s">
        <v>201</v>
      </c>
      <c r="C1661" s="19" t="s">
        <v>2132</v>
      </c>
      <c r="D1661" s="89" t="s">
        <v>2133</v>
      </c>
      <c r="E1661" s="19" t="s">
        <v>2336</v>
      </c>
      <c r="F1661" s="21"/>
      <c r="G1661" s="19" t="s">
        <v>469</v>
      </c>
      <c r="H1661" s="25" t="str">
        <f t="shared" si="155"/>
        <v>LP100</v>
      </c>
      <c r="I1661" s="25" t="str">
        <f t="shared" si="156"/>
        <v>Non-M</v>
      </c>
      <c r="J1661" s="34"/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2345</v>
      </c>
      <c r="B1662" s="19" t="s">
        <v>201</v>
      </c>
      <c r="C1662" s="19" t="s">
        <v>2132</v>
      </c>
      <c r="D1662" s="89" t="s">
        <v>2133</v>
      </c>
      <c r="E1662" s="19" t="s">
        <v>2336</v>
      </c>
      <c r="F1662" s="21"/>
      <c r="G1662" s="19" t="s">
        <v>339</v>
      </c>
      <c r="H1662" s="25" t="str">
        <f t="shared" ref="H1662:H1676" si="157">IF(RIGHT(G1662,1)="M", LEFT(G1662,LEN(G1662)-1), G1662)</f>
        <v>PK602</v>
      </c>
      <c r="I1662" s="25" t="str">
        <f t="shared" ref="I1662:I1676" si="158">IF(RIGHT(G1662,1)="M","M","Non-M")</f>
        <v>M</v>
      </c>
      <c r="J1662" s="34" t="s">
        <v>1351</v>
      </c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2346</v>
      </c>
      <c r="B1663" s="19" t="s">
        <v>201</v>
      </c>
      <c r="C1663" s="19" t="s">
        <v>2132</v>
      </c>
      <c r="D1663" s="89" t="s">
        <v>2133</v>
      </c>
      <c r="E1663" s="19" t="s">
        <v>2336</v>
      </c>
      <c r="F1663" s="21"/>
      <c r="G1663" s="19" t="s">
        <v>82</v>
      </c>
      <c r="H1663" s="25" t="str">
        <f t="shared" si="157"/>
        <v>PB104</v>
      </c>
      <c r="I1663" s="25" t="str">
        <f t="shared" si="158"/>
        <v>Non-M</v>
      </c>
      <c r="J1663" s="34"/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2347</v>
      </c>
      <c r="B1664" s="19" t="s">
        <v>201</v>
      </c>
      <c r="C1664" s="19" t="s">
        <v>2132</v>
      </c>
      <c r="D1664" s="89" t="s">
        <v>2133</v>
      </c>
      <c r="E1664" s="19" t="s">
        <v>2336</v>
      </c>
      <c r="F1664" s="21"/>
      <c r="G1664" s="19" t="s">
        <v>132</v>
      </c>
      <c r="H1664" s="25" t="str">
        <f t="shared" si="157"/>
        <v>HM420</v>
      </c>
      <c r="I1664" s="25" t="str">
        <f t="shared" si="158"/>
        <v>M</v>
      </c>
      <c r="J1664" s="34" t="s">
        <v>1946</v>
      </c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2348</v>
      </c>
      <c r="B1665" s="19" t="s">
        <v>201</v>
      </c>
      <c r="C1665" s="19" t="s">
        <v>2132</v>
      </c>
      <c r="D1665" s="89" t="s">
        <v>2133</v>
      </c>
      <c r="E1665" s="19" t="s">
        <v>2336</v>
      </c>
      <c r="F1665" s="21"/>
      <c r="G1665" s="19" t="s">
        <v>753</v>
      </c>
      <c r="H1665" s="25" t="str">
        <f t="shared" si="157"/>
        <v>HM508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2349</v>
      </c>
      <c r="B1666" s="19" t="s">
        <v>201</v>
      </c>
      <c r="C1666" s="19" t="s">
        <v>2132</v>
      </c>
      <c r="D1666" s="89" t="s">
        <v>2133</v>
      </c>
      <c r="E1666" s="19" t="s">
        <v>2336</v>
      </c>
      <c r="F1666" s="21"/>
      <c r="G1666" s="19" t="s">
        <v>88</v>
      </c>
      <c r="H1666" s="25" t="str">
        <f t="shared" si="157"/>
        <v>DC201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2350</v>
      </c>
      <c r="B1667" s="19" t="s">
        <v>201</v>
      </c>
      <c r="C1667" s="19" t="s">
        <v>2132</v>
      </c>
      <c r="D1667" s="89" t="s">
        <v>2133</v>
      </c>
      <c r="E1667" s="19" t="s">
        <v>2336</v>
      </c>
      <c r="F1667" s="21"/>
      <c r="G1667" s="19" t="s">
        <v>145</v>
      </c>
      <c r="H1667" s="25" t="str">
        <f t="shared" si="157"/>
        <v>DC402</v>
      </c>
      <c r="I1667" s="25" t="str">
        <f t="shared" si="158"/>
        <v>Non-M</v>
      </c>
      <c r="J1667" s="34"/>
      <c r="K1667" s="79">
        <v>30001</v>
      </c>
      <c r="L1667" s="78">
        <f>IF(COUNTIFS($E$3:E2318,E1667)=1, K1667, 0)</f>
        <v>0</v>
      </c>
    </row>
    <row r="1668" spans="1:12" ht="41.25" customHeight="1">
      <c r="A1668" s="18" t="s">
        <v>2351</v>
      </c>
      <c r="B1668" s="19" t="s">
        <v>230</v>
      </c>
      <c r="C1668" s="19" t="s">
        <v>2132</v>
      </c>
      <c r="D1668" s="89" t="s">
        <v>2133</v>
      </c>
      <c r="E1668" s="19" t="s">
        <v>2336</v>
      </c>
      <c r="F1668" s="21"/>
      <c r="G1668" s="19" t="s">
        <v>1959</v>
      </c>
      <c r="H1668" s="25" t="str">
        <f t="shared" si="157"/>
        <v>HD106</v>
      </c>
      <c r="I1668" s="25" t="str">
        <f t="shared" si="158"/>
        <v>M</v>
      </c>
      <c r="J1668" s="34" t="s">
        <v>2171</v>
      </c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2352</v>
      </c>
      <c r="B1669" s="19" t="s">
        <v>230</v>
      </c>
      <c r="C1669" s="19" t="s">
        <v>2132</v>
      </c>
      <c r="D1669" s="89" t="s">
        <v>2133</v>
      </c>
      <c r="E1669" s="19" t="s">
        <v>2336</v>
      </c>
      <c r="F1669" s="21"/>
      <c r="G1669" s="19" t="s">
        <v>2275</v>
      </c>
      <c r="H1669" s="25" t="str">
        <f t="shared" si="157"/>
        <v>JS404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2353</v>
      </c>
      <c r="B1670" s="19" t="s">
        <v>230</v>
      </c>
      <c r="C1670" s="19" t="s">
        <v>2132</v>
      </c>
      <c r="D1670" s="89" t="s">
        <v>2133</v>
      </c>
      <c r="E1670" s="19" t="s">
        <v>2336</v>
      </c>
      <c r="F1670" s="21"/>
      <c r="G1670" s="19" t="s">
        <v>2307</v>
      </c>
      <c r="H1670" s="25" t="str">
        <f t="shared" si="157"/>
        <v>HD604</v>
      </c>
      <c r="I1670" s="25" t="str">
        <f t="shared" si="158"/>
        <v>Non-M</v>
      </c>
      <c r="J1670" s="34"/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2354</v>
      </c>
      <c r="B1671" s="19" t="s">
        <v>230</v>
      </c>
      <c r="C1671" s="19" t="s">
        <v>2132</v>
      </c>
      <c r="D1671" s="89" t="s">
        <v>2133</v>
      </c>
      <c r="E1671" s="19" t="s">
        <v>2336</v>
      </c>
      <c r="F1671" s="21"/>
      <c r="G1671" s="19" t="s">
        <v>78</v>
      </c>
      <c r="H1671" s="25" t="str">
        <f t="shared" si="157"/>
        <v>ZP105</v>
      </c>
      <c r="I1671" s="25" t="str">
        <f t="shared" si="158"/>
        <v>M</v>
      </c>
      <c r="J1671" s="34" t="s">
        <v>2171</v>
      </c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2355</v>
      </c>
      <c r="B1672" s="19" t="s">
        <v>230</v>
      </c>
      <c r="C1672" s="19" t="s">
        <v>2132</v>
      </c>
      <c r="D1672" s="89" t="s">
        <v>2133</v>
      </c>
      <c r="E1672" s="19" t="s">
        <v>2336</v>
      </c>
      <c r="F1672" s="21"/>
      <c r="G1672" s="19" t="s">
        <v>1459</v>
      </c>
      <c r="H1672" s="25" t="str">
        <f t="shared" si="157"/>
        <v>JS401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2356</v>
      </c>
      <c r="B1673" s="19" t="s">
        <v>230</v>
      </c>
      <c r="C1673" s="19" t="s">
        <v>2132</v>
      </c>
      <c r="D1673" s="89" t="s">
        <v>2133</v>
      </c>
      <c r="E1673" s="19" t="s">
        <v>2336</v>
      </c>
      <c r="F1673" s="21"/>
      <c r="G1673" s="19" t="s">
        <v>120</v>
      </c>
      <c r="H1673" s="25" t="str">
        <f t="shared" si="157"/>
        <v>JS124</v>
      </c>
      <c r="I1673" s="25" t="str">
        <f t="shared" si="158"/>
        <v>Non-M</v>
      </c>
      <c r="J1673" s="34"/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2357</v>
      </c>
      <c r="B1674" s="19" t="s">
        <v>230</v>
      </c>
      <c r="C1674" s="19" t="s">
        <v>2132</v>
      </c>
      <c r="D1674" s="89" t="s">
        <v>2133</v>
      </c>
      <c r="E1674" s="19" t="s">
        <v>2336</v>
      </c>
      <c r="F1674" s="21"/>
      <c r="G1674" s="19" t="s">
        <v>118</v>
      </c>
      <c r="H1674" s="25" t="str">
        <f t="shared" si="157"/>
        <v>JS117</v>
      </c>
      <c r="I1674" s="25" t="str">
        <f t="shared" si="158"/>
        <v>M</v>
      </c>
      <c r="J1674" s="34" t="s">
        <v>2171</v>
      </c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2358</v>
      </c>
      <c r="B1675" s="19" t="s">
        <v>230</v>
      </c>
      <c r="C1675" s="19" t="s">
        <v>2132</v>
      </c>
      <c r="D1675" s="89" t="s">
        <v>2133</v>
      </c>
      <c r="E1675" s="19" t="s">
        <v>2336</v>
      </c>
      <c r="F1675" s="21"/>
      <c r="G1675" s="19" t="s">
        <v>1342</v>
      </c>
      <c r="H1675" s="25" t="str">
        <f t="shared" si="157"/>
        <v>JS105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2359</v>
      </c>
      <c r="B1676" s="19" t="s">
        <v>230</v>
      </c>
      <c r="C1676" s="19" t="s">
        <v>2132</v>
      </c>
      <c r="D1676" s="89" t="s">
        <v>2133</v>
      </c>
      <c r="E1676" s="19" t="s">
        <v>2336</v>
      </c>
      <c r="F1676" s="21"/>
      <c r="G1676" s="19" t="s">
        <v>469</v>
      </c>
      <c r="H1676" s="25" t="str">
        <f t="shared" si="157"/>
        <v>LP100</v>
      </c>
      <c r="I1676" s="25" t="str">
        <f t="shared" si="158"/>
        <v>Non-M</v>
      </c>
      <c r="J1676" s="34"/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2360</v>
      </c>
      <c r="B1677" s="19" t="s">
        <v>230</v>
      </c>
      <c r="C1677" s="19" t="s">
        <v>2132</v>
      </c>
      <c r="D1677" s="89" t="s">
        <v>2133</v>
      </c>
      <c r="E1677" s="19" t="s">
        <v>2336</v>
      </c>
      <c r="F1677" s="21"/>
      <c r="G1677" s="19" t="s">
        <v>339</v>
      </c>
      <c r="H1677" s="25" t="str">
        <f t="shared" ref="H1677:H1682" si="159">IF(RIGHT(G1677,1)="M", LEFT(G1677,LEN(G1677)-1), G1677)</f>
        <v>PK602</v>
      </c>
      <c r="I1677" s="25" t="str">
        <f t="shared" ref="I1677:I1682" si="160">IF(RIGHT(G1677,1)="M","M","Non-M")</f>
        <v>M</v>
      </c>
      <c r="J1677" s="34" t="s">
        <v>1351</v>
      </c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2361</v>
      </c>
      <c r="B1678" s="19" t="s">
        <v>230</v>
      </c>
      <c r="C1678" s="19" t="s">
        <v>2132</v>
      </c>
      <c r="D1678" s="89" t="s">
        <v>2133</v>
      </c>
      <c r="E1678" s="19" t="s">
        <v>2336</v>
      </c>
      <c r="F1678" s="21"/>
      <c r="G1678" s="19" t="s">
        <v>82</v>
      </c>
      <c r="H1678" s="25" t="str">
        <f t="shared" si="159"/>
        <v>PB104</v>
      </c>
      <c r="I1678" s="25" t="str">
        <f t="shared" si="160"/>
        <v>Non-M</v>
      </c>
      <c r="J1678" s="34"/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2362</v>
      </c>
      <c r="B1679" s="19" t="s">
        <v>230</v>
      </c>
      <c r="C1679" s="19" t="s">
        <v>2132</v>
      </c>
      <c r="D1679" s="89" t="s">
        <v>2133</v>
      </c>
      <c r="E1679" s="19" t="s">
        <v>2336</v>
      </c>
      <c r="F1679" s="21"/>
      <c r="G1679" s="19" t="s">
        <v>132</v>
      </c>
      <c r="H1679" s="25" t="str">
        <f t="shared" si="159"/>
        <v>HM420</v>
      </c>
      <c r="I1679" s="25" t="str">
        <f t="shared" si="160"/>
        <v>M</v>
      </c>
      <c r="J1679" s="34" t="s">
        <v>1946</v>
      </c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2363</v>
      </c>
      <c r="B1680" s="19" t="s">
        <v>230</v>
      </c>
      <c r="C1680" s="19" t="s">
        <v>2132</v>
      </c>
      <c r="D1680" s="89" t="s">
        <v>2133</v>
      </c>
      <c r="E1680" s="19" t="s">
        <v>2336</v>
      </c>
      <c r="F1680" s="21"/>
      <c r="G1680" s="19" t="s">
        <v>753</v>
      </c>
      <c r="H1680" s="25" t="str">
        <f t="shared" si="159"/>
        <v>HM508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2364</v>
      </c>
      <c r="B1681" s="19" t="s">
        <v>230</v>
      </c>
      <c r="C1681" s="19" t="s">
        <v>2132</v>
      </c>
      <c r="D1681" s="89" t="s">
        <v>2133</v>
      </c>
      <c r="E1681" s="19" t="s">
        <v>2336</v>
      </c>
      <c r="F1681" s="21"/>
      <c r="G1681" s="19" t="s">
        <v>88</v>
      </c>
      <c r="H1681" s="25" t="str">
        <f t="shared" si="159"/>
        <v>DC201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2365</v>
      </c>
      <c r="B1682" s="19" t="s">
        <v>230</v>
      </c>
      <c r="C1682" s="19" t="s">
        <v>2132</v>
      </c>
      <c r="D1682" s="89" t="s">
        <v>2133</v>
      </c>
      <c r="E1682" s="19" t="s">
        <v>2336</v>
      </c>
      <c r="F1682" s="21"/>
      <c r="G1682" s="19" t="s">
        <v>145</v>
      </c>
      <c r="H1682" s="25" t="str">
        <f t="shared" si="159"/>
        <v>DC402</v>
      </c>
      <c r="I1682" s="25" t="str">
        <f t="shared" si="160"/>
        <v>Non-M</v>
      </c>
      <c r="J1682" s="34"/>
      <c r="K1682" s="79">
        <v>5982</v>
      </c>
      <c r="L1682" s="78">
        <f>IF(COUNTIFS($E$3:E2333,E1682)=1, K1682, 0)</f>
        <v>0</v>
      </c>
    </row>
    <row r="1683" spans="1:12" ht="41.25" customHeight="1">
      <c r="A1683" s="18" t="s">
        <v>2366</v>
      </c>
      <c r="B1683" s="19" t="s">
        <v>230</v>
      </c>
      <c r="C1683" s="19" t="s">
        <v>2132</v>
      </c>
      <c r="D1683" s="89" t="s">
        <v>2133</v>
      </c>
      <c r="E1683" s="19" t="s">
        <v>2367</v>
      </c>
      <c r="F1683" s="21"/>
      <c r="G1683" s="19" t="s">
        <v>1277</v>
      </c>
      <c r="H1683" s="25" t="str">
        <f t="shared" ref="H1683:H1689" si="161">IF(RIGHT(G1683,1)="M", LEFT(G1683,LEN(G1683)-1), G1683)</f>
        <v>WB203</v>
      </c>
      <c r="I1683" s="25" t="str">
        <f t="shared" ref="I1683:I1689" si="162">IF(RIGHT(G1683,1)="M","M","Non-M")</f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2368</v>
      </c>
      <c r="B1684" s="19" t="s">
        <v>230</v>
      </c>
      <c r="C1684" s="19" t="s">
        <v>2132</v>
      </c>
      <c r="D1684" s="89" t="s">
        <v>2133</v>
      </c>
      <c r="E1684" s="19" t="s">
        <v>2367</v>
      </c>
      <c r="F1684" s="21"/>
      <c r="G1684" s="19" t="s">
        <v>61</v>
      </c>
      <c r="H1684" s="25" t="str">
        <f t="shared" si="161"/>
        <v>DC101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2369</v>
      </c>
      <c r="B1685" s="19" t="s">
        <v>230</v>
      </c>
      <c r="C1685" s="19" t="s">
        <v>2132</v>
      </c>
      <c r="D1685" s="89" t="s">
        <v>2133</v>
      </c>
      <c r="E1685" s="19" t="s">
        <v>2367</v>
      </c>
      <c r="F1685" s="21"/>
      <c r="G1685" s="19" t="s">
        <v>135</v>
      </c>
      <c r="H1685" s="25" t="str">
        <f t="shared" si="161"/>
        <v>DC200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2370</v>
      </c>
      <c r="B1686" s="19" t="s">
        <v>230</v>
      </c>
      <c r="C1686" s="19" t="s">
        <v>2132</v>
      </c>
      <c r="D1686" s="89" t="s">
        <v>2133</v>
      </c>
      <c r="E1686" s="19" t="s">
        <v>2367</v>
      </c>
      <c r="F1686" s="21"/>
      <c r="G1686" s="19" t="s">
        <v>96</v>
      </c>
      <c r="H1686" s="25" t="str">
        <f t="shared" si="161"/>
        <v>DC300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2371</v>
      </c>
      <c r="B1687" s="19" t="s">
        <v>230</v>
      </c>
      <c r="C1687" s="19" t="s">
        <v>2132</v>
      </c>
      <c r="D1687" s="89" t="s">
        <v>2133</v>
      </c>
      <c r="E1687" s="19" t="s">
        <v>2367</v>
      </c>
      <c r="F1687" s="21"/>
      <c r="G1687" s="19" t="s">
        <v>152</v>
      </c>
      <c r="H1687" s="25" t="str">
        <f t="shared" si="161"/>
        <v>DC400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2372</v>
      </c>
      <c r="B1688" s="19" t="s">
        <v>230</v>
      </c>
      <c r="C1688" s="19" t="s">
        <v>2132</v>
      </c>
      <c r="D1688" s="89" t="s">
        <v>2133</v>
      </c>
      <c r="E1688" s="19" t="s">
        <v>2367</v>
      </c>
      <c r="F1688" s="21"/>
      <c r="G1688" s="19" t="s">
        <v>284</v>
      </c>
      <c r="H1688" s="25" t="str">
        <f t="shared" si="161"/>
        <v>PK208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2373</v>
      </c>
      <c r="B1689" s="19" t="s">
        <v>230</v>
      </c>
      <c r="C1689" s="19" t="s">
        <v>2132</v>
      </c>
      <c r="D1689" s="89" t="s">
        <v>2133</v>
      </c>
      <c r="E1689" s="19" t="s">
        <v>2367</v>
      </c>
      <c r="F1689" s="21"/>
      <c r="G1689" s="19" t="s">
        <v>1380</v>
      </c>
      <c r="H1689" s="25" t="str">
        <f t="shared" si="161"/>
        <v>PB214</v>
      </c>
      <c r="I1689" s="25" t="str">
        <f t="shared" si="162"/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2374</v>
      </c>
      <c r="B1690" s="19" t="s">
        <v>230</v>
      </c>
      <c r="C1690" s="19" t="s">
        <v>2132</v>
      </c>
      <c r="D1690" s="89" t="s">
        <v>2133</v>
      </c>
      <c r="E1690" s="19" t="s">
        <v>2367</v>
      </c>
      <c r="F1690" s="21"/>
      <c r="G1690" s="19" t="s">
        <v>269</v>
      </c>
      <c r="H1690" s="25" t="str">
        <f>IF(RIGHT(G1690,1)="M", LEFT(G1690,LEN(G1690)-1), G1690)</f>
        <v>PK102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2375</v>
      </c>
      <c r="B1691" s="19" t="s">
        <v>230</v>
      </c>
      <c r="C1691" s="19" t="s">
        <v>2132</v>
      </c>
      <c r="D1691" s="89" t="s">
        <v>2133</v>
      </c>
      <c r="E1691" s="19" t="s">
        <v>2367</v>
      </c>
      <c r="F1691" s="21"/>
      <c r="G1691" s="19" t="s">
        <v>2256</v>
      </c>
      <c r="H1691" s="25" t="str">
        <f>IF(RIGHT(G1691,1)="M", LEFT(G1691,LEN(G1691)-1), G1691)</f>
        <v>PB105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2376</v>
      </c>
      <c r="B1692" s="19" t="s">
        <v>230</v>
      </c>
      <c r="C1692" s="19" t="s">
        <v>2132</v>
      </c>
      <c r="D1692" s="89" t="s">
        <v>2133</v>
      </c>
      <c r="E1692" s="19" t="s">
        <v>2367</v>
      </c>
      <c r="F1692" s="21"/>
      <c r="G1692" s="19" t="s">
        <v>1342</v>
      </c>
      <c r="H1692" s="25" t="str">
        <f>IF(RIGHT(G1692,1)="M", LEFT(G1692,LEN(G1692)-1), G1692)</f>
        <v>JS105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2377</v>
      </c>
      <c r="B1693" s="19" t="s">
        <v>230</v>
      </c>
      <c r="C1693" s="19" t="s">
        <v>2132</v>
      </c>
      <c r="D1693" s="89" t="s">
        <v>2133</v>
      </c>
      <c r="E1693" s="19" t="s">
        <v>2367</v>
      </c>
      <c r="F1693" s="21"/>
      <c r="G1693" s="19" t="s">
        <v>204</v>
      </c>
      <c r="H1693" s="25" t="str">
        <f>IF(RIGHT(G1693,1)="M", LEFT(G1693,LEN(G1693)-1), G1693)</f>
        <v>HM503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2378</v>
      </c>
      <c r="B1694" s="19" t="s">
        <v>230</v>
      </c>
      <c r="C1694" s="19" t="s">
        <v>2132</v>
      </c>
      <c r="D1694" s="89" t="s">
        <v>2133</v>
      </c>
      <c r="E1694" s="19" t="s">
        <v>2367</v>
      </c>
      <c r="F1694" s="21"/>
      <c r="G1694" s="19" t="s">
        <v>1000</v>
      </c>
      <c r="H1694" s="25" t="str">
        <f>IF(RIGHT(G1694,1)="M", LEFT(G1694,LEN(G1694)-1), G1694)</f>
        <v>HM803</v>
      </c>
      <c r="I1694" s="25" t="str">
        <f>IF(RIGHT(G1694,1)="M","M","Non-M")</f>
        <v>Non-M</v>
      </c>
      <c r="J1694" s="90"/>
      <c r="K1694" s="79">
        <v>31022</v>
      </c>
      <c r="L1694" s="78">
        <f>IF(COUNTIFS($E$3:E2345,E1694)=1, K1694, 0)</f>
        <v>0</v>
      </c>
    </row>
    <row r="1695" spans="1:12" ht="41.25" customHeight="1">
      <c r="A1695" s="18" t="s">
        <v>2379</v>
      </c>
      <c r="B1695" s="19" t="s">
        <v>230</v>
      </c>
      <c r="C1695" s="19" t="s">
        <v>2132</v>
      </c>
      <c r="D1695" s="89" t="s">
        <v>2133</v>
      </c>
      <c r="E1695" s="19" t="s">
        <v>2380</v>
      </c>
      <c r="F1695" s="21"/>
      <c r="G1695" s="19" t="s">
        <v>412</v>
      </c>
      <c r="H1695" s="25" t="str">
        <f>IF(RIGHT(G1695,1)="M", LEFT(G1695,LEN(G1695)-1), G1695)</f>
        <v>WB306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2381</v>
      </c>
      <c r="B1696" s="19" t="s">
        <v>230</v>
      </c>
      <c r="C1696" s="19" t="s">
        <v>2132</v>
      </c>
      <c r="D1696" s="89" t="s">
        <v>2133</v>
      </c>
      <c r="E1696" s="19" t="s">
        <v>2380</v>
      </c>
      <c r="F1696" s="21"/>
      <c r="G1696" s="19" t="s">
        <v>2382</v>
      </c>
      <c r="H1696" s="25" t="str">
        <f>IF(RIGHT(G1696,1)="M", LEFT(G1696,LEN(G1696)-1), G1696)</f>
        <v>LP210</v>
      </c>
      <c r="I1696" s="25" t="str">
        <f>IF(RIGHT(G1696,1)="M","M","Non-M")</f>
        <v>Non-M</v>
      </c>
      <c r="J1696" s="90"/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2383</v>
      </c>
      <c r="B1697" s="19" t="s">
        <v>230</v>
      </c>
      <c r="C1697" s="19" t="s">
        <v>2132</v>
      </c>
      <c r="D1697" s="89" t="s">
        <v>2133</v>
      </c>
      <c r="E1697" s="19" t="s">
        <v>2380</v>
      </c>
      <c r="F1697" s="21"/>
      <c r="G1697" s="19" t="s">
        <v>1777</v>
      </c>
      <c r="H1697" s="25" t="str">
        <f>IF(RIGHT(G1697,1)="M", LEFT(G1697,LEN(G1697)-1), G1697)</f>
        <v>WU401</v>
      </c>
      <c r="I1697" s="25" t="str">
        <f>IF(RIGHT(G1697,1)="M","M","Non-M")</f>
        <v>M</v>
      </c>
      <c r="J1697" s="90" t="s">
        <v>2384</v>
      </c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2385</v>
      </c>
      <c r="B1698" s="19" t="s">
        <v>230</v>
      </c>
      <c r="C1698" s="19" t="s">
        <v>2132</v>
      </c>
      <c r="D1698" s="89" t="s">
        <v>2133</v>
      </c>
      <c r="E1698" s="19" t="s">
        <v>2380</v>
      </c>
      <c r="F1698" s="21"/>
      <c r="G1698" s="19" t="s">
        <v>322</v>
      </c>
      <c r="H1698" s="25" t="str">
        <f>IF(RIGHT(G1698,1)="M", LEFT(G1698,LEN(G1698)-1), G1698)</f>
        <v>GT207</v>
      </c>
      <c r="I1698" s="25" t="str">
        <f>IF(RIGHT(G1698,1)="M","M","Non-M")</f>
        <v>Non-M</v>
      </c>
      <c r="J1698" s="90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2386</v>
      </c>
      <c r="B1699" s="19" t="s">
        <v>230</v>
      </c>
      <c r="C1699" s="19" t="s">
        <v>2132</v>
      </c>
      <c r="D1699" s="89" t="s">
        <v>2133</v>
      </c>
      <c r="E1699" s="19" t="s">
        <v>2380</v>
      </c>
      <c r="F1699" s="21"/>
      <c r="G1699" s="19" t="s">
        <v>120</v>
      </c>
      <c r="H1699" s="25" t="str">
        <f>IF(RIGHT(G1699,1)="M", LEFT(G1699,LEN(G1699)-1), G1699)</f>
        <v>JS124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2387</v>
      </c>
      <c r="B1700" s="19" t="s">
        <v>230</v>
      </c>
      <c r="C1700" s="19" t="s">
        <v>2132</v>
      </c>
      <c r="D1700" s="89" t="s">
        <v>2133</v>
      </c>
      <c r="E1700" s="19" t="s">
        <v>2380</v>
      </c>
      <c r="F1700" s="21"/>
      <c r="G1700" s="19" t="s">
        <v>71</v>
      </c>
      <c r="H1700" s="25" t="str">
        <f>IF(RIGHT(G1700,1)="M", LEFT(G1700,LEN(G1700)-1), G1700)</f>
        <v>HM500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2388</v>
      </c>
      <c r="B1701" s="19" t="s">
        <v>230</v>
      </c>
      <c r="C1701" s="19" t="s">
        <v>2132</v>
      </c>
      <c r="D1701" s="89" t="s">
        <v>2133</v>
      </c>
      <c r="E1701" s="19" t="s">
        <v>2380</v>
      </c>
      <c r="F1701" s="21"/>
      <c r="G1701" s="19" t="s">
        <v>964</v>
      </c>
      <c r="H1701" s="25" t="str">
        <f>IF(RIGHT(G1701,1)="M", LEFT(G1701,LEN(G1701)-1), G1701)</f>
        <v>PK304</v>
      </c>
      <c r="I1701" s="25" t="str">
        <f>IF(RIGHT(G1701,1)="M","M","Non-M")</f>
        <v>Non-M</v>
      </c>
      <c r="J1701" s="34"/>
      <c r="K1701" s="79">
        <v>18088</v>
      </c>
      <c r="L1701" s="78">
        <f>IF(COUNTIFS($E$3:E2352,E1701)=1, K1701, 0)</f>
        <v>0</v>
      </c>
    </row>
    <row r="1702" spans="1:12" ht="41.25" customHeight="1">
      <c r="A1702" s="18" t="s">
        <v>2389</v>
      </c>
      <c r="B1702" s="19" t="s">
        <v>230</v>
      </c>
      <c r="C1702" s="19" t="s">
        <v>2132</v>
      </c>
      <c r="D1702" s="89" t="s">
        <v>2133</v>
      </c>
      <c r="E1702" s="19" t="s">
        <v>2390</v>
      </c>
      <c r="F1702" s="21"/>
      <c r="G1702" s="19" t="s">
        <v>412</v>
      </c>
      <c r="H1702" s="25" t="str">
        <f>IF(RIGHT(G1702,1)="M", LEFT(G1702,LEN(G1702)-1), G1702)</f>
        <v>WB306</v>
      </c>
      <c r="I1702" s="25" t="str">
        <f>IF(RIGHT(G1702,1)="M","M","Non-M")</f>
        <v>Non-M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2391</v>
      </c>
      <c r="B1703" s="19" t="s">
        <v>230</v>
      </c>
      <c r="C1703" s="19" t="s">
        <v>2132</v>
      </c>
      <c r="D1703" s="89" t="s">
        <v>2133</v>
      </c>
      <c r="E1703" s="19" t="s">
        <v>2390</v>
      </c>
      <c r="F1703" s="21"/>
      <c r="G1703" s="19" t="s">
        <v>959</v>
      </c>
      <c r="H1703" s="25" t="str">
        <f>IF(RIGHT(G1703,1)="M", LEFT(G1703,LEN(G1703)-1), G1703)</f>
        <v>LP202</v>
      </c>
      <c r="I1703" s="25" t="str">
        <f>IF(RIGHT(G1703,1)="M","M","Non-M")</f>
        <v>M</v>
      </c>
      <c r="J1703" s="34"/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2392</v>
      </c>
      <c r="B1704" s="19" t="s">
        <v>230</v>
      </c>
      <c r="C1704" s="19" t="s">
        <v>2132</v>
      </c>
      <c r="D1704" s="89" t="s">
        <v>2133</v>
      </c>
      <c r="E1704" s="19" t="s">
        <v>2390</v>
      </c>
      <c r="F1704" s="21"/>
      <c r="G1704" s="19" t="s">
        <v>1777</v>
      </c>
      <c r="H1704" s="25" t="str">
        <f>IF(RIGHT(G1704,1)="M", LEFT(G1704,LEN(G1704)-1), G1704)</f>
        <v>WU401</v>
      </c>
      <c r="I1704" s="25" t="str">
        <f>IF(RIGHT(G1704,1)="M","M","Non-M")</f>
        <v>M</v>
      </c>
      <c r="J1704" s="34" t="s">
        <v>2384</v>
      </c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2393</v>
      </c>
      <c r="B1705" s="19" t="s">
        <v>230</v>
      </c>
      <c r="C1705" s="19" t="s">
        <v>2132</v>
      </c>
      <c r="D1705" s="89" t="s">
        <v>2133</v>
      </c>
      <c r="E1705" s="19" t="s">
        <v>2390</v>
      </c>
      <c r="F1705" s="21"/>
      <c r="G1705" s="19" t="s">
        <v>322</v>
      </c>
      <c r="H1705" s="25" t="str">
        <f>IF(RIGHT(G1705,1)="M", LEFT(G1705,LEN(G1705)-1), G1705)</f>
        <v>GT207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2394</v>
      </c>
      <c r="B1706" s="19" t="s">
        <v>230</v>
      </c>
      <c r="C1706" s="19" t="s">
        <v>2132</v>
      </c>
      <c r="D1706" s="89" t="s">
        <v>2133</v>
      </c>
      <c r="E1706" s="19" t="s">
        <v>2390</v>
      </c>
      <c r="F1706" s="21"/>
      <c r="G1706" s="19" t="s">
        <v>120</v>
      </c>
      <c r="H1706" s="25" t="str">
        <f>IF(RIGHT(G1706,1)="M", LEFT(G1706,LEN(G1706)-1), G1706)</f>
        <v>JS124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2395</v>
      </c>
      <c r="B1707" s="19" t="s">
        <v>230</v>
      </c>
      <c r="C1707" s="19" t="s">
        <v>2132</v>
      </c>
      <c r="D1707" s="89" t="s">
        <v>2133</v>
      </c>
      <c r="E1707" s="19" t="s">
        <v>2390</v>
      </c>
      <c r="F1707" s="21"/>
      <c r="G1707" s="19" t="s">
        <v>71</v>
      </c>
      <c r="H1707" s="25" t="str">
        <f>IF(RIGHT(G1707,1)="M", LEFT(G1707,LEN(G1707)-1), G1707)</f>
        <v>HM500</v>
      </c>
      <c r="I1707" s="25" t="str">
        <f>IF(RIGHT(G1707,1)="M","M","Non-M")</f>
        <v>Non-M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2396</v>
      </c>
      <c r="B1708" s="19" t="s">
        <v>230</v>
      </c>
      <c r="C1708" s="19" t="s">
        <v>2132</v>
      </c>
      <c r="D1708" s="89" t="s">
        <v>2133</v>
      </c>
      <c r="E1708" s="19" t="s">
        <v>2390</v>
      </c>
      <c r="F1708" s="21"/>
      <c r="G1708" s="19" t="s">
        <v>2397</v>
      </c>
      <c r="H1708" s="25" t="str">
        <f>IF(RIGHT(G1708,1)="M", LEFT(G1708,LEN(G1708)-1), G1708)</f>
        <v>PK304</v>
      </c>
      <c r="I1708" s="25" t="str">
        <f>IF(RIGHT(G1708,1)="M","M","Non-M")</f>
        <v>M</v>
      </c>
      <c r="J1708" s="34"/>
      <c r="K1708" s="79">
        <v>9171</v>
      </c>
      <c r="L1708" s="78">
        <f>IF(COUNTIFS($E$3:E2359,E1708)=1, K1708, 0)</f>
        <v>0</v>
      </c>
    </row>
    <row r="1709" spans="1:12" ht="41.25" customHeight="1">
      <c r="A1709" s="18" t="s">
        <v>2398</v>
      </c>
      <c r="B1709" s="35" t="s">
        <v>1306</v>
      </c>
      <c r="C1709" s="35" t="s">
        <v>1510</v>
      </c>
      <c r="D1709" s="60" t="s">
        <v>1359</v>
      </c>
      <c r="E1709" s="35" t="s">
        <v>2399</v>
      </c>
      <c r="F1709" s="48"/>
      <c r="G1709" s="35" t="s">
        <v>138</v>
      </c>
      <c r="H1709" s="57" t="str">
        <f t="shared" ref="H1709:H1713" si="163">IF(RIGHT(G1709,1)="M", LEFT(G1709,LEN(G1709)-1), G1709)</f>
        <v>WB406</v>
      </c>
      <c r="I1709" s="57" t="str">
        <f t="shared" ref="I1709:I1713" si="164">IF(RIGHT(G1709,1)="M","M","Non-M")</f>
        <v>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2400</v>
      </c>
      <c r="B1710" s="35" t="s">
        <v>1306</v>
      </c>
      <c r="C1710" s="35" t="s">
        <v>1510</v>
      </c>
      <c r="D1710" s="60" t="s">
        <v>1359</v>
      </c>
      <c r="E1710" s="35" t="s">
        <v>2399</v>
      </c>
      <c r="F1710" s="48"/>
      <c r="G1710" s="35" t="s">
        <v>61</v>
      </c>
      <c r="H1710" s="57" t="str">
        <f t="shared" si="163"/>
        <v>DC101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2401</v>
      </c>
      <c r="B1711" s="35" t="s">
        <v>1306</v>
      </c>
      <c r="C1711" s="35" t="s">
        <v>1510</v>
      </c>
      <c r="D1711" s="60" t="s">
        <v>1359</v>
      </c>
      <c r="E1711" s="35" t="s">
        <v>2399</v>
      </c>
      <c r="F1711" s="48"/>
      <c r="G1711" s="35" t="s">
        <v>135</v>
      </c>
      <c r="H1711" s="57" t="str">
        <f t="shared" si="163"/>
        <v>DC200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2402</v>
      </c>
      <c r="B1712" s="35" t="s">
        <v>1306</v>
      </c>
      <c r="C1712" s="35" t="s">
        <v>1510</v>
      </c>
      <c r="D1712" s="60" t="s">
        <v>1359</v>
      </c>
      <c r="E1712" s="35" t="s">
        <v>2399</v>
      </c>
      <c r="F1712" s="48"/>
      <c r="G1712" s="35" t="s">
        <v>96</v>
      </c>
      <c r="H1712" s="57" t="str">
        <f t="shared" si="163"/>
        <v>DC300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2403</v>
      </c>
      <c r="B1713" s="35" t="s">
        <v>1306</v>
      </c>
      <c r="C1713" s="35" t="s">
        <v>1510</v>
      </c>
      <c r="D1713" s="60" t="s">
        <v>1359</v>
      </c>
      <c r="E1713" s="35" t="s">
        <v>2399</v>
      </c>
      <c r="F1713" s="48"/>
      <c r="G1713" s="35" t="s">
        <v>152</v>
      </c>
      <c r="H1713" s="57" t="str">
        <f t="shared" si="163"/>
        <v>DC400</v>
      </c>
      <c r="I1713" s="57" t="str">
        <f t="shared" si="164"/>
        <v>Non-M</v>
      </c>
      <c r="J1713" s="58"/>
      <c r="K1713" s="33"/>
      <c r="L1713" s="92">
        <f>IF(COUNTIFS($E$3:E2364,E1713)=1, K1713, 0)</f>
        <v>0</v>
      </c>
    </row>
    <row r="1714" spans="1:12" ht="41.25" customHeight="1">
      <c r="A1714" s="18" t="s">
        <v>2404</v>
      </c>
      <c r="B1714" s="35" t="s">
        <v>1306</v>
      </c>
      <c r="C1714" s="35" t="s">
        <v>1510</v>
      </c>
      <c r="D1714" s="60" t="s">
        <v>1359</v>
      </c>
      <c r="E1714" s="35" t="s">
        <v>2399</v>
      </c>
      <c r="F1714" s="48"/>
      <c r="G1714" s="35" t="s">
        <v>1342</v>
      </c>
      <c r="H1714" s="57" t="str">
        <f>IF(RIGHT(G1714,1)="M", LEFT(G1714,LEN(G1714)-1), G1714)</f>
        <v>JS105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2405</v>
      </c>
      <c r="B1715" s="35" t="s">
        <v>1306</v>
      </c>
      <c r="C1715" s="35" t="s">
        <v>1510</v>
      </c>
      <c r="D1715" s="60" t="s">
        <v>1359</v>
      </c>
      <c r="E1715" s="35" t="s">
        <v>2399</v>
      </c>
      <c r="F1715" s="48"/>
      <c r="G1715" s="35" t="s">
        <v>99</v>
      </c>
      <c r="H1715" s="57" t="str">
        <f>IF(RIGHT(G1715,1)="M", LEFT(G1715,LEN(G1715)-1), G1715)</f>
        <v>PK201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2406</v>
      </c>
      <c r="B1716" s="35" t="s">
        <v>1306</v>
      </c>
      <c r="C1716" s="35" t="s">
        <v>1510</v>
      </c>
      <c r="D1716" s="60" t="s">
        <v>1359</v>
      </c>
      <c r="E1716" s="35" t="s">
        <v>2399</v>
      </c>
      <c r="F1716" s="48"/>
      <c r="G1716" s="35" t="s">
        <v>1380</v>
      </c>
      <c r="H1716" s="57" t="str">
        <f>IF(RIGHT(G1716,1)="M", LEFT(G1716,LEN(G1716)-1), G1716)</f>
        <v>PB214</v>
      </c>
      <c r="I1716" s="57" t="str">
        <f>IF(RIGHT(G1716,1)="M","M","Non-M")</f>
        <v>Non-M</v>
      </c>
      <c r="J1716" s="58"/>
      <c r="K1716" s="33"/>
      <c r="L1716" s="93"/>
    </row>
    <row r="1717" spans="1:12" ht="41.25" customHeight="1">
      <c r="A1717" s="18" t="s">
        <v>2407</v>
      </c>
      <c r="B1717" s="35" t="s">
        <v>1306</v>
      </c>
      <c r="C1717" s="35" t="s">
        <v>1510</v>
      </c>
      <c r="D1717" s="60" t="s">
        <v>1359</v>
      </c>
      <c r="E1717" s="35" t="s">
        <v>2399</v>
      </c>
      <c r="F1717" s="48"/>
      <c r="G1717" s="35" t="s">
        <v>612</v>
      </c>
      <c r="H1717" s="57" t="str">
        <f>IF(RIGHT(G1717,1)="M", LEFT(G1717,LEN(G1717)-1), G1717)</f>
        <v>HM315</v>
      </c>
      <c r="I1717" s="57" t="str">
        <f>IF(RIGHT(G1717,1)="M","M","Non-M")</f>
        <v>M</v>
      </c>
      <c r="J1717" s="58"/>
      <c r="K1717" s="33"/>
      <c r="L1717" s="93"/>
    </row>
    <row r="1718" spans="1:12" ht="41.25" customHeight="1">
      <c r="A1718" s="18" t="s">
        <v>2408</v>
      </c>
      <c r="B1718" s="35" t="s">
        <v>1306</v>
      </c>
      <c r="C1718" s="35" t="s">
        <v>1510</v>
      </c>
      <c r="D1718" s="60" t="s">
        <v>1359</v>
      </c>
      <c r="E1718" s="35" t="s">
        <v>2399</v>
      </c>
      <c r="F1718" s="48"/>
      <c r="G1718" s="35" t="s">
        <v>2409</v>
      </c>
      <c r="H1718" s="57" t="str">
        <f>IF(RIGHT(G1718,1)="M", LEFT(G1718,LEN(G1718)-1), G1718)</f>
        <v>VT101</v>
      </c>
      <c r="I1718" s="57" t="str">
        <f>IF(RIGHT(G1718,1)="M","M","Non-M")</f>
        <v>Non-M</v>
      </c>
      <c r="J1718" s="58"/>
      <c r="K1718" s="33"/>
      <c r="L1718" s="93"/>
    </row>
    <row r="1719" spans="1:12" ht="41.25" customHeight="1">
      <c r="A1719" s="18" t="s">
        <v>2410</v>
      </c>
      <c r="B1719" s="35" t="s">
        <v>1306</v>
      </c>
      <c r="C1719" s="35" t="s">
        <v>805</v>
      </c>
      <c r="D1719" s="60" t="s">
        <v>2411</v>
      </c>
      <c r="E1719" s="35" t="s">
        <v>2412</v>
      </c>
      <c r="F1719" s="48"/>
      <c r="G1719" s="35" t="s">
        <v>76</v>
      </c>
      <c r="H1719" s="57" t="str">
        <f t="shared" ref="H1719:H1726" si="165">IF(RIGHT(G1719,1)="M", LEFT(G1719,LEN(G1719)-1), G1719)</f>
        <v>CL413</v>
      </c>
      <c r="I1719" s="57" t="str">
        <f t="shared" ref="I1719:I1726" si="166">IF(RIGHT(G1719,1)="M","M","Non-M")</f>
        <v>M</v>
      </c>
      <c r="J1719" s="58" t="s">
        <v>1911</v>
      </c>
      <c r="K1719" s="33"/>
      <c r="L1719" s="93"/>
    </row>
    <row r="1720" spans="1:12" ht="41.25" customHeight="1">
      <c r="A1720" s="18" t="s">
        <v>2413</v>
      </c>
      <c r="B1720" s="35" t="s">
        <v>1306</v>
      </c>
      <c r="C1720" s="35" t="s">
        <v>805</v>
      </c>
      <c r="D1720" s="60" t="s">
        <v>2411</v>
      </c>
      <c r="E1720" s="35" t="s">
        <v>2412</v>
      </c>
      <c r="F1720" s="48"/>
      <c r="G1720" s="35" t="s">
        <v>1760</v>
      </c>
      <c r="H1720" s="57" t="str">
        <f t="shared" si="165"/>
        <v>ZP105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2414</v>
      </c>
      <c r="B1721" s="35" t="s">
        <v>1306</v>
      </c>
      <c r="C1721" s="35" t="s">
        <v>805</v>
      </c>
      <c r="D1721" s="60" t="s">
        <v>2411</v>
      </c>
      <c r="E1721" s="35" t="s">
        <v>2412</v>
      </c>
      <c r="F1721" s="48"/>
      <c r="G1721" s="35" t="s">
        <v>1459</v>
      </c>
      <c r="H1721" s="57" t="str">
        <f t="shared" si="165"/>
        <v>JS401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2415</v>
      </c>
      <c r="B1722" s="35" t="s">
        <v>1306</v>
      </c>
      <c r="C1722" s="35" t="s">
        <v>805</v>
      </c>
      <c r="D1722" s="60" t="s">
        <v>2411</v>
      </c>
      <c r="E1722" s="35" t="s">
        <v>2412</v>
      </c>
      <c r="F1722" s="48"/>
      <c r="G1722" s="35" t="s">
        <v>1342</v>
      </c>
      <c r="H1722" s="57" t="str">
        <f t="shared" si="165"/>
        <v>JS105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2416</v>
      </c>
      <c r="B1723" s="35" t="s">
        <v>1306</v>
      </c>
      <c r="C1723" s="35" t="s">
        <v>805</v>
      </c>
      <c r="D1723" s="60" t="s">
        <v>2411</v>
      </c>
      <c r="E1723" s="35" t="s">
        <v>2412</v>
      </c>
      <c r="F1723" s="48"/>
      <c r="G1723" s="35" t="s">
        <v>1090</v>
      </c>
      <c r="H1723" s="57" t="str">
        <f t="shared" si="165"/>
        <v>PK111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2417</v>
      </c>
      <c r="B1724" s="35" t="s">
        <v>1306</v>
      </c>
      <c r="C1724" s="35" t="s">
        <v>805</v>
      </c>
      <c r="D1724" s="60" t="s">
        <v>2411</v>
      </c>
      <c r="E1724" s="35" t="s">
        <v>2412</v>
      </c>
      <c r="F1724" s="48"/>
      <c r="G1724" s="35" t="s">
        <v>224</v>
      </c>
      <c r="H1724" s="57" t="str">
        <f t="shared" si="165"/>
        <v>PB201</v>
      </c>
      <c r="I1724" s="57" t="str">
        <f t="shared" si="166"/>
        <v>Non-M</v>
      </c>
      <c r="J1724" s="58"/>
      <c r="K1724" s="33"/>
      <c r="L1724" s="93"/>
    </row>
    <row r="1725" spans="1:12" ht="41.25" customHeight="1">
      <c r="A1725" s="18" t="s">
        <v>2418</v>
      </c>
      <c r="B1725" s="35" t="s">
        <v>1306</v>
      </c>
      <c r="C1725" s="35" t="s">
        <v>805</v>
      </c>
      <c r="D1725" s="60" t="s">
        <v>2411</v>
      </c>
      <c r="E1725" s="35" t="s">
        <v>2412</v>
      </c>
      <c r="F1725" s="48"/>
      <c r="G1725" s="35" t="s">
        <v>132</v>
      </c>
      <c r="H1725" s="57" t="str">
        <f t="shared" si="165"/>
        <v>HM420</v>
      </c>
      <c r="I1725" s="57" t="str">
        <f t="shared" si="166"/>
        <v>M</v>
      </c>
      <c r="J1725" s="58" t="s">
        <v>1911</v>
      </c>
      <c r="K1725" s="33"/>
      <c r="L1725" s="93"/>
    </row>
    <row r="1726" spans="1:12" ht="41.25" customHeight="1">
      <c r="A1726" s="18" t="s">
        <v>2419</v>
      </c>
      <c r="B1726" s="35" t="s">
        <v>2420</v>
      </c>
      <c r="C1726" s="35" t="s">
        <v>348</v>
      </c>
      <c r="D1726" s="60" t="s">
        <v>1046</v>
      </c>
      <c r="E1726" s="35" t="s">
        <v>2421</v>
      </c>
      <c r="F1726" s="48"/>
      <c r="G1726" s="35" t="s">
        <v>26</v>
      </c>
      <c r="H1726" s="57" t="str">
        <f t="shared" si="165"/>
        <v>HD106</v>
      </c>
      <c r="I1726" s="57" t="str">
        <f t="shared" si="166"/>
        <v>Non-M</v>
      </c>
      <c r="J1726" s="58"/>
      <c r="K1726" s="33"/>
      <c r="L1726" s="93"/>
    </row>
    <row r="1727" spans="1:12" ht="41.25" customHeight="1">
      <c r="A1727" s="18" t="s">
        <v>2422</v>
      </c>
      <c r="B1727" s="35" t="s">
        <v>2420</v>
      </c>
      <c r="C1727" s="35" t="s">
        <v>348</v>
      </c>
      <c r="D1727" s="60" t="s">
        <v>1046</v>
      </c>
      <c r="E1727" s="35" t="s">
        <v>2421</v>
      </c>
      <c r="F1727" s="48"/>
      <c r="G1727" s="35" t="s">
        <v>2275</v>
      </c>
      <c r="H1727" s="57" t="str">
        <f t="shared" ref="H1727:H1729" si="167">IF(RIGHT(G1727,1)="M", LEFT(G1727,LEN(G1727)-1), G1727)</f>
        <v>JS404</v>
      </c>
      <c r="I1727" s="57" t="str">
        <f t="shared" ref="I1727:I1729" si="168">IF(RIGHT(G1727,1)="M","M","Non-M")</f>
        <v>Non-M</v>
      </c>
      <c r="J1727" s="58"/>
      <c r="K1727" s="33"/>
      <c r="L1727" s="93"/>
    </row>
    <row r="1728" spans="1:12" ht="41.25" customHeight="1">
      <c r="A1728" s="18" t="s">
        <v>2423</v>
      </c>
      <c r="B1728" s="35" t="s">
        <v>2420</v>
      </c>
      <c r="C1728" s="35" t="s">
        <v>348</v>
      </c>
      <c r="D1728" s="60" t="s">
        <v>1046</v>
      </c>
      <c r="E1728" s="35" t="s">
        <v>2421</v>
      </c>
      <c r="F1728" s="48"/>
      <c r="G1728" s="35" t="s">
        <v>2307</v>
      </c>
      <c r="H1728" s="57" t="str">
        <f t="shared" si="167"/>
        <v>HD604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2424</v>
      </c>
      <c r="B1729" s="35" t="s">
        <v>2420</v>
      </c>
      <c r="C1729" s="35" t="s">
        <v>348</v>
      </c>
      <c r="D1729" s="60" t="s">
        <v>1046</v>
      </c>
      <c r="E1729" s="35" t="s">
        <v>2421</v>
      </c>
      <c r="F1729" s="48"/>
      <c r="G1729" s="35" t="s">
        <v>1760</v>
      </c>
      <c r="H1729" s="57" t="str">
        <f t="shared" si="167"/>
        <v>ZP105</v>
      </c>
      <c r="I1729" s="57" t="str">
        <f t="shared" si="168"/>
        <v>Non-M</v>
      </c>
      <c r="J1729" s="58"/>
      <c r="K1729" s="33"/>
      <c r="L1729" s="93"/>
    </row>
    <row r="1730" spans="1:12" ht="41.25" customHeight="1">
      <c r="A1730" s="18" t="s">
        <v>2425</v>
      </c>
      <c r="B1730" s="35" t="s">
        <v>2420</v>
      </c>
      <c r="C1730" s="35" t="s">
        <v>348</v>
      </c>
      <c r="D1730" s="60" t="s">
        <v>1046</v>
      </c>
      <c r="E1730" s="35" t="s">
        <v>2421</v>
      </c>
      <c r="F1730" s="48"/>
      <c r="G1730" s="35" t="s">
        <v>469</v>
      </c>
      <c r="H1730" s="57" t="str">
        <f>IF(RIGHT(G1730,1)="M", LEFT(G1730,LEN(G1730)-1), G1730)</f>
        <v>LP100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2426</v>
      </c>
      <c r="B1731" s="35" t="s">
        <v>2420</v>
      </c>
      <c r="C1731" s="35" t="s">
        <v>348</v>
      </c>
      <c r="D1731" s="60" t="s">
        <v>1046</v>
      </c>
      <c r="E1731" s="35" t="s">
        <v>2421</v>
      </c>
      <c r="F1731" s="48"/>
      <c r="G1731" s="35" t="s">
        <v>120</v>
      </c>
      <c r="H1731" s="57" t="str">
        <f>IF(RIGHT(G1731,1)="M", LEFT(G1731,LEN(G1731)-1), G1731)</f>
        <v>JS124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2427</v>
      </c>
      <c r="B1732" s="35" t="s">
        <v>2420</v>
      </c>
      <c r="C1732" s="35" t="s">
        <v>348</v>
      </c>
      <c r="D1732" s="60" t="s">
        <v>1046</v>
      </c>
      <c r="E1732" s="35" t="s">
        <v>2421</v>
      </c>
      <c r="F1732" s="48"/>
      <c r="G1732" s="35" t="s">
        <v>1342</v>
      </c>
      <c r="H1732" s="57" t="str">
        <f>IF(RIGHT(G1732,1)="M", LEFT(G1732,LEN(G1732)-1), G1732)</f>
        <v>JS105</v>
      </c>
      <c r="I1732" s="57" t="str">
        <f>IF(RIGHT(G1732,1)="M","M","Non-M")</f>
        <v>Non-M</v>
      </c>
      <c r="J1732" s="58"/>
      <c r="K1732" s="33"/>
      <c r="L1732" s="93"/>
    </row>
    <row r="1733" spans="1:12" ht="41.25" customHeight="1">
      <c r="A1733" s="18" t="s">
        <v>2428</v>
      </c>
      <c r="B1733" s="35" t="s">
        <v>2420</v>
      </c>
      <c r="C1733" s="35" t="s">
        <v>348</v>
      </c>
      <c r="D1733" s="60" t="s">
        <v>1046</v>
      </c>
      <c r="E1733" s="35" t="s">
        <v>2421</v>
      </c>
      <c r="F1733" s="48"/>
      <c r="G1733" s="35" t="s">
        <v>252</v>
      </c>
      <c r="H1733" s="57" t="str">
        <f>IF(RIGHT(G1733,1)="M", LEFT(G1733,LEN(G1733)-1), G1733)</f>
        <v>PK603</v>
      </c>
      <c r="I1733" s="57" t="str">
        <f>IF(RIGHT(G1733,1)="M","M","Non-M")</f>
        <v>M</v>
      </c>
      <c r="J1733" s="58"/>
      <c r="K1733" s="33"/>
      <c r="L1733" s="93"/>
    </row>
    <row r="1734" spans="1:12" ht="41.25" customHeight="1">
      <c r="A1734" s="18" t="s">
        <v>2429</v>
      </c>
      <c r="B1734" s="35" t="s">
        <v>2420</v>
      </c>
      <c r="C1734" s="35" t="s">
        <v>348</v>
      </c>
      <c r="D1734" s="60" t="s">
        <v>1046</v>
      </c>
      <c r="E1734" s="35" t="s">
        <v>2421</v>
      </c>
      <c r="F1734" s="48"/>
      <c r="G1734" s="35" t="s">
        <v>82</v>
      </c>
      <c r="H1734" s="57" t="str">
        <f>IF(RIGHT(G1734,1)="M", LEFT(G1734,LEN(G1734)-1), G1734)</f>
        <v>PB104</v>
      </c>
      <c r="I1734" s="57" t="str">
        <f>IF(RIGHT(G1734,1)="M","M","Non-M")</f>
        <v>Non-M</v>
      </c>
      <c r="J1734" s="58"/>
      <c r="K1734" s="33"/>
      <c r="L1734" s="93"/>
    </row>
    <row r="1735" spans="1:12" ht="41.25" customHeight="1">
      <c r="A1735" s="18" t="s">
        <v>2430</v>
      </c>
      <c r="B1735" s="35" t="s">
        <v>2420</v>
      </c>
      <c r="C1735" s="35" t="s">
        <v>348</v>
      </c>
      <c r="D1735" s="60" t="s">
        <v>1046</v>
      </c>
      <c r="E1735" s="35" t="s">
        <v>2421</v>
      </c>
      <c r="F1735" s="48"/>
      <c r="G1735" s="35" t="s">
        <v>132</v>
      </c>
      <c r="H1735" s="57" t="str">
        <f>IF(RIGHT(G1735,1)="M", LEFT(G1735,LEN(G1735)-1), G1735)</f>
        <v>HM420</v>
      </c>
      <c r="I1735" s="57" t="str">
        <f>IF(RIGHT(G1735,1)="M","M","Non-M")</f>
        <v>M</v>
      </c>
      <c r="J1735" s="58" t="s">
        <v>1911</v>
      </c>
      <c r="K1735" s="33"/>
      <c r="L1735" s="93"/>
    </row>
    <row r="1736" spans="1:12" ht="41.25" customHeight="1">
      <c r="A1736" s="18" t="s">
        <v>2431</v>
      </c>
      <c r="B1736" s="35" t="s">
        <v>2420</v>
      </c>
      <c r="C1736" s="35" t="s">
        <v>348</v>
      </c>
      <c r="D1736" s="60" t="s">
        <v>1046</v>
      </c>
      <c r="E1736" s="35" t="s">
        <v>2421</v>
      </c>
      <c r="F1736" s="48"/>
      <c r="G1736" s="35" t="s">
        <v>88</v>
      </c>
      <c r="H1736" s="57" t="str">
        <f>IF(RIGHT(G1736,1)="M", LEFT(G1736,LEN(G1736)-1), G1736)</f>
        <v>DC201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2432</v>
      </c>
      <c r="B1737" s="35" t="s">
        <v>2420</v>
      </c>
      <c r="C1737" s="35" t="s">
        <v>348</v>
      </c>
      <c r="D1737" s="60" t="s">
        <v>1046</v>
      </c>
      <c r="E1737" s="35" t="s">
        <v>2421</v>
      </c>
      <c r="F1737" s="48"/>
      <c r="G1737" s="35" t="s">
        <v>379</v>
      </c>
      <c r="H1737" s="57" t="str">
        <f>IF(RIGHT(G1737,1)="M", LEFT(G1737,LEN(G1737)-1), G1737)</f>
        <v>HM509</v>
      </c>
      <c r="I1737" s="57" t="str">
        <f>IF(RIGHT(G1737,1)="M","M","Non-M")</f>
        <v>Non-M</v>
      </c>
      <c r="J1737" s="58"/>
      <c r="K1737" s="33"/>
      <c r="L1737" s="93"/>
    </row>
    <row r="1738" spans="1:12" ht="41.25" customHeight="1">
      <c r="A1738" s="18" t="s">
        <v>2433</v>
      </c>
      <c r="B1738" s="35" t="s">
        <v>1242</v>
      </c>
      <c r="C1738" s="35" t="s">
        <v>2434</v>
      </c>
      <c r="D1738" s="60" t="s">
        <v>1307</v>
      </c>
      <c r="E1738" s="35" t="s">
        <v>1820</v>
      </c>
      <c r="F1738" s="48"/>
      <c r="G1738" s="35" t="s">
        <v>123</v>
      </c>
      <c r="H1738" s="57" t="str">
        <f t="shared" ref="H1738:H1744" si="169">IF(RIGHT(G1738,1)="M", LEFT(G1738,LEN(G1738)-1), G1738)</f>
        <v>HD104</v>
      </c>
      <c r="I1738" s="57" t="str">
        <f t="shared" ref="I1738:I1744" si="170">IF(RIGHT(G1738,1)="M","M","Non-M")</f>
        <v>M</v>
      </c>
      <c r="J1738" s="58" t="s">
        <v>2435</v>
      </c>
      <c r="K1738" s="33"/>
      <c r="L1738" s="93"/>
    </row>
    <row r="1739" spans="1:12" ht="41.25" customHeight="1">
      <c r="A1739" s="18" t="s">
        <v>2436</v>
      </c>
      <c r="B1739" s="35" t="s">
        <v>1242</v>
      </c>
      <c r="C1739" s="35" t="s">
        <v>2434</v>
      </c>
      <c r="D1739" s="60" t="s">
        <v>1307</v>
      </c>
      <c r="E1739" s="35" t="s">
        <v>1820</v>
      </c>
      <c r="F1739" s="48"/>
      <c r="G1739" s="35" t="s">
        <v>1823</v>
      </c>
      <c r="H1739" s="57" t="str">
        <f t="shared" si="169"/>
        <v>ZP109</v>
      </c>
      <c r="I1739" s="57" t="str">
        <f t="shared" si="170"/>
        <v>Non-M</v>
      </c>
      <c r="J1739" s="58"/>
      <c r="K1739" s="33"/>
      <c r="L1739" s="93"/>
    </row>
    <row r="1740" spans="1:12" ht="41.25" customHeight="1">
      <c r="A1740" s="18" t="s">
        <v>2437</v>
      </c>
      <c r="B1740" s="35" t="s">
        <v>1242</v>
      </c>
      <c r="C1740" s="35" t="s">
        <v>2434</v>
      </c>
      <c r="D1740" s="60" t="s">
        <v>1307</v>
      </c>
      <c r="E1740" s="35" t="s">
        <v>1820</v>
      </c>
      <c r="F1740" s="48"/>
      <c r="G1740" s="35" t="s">
        <v>1825</v>
      </c>
      <c r="H1740" s="57" t="str">
        <f t="shared" si="169"/>
        <v>CL503</v>
      </c>
      <c r="I1740" s="57" t="str">
        <f t="shared" si="170"/>
        <v>M</v>
      </c>
      <c r="J1740" s="58" t="s">
        <v>2171</v>
      </c>
      <c r="K1740" s="33"/>
      <c r="L1740" s="93"/>
    </row>
    <row r="1741" spans="1:12" ht="41.25" customHeight="1">
      <c r="A1741" s="18" t="s">
        <v>2438</v>
      </c>
      <c r="B1741" s="35" t="s">
        <v>1242</v>
      </c>
      <c r="C1741" s="35" t="s">
        <v>2434</v>
      </c>
      <c r="D1741" s="60" t="s">
        <v>1307</v>
      </c>
      <c r="E1741" s="35" t="s">
        <v>1820</v>
      </c>
      <c r="F1741" s="48"/>
      <c r="G1741" s="35" t="s">
        <v>738</v>
      </c>
      <c r="H1741" s="57" t="str">
        <f t="shared" si="169"/>
        <v>PK214</v>
      </c>
      <c r="I1741" s="57" t="str">
        <f t="shared" si="170"/>
        <v>Non-M</v>
      </c>
      <c r="J1741" s="58"/>
      <c r="K1741" s="33"/>
      <c r="L1741" s="93"/>
    </row>
    <row r="1742" spans="1:12" ht="41.25" customHeight="1">
      <c r="A1742" s="18" t="s">
        <v>2439</v>
      </c>
      <c r="B1742" s="35" t="s">
        <v>1242</v>
      </c>
      <c r="C1742" s="35" t="s">
        <v>2434</v>
      </c>
      <c r="D1742" s="60" t="s">
        <v>1307</v>
      </c>
      <c r="E1742" s="35" t="s">
        <v>1820</v>
      </c>
      <c r="F1742" s="48"/>
      <c r="G1742" s="35" t="s">
        <v>1188</v>
      </c>
      <c r="H1742" s="57" t="str">
        <f t="shared" si="169"/>
        <v>JS105</v>
      </c>
      <c r="I1742" s="57" t="str">
        <f t="shared" si="170"/>
        <v>M</v>
      </c>
      <c r="J1742" s="33" t="s">
        <v>2440</v>
      </c>
      <c r="K1742" s="33"/>
      <c r="L1742" s="93"/>
    </row>
    <row r="1743" spans="1:12" ht="41.25" customHeight="1">
      <c r="A1743" s="18" t="s">
        <v>2441</v>
      </c>
      <c r="B1743" s="35" t="s">
        <v>1242</v>
      </c>
      <c r="C1743" s="35" t="s">
        <v>2434</v>
      </c>
      <c r="D1743" s="60" t="s">
        <v>1307</v>
      </c>
      <c r="E1743" s="35" t="s">
        <v>1820</v>
      </c>
      <c r="F1743" s="48"/>
      <c r="G1743" s="35" t="s">
        <v>2442</v>
      </c>
      <c r="H1743" s="57" t="str">
        <f t="shared" si="169"/>
        <v>JS111</v>
      </c>
      <c r="I1743" s="57" t="str">
        <f t="shared" si="170"/>
        <v>M</v>
      </c>
      <c r="J1743" s="58" t="s">
        <v>1911</v>
      </c>
      <c r="K1743" s="33"/>
      <c r="L1743" s="93"/>
    </row>
    <row r="1744" spans="1:12" ht="41.25" customHeight="1">
      <c r="A1744" s="18" t="s">
        <v>2443</v>
      </c>
      <c r="B1744" s="35" t="s">
        <v>1242</v>
      </c>
      <c r="C1744" s="35" t="s">
        <v>2434</v>
      </c>
      <c r="D1744" s="60" t="s">
        <v>1307</v>
      </c>
      <c r="E1744" s="35" t="s">
        <v>1820</v>
      </c>
      <c r="F1744" s="48"/>
      <c r="G1744" s="35" t="s">
        <v>1342</v>
      </c>
      <c r="H1744" s="57" t="str">
        <f t="shared" si="169"/>
        <v>JS105</v>
      </c>
      <c r="I1744" s="57" t="str">
        <f t="shared" si="170"/>
        <v>Non-M</v>
      </c>
      <c r="J1744" s="58"/>
      <c r="K1744" s="33"/>
      <c r="L1744" s="93"/>
    </row>
    <row r="1745" spans="1:12" ht="41.25" customHeight="1">
      <c r="A1745" s="18" t="s">
        <v>2444</v>
      </c>
      <c r="B1745" s="35" t="s">
        <v>1242</v>
      </c>
      <c r="C1745" s="35" t="s">
        <v>2434</v>
      </c>
      <c r="D1745" s="60" t="s">
        <v>1307</v>
      </c>
      <c r="E1745" s="35" t="s">
        <v>1820</v>
      </c>
      <c r="F1745" s="48"/>
      <c r="G1745" s="35" t="s">
        <v>22</v>
      </c>
      <c r="H1745" s="57" t="str">
        <f t="shared" ref="H1745:H1746" si="171">IF(RIGHT(G1745,1)="M", LEFT(G1745,LEN(G1745)-1), G1745)</f>
        <v>HM309</v>
      </c>
      <c r="I1745" s="57" t="str">
        <f t="shared" ref="I1745:I1746" si="172">IF(RIGHT(G1745,1)="M","M","Non-M")</f>
        <v>Non-M</v>
      </c>
      <c r="J1745" s="58"/>
      <c r="K1745" s="33"/>
      <c r="L1745" s="93"/>
    </row>
    <row r="1746" spans="1:12" ht="41.25" customHeight="1">
      <c r="A1746" s="18" t="s">
        <v>2445</v>
      </c>
      <c r="B1746" s="35" t="s">
        <v>1242</v>
      </c>
      <c r="C1746" s="35" t="s">
        <v>2434</v>
      </c>
      <c r="D1746" s="60" t="s">
        <v>1307</v>
      </c>
      <c r="E1746" s="35" t="s">
        <v>1820</v>
      </c>
      <c r="F1746" s="48"/>
      <c r="G1746" s="35" t="s">
        <v>1227</v>
      </c>
      <c r="H1746" s="57" t="str">
        <f t="shared" si="171"/>
        <v>HM309</v>
      </c>
      <c r="I1746" s="57" t="str">
        <f t="shared" si="172"/>
        <v>M</v>
      </c>
      <c r="J1746" s="59" t="s">
        <v>1304</v>
      </c>
      <c r="K1746" s="33"/>
      <c r="L1746" s="93"/>
    </row>
    <row r="1747" spans="1:12" ht="41.25" customHeight="1">
      <c r="A1747" s="18" t="s">
        <v>2446</v>
      </c>
      <c r="B1747" s="95" t="s">
        <v>1306</v>
      </c>
      <c r="C1747" s="95" t="s">
        <v>302</v>
      </c>
      <c r="D1747" s="68" t="s">
        <v>1445</v>
      </c>
      <c r="E1747" s="95" t="s">
        <v>2447</v>
      </c>
      <c r="F1747" s="96"/>
      <c r="G1747" s="95" t="s">
        <v>1621</v>
      </c>
      <c r="H1747" s="97" t="str">
        <f t="shared" ref="H1747:H1755" si="173">IF(RIGHT(G1747,1)="M", LEFT(G1747,LEN(G1747)-1), G1747)</f>
        <v>WB303</v>
      </c>
      <c r="I1747" s="97" t="str">
        <f t="shared" ref="I1747:I1755" si="174">IF(RIGHT(G1747,1)="M","M","Non-M")</f>
        <v>Non-M</v>
      </c>
      <c r="J1747" s="98"/>
      <c r="K1747" s="99"/>
      <c r="L1747" s="100"/>
    </row>
    <row r="1748" spans="1:12" ht="41.25" customHeight="1">
      <c r="A1748" s="18" t="s">
        <v>2448</v>
      </c>
      <c r="B1748" s="95" t="s">
        <v>1306</v>
      </c>
      <c r="C1748" s="95" t="s">
        <v>302</v>
      </c>
      <c r="D1748" s="68" t="s">
        <v>1445</v>
      </c>
      <c r="E1748" s="95" t="s">
        <v>2447</v>
      </c>
      <c r="F1748" s="96"/>
      <c r="G1748" s="95" t="s">
        <v>359</v>
      </c>
      <c r="H1748" s="97" t="str">
        <f t="shared" si="173"/>
        <v>DC100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2449</v>
      </c>
      <c r="B1749" s="95" t="s">
        <v>1306</v>
      </c>
      <c r="C1749" s="95" t="s">
        <v>302</v>
      </c>
      <c r="D1749" s="68" t="s">
        <v>1445</v>
      </c>
      <c r="E1749" s="95" t="s">
        <v>2447</v>
      </c>
      <c r="F1749" s="96"/>
      <c r="G1749" s="95" t="s">
        <v>135</v>
      </c>
      <c r="H1749" s="97" t="str">
        <f t="shared" si="173"/>
        <v>DC200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2450</v>
      </c>
      <c r="B1750" s="95" t="s">
        <v>1306</v>
      </c>
      <c r="C1750" s="95" t="s">
        <v>302</v>
      </c>
      <c r="D1750" s="68" t="s">
        <v>1445</v>
      </c>
      <c r="E1750" s="95" t="s">
        <v>2447</v>
      </c>
      <c r="F1750" s="96"/>
      <c r="G1750" s="95" t="s">
        <v>96</v>
      </c>
      <c r="H1750" s="97" t="str">
        <f t="shared" si="173"/>
        <v>DC300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2451</v>
      </c>
      <c r="B1751" s="95" t="s">
        <v>1306</v>
      </c>
      <c r="C1751" s="95" t="s">
        <v>302</v>
      </c>
      <c r="D1751" s="68" t="s">
        <v>1445</v>
      </c>
      <c r="E1751" s="95" t="s">
        <v>2447</v>
      </c>
      <c r="F1751" s="96"/>
      <c r="G1751" s="95" t="s">
        <v>152</v>
      </c>
      <c r="H1751" s="97" t="str">
        <f t="shared" si="173"/>
        <v>DC400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2452</v>
      </c>
      <c r="B1752" s="95" t="s">
        <v>1306</v>
      </c>
      <c r="C1752" s="95" t="s">
        <v>302</v>
      </c>
      <c r="D1752" s="68" t="s">
        <v>1445</v>
      </c>
      <c r="E1752" s="95" t="s">
        <v>2447</v>
      </c>
      <c r="F1752" s="96"/>
      <c r="G1752" s="95" t="s">
        <v>2237</v>
      </c>
      <c r="H1752" s="97" t="str">
        <f t="shared" si="173"/>
        <v>PK202</v>
      </c>
      <c r="I1752" s="97" t="str">
        <f t="shared" si="174"/>
        <v>Non-M</v>
      </c>
      <c r="J1752" s="98"/>
      <c r="K1752" s="99"/>
      <c r="L1752" s="100"/>
    </row>
    <row r="1753" spans="1:12" ht="41.25" customHeight="1">
      <c r="A1753" s="18" t="s">
        <v>2453</v>
      </c>
      <c r="B1753" s="95" t="s">
        <v>1306</v>
      </c>
      <c r="C1753" s="95" t="s">
        <v>302</v>
      </c>
      <c r="D1753" s="68" t="s">
        <v>1445</v>
      </c>
      <c r="E1753" s="95" t="s">
        <v>2447</v>
      </c>
      <c r="F1753" s="96"/>
      <c r="G1753" s="95" t="s">
        <v>339</v>
      </c>
      <c r="H1753" s="97" t="str">
        <f t="shared" si="173"/>
        <v>PK602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2454</v>
      </c>
      <c r="B1754" s="95" t="s">
        <v>1306</v>
      </c>
      <c r="C1754" s="95" t="s">
        <v>302</v>
      </c>
      <c r="D1754" s="68" t="s">
        <v>1445</v>
      </c>
      <c r="E1754" s="95" t="s">
        <v>2447</v>
      </c>
      <c r="F1754" s="96"/>
      <c r="G1754" s="95" t="s">
        <v>241</v>
      </c>
      <c r="H1754" s="97" t="str">
        <f t="shared" si="173"/>
        <v>PB204</v>
      </c>
      <c r="I1754" s="97" t="str">
        <f t="shared" si="174"/>
        <v>M</v>
      </c>
      <c r="J1754" s="98"/>
      <c r="K1754" s="99"/>
      <c r="L1754" s="100"/>
    </row>
    <row r="1755" spans="1:12" ht="41.25" customHeight="1">
      <c r="A1755" s="18" t="s">
        <v>2455</v>
      </c>
      <c r="B1755" s="95" t="s">
        <v>1306</v>
      </c>
      <c r="C1755" s="95" t="s">
        <v>302</v>
      </c>
      <c r="D1755" s="68" t="s">
        <v>1445</v>
      </c>
      <c r="E1755" s="95" t="s">
        <v>2447</v>
      </c>
      <c r="F1755" s="96"/>
      <c r="G1755" s="95" t="s">
        <v>1635</v>
      </c>
      <c r="H1755" s="97" t="str">
        <f t="shared" si="173"/>
        <v>JS120</v>
      </c>
      <c r="I1755" s="97" t="str">
        <f t="shared" si="174"/>
        <v>Non-M</v>
      </c>
      <c r="J1755" s="98"/>
      <c r="K1755" s="99"/>
      <c r="L1755" s="100"/>
    </row>
    <row r="1756" spans="1:12" ht="41.25" customHeight="1">
      <c r="A1756" s="18" t="s">
        <v>2456</v>
      </c>
      <c r="B1756" s="95" t="s">
        <v>1306</v>
      </c>
      <c r="C1756" s="95" t="s">
        <v>302</v>
      </c>
      <c r="D1756" s="68" t="s">
        <v>1445</v>
      </c>
      <c r="E1756" s="95" t="s">
        <v>2447</v>
      </c>
      <c r="F1756" s="96"/>
      <c r="G1756" s="95" t="s">
        <v>1396</v>
      </c>
      <c r="H1756" s="97" t="str">
        <f>IF(RIGHT(G1756,1)="M", LEFT(G1756,LEN(G1756)-1), G1756)</f>
        <v>JS121</v>
      </c>
      <c r="I1756" s="97" t="str">
        <f>IF(RIGHT(G1756,1)="M","M","Non-M")</f>
        <v>Non-M</v>
      </c>
      <c r="J1756" s="98"/>
      <c r="K1756" s="99"/>
      <c r="L1756" s="100"/>
    </row>
    <row r="1757" spans="1:12" ht="41.25" customHeight="1">
      <c r="A1757" s="18" t="s">
        <v>2457</v>
      </c>
      <c r="B1757" s="95" t="s">
        <v>1306</v>
      </c>
      <c r="C1757" s="95" t="s">
        <v>302</v>
      </c>
      <c r="D1757" s="68" t="s">
        <v>1445</v>
      </c>
      <c r="E1757" s="95" t="s">
        <v>2447</v>
      </c>
      <c r="F1757" s="96"/>
      <c r="G1757" s="95" t="s">
        <v>1633</v>
      </c>
      <c r="H1757" s="97" t="str">
        <f>IF(RIGHT(G1757,1)="M", LEFT(G1757,LEN(G1757)-1), G1757)</f>
        <v>GT207</v>
      </c>
      <c r="I1757" s="97" t="str">
        <f>IF(RIGHT(G1757,1)="M","M","Non-M")</f>
        <v>M</v>
      </c>
      <c r="J1757" s="98" t="s">
        <v>1946</v>
      </c>
      <c r="K1757" s="99"/>
      <c r="L1757" s="100"/>
    </row>
    <row r="1758" spans="1:12" ht="41.25" customHeight="1">
      <c r="A1758" s="18" t="s">
        <v>2458</v>
      </c>
      <c r="B1758" s="95" t="s">
        <v>1306</v>
      </c>
      <c r="C1758" s="95" t="s">
        <v>302</v>
      </c>
      <c r="D1758" s="68" t="s">
        <v>1445</v>
      </c>
      <c r="E1758" s="95" t="s">
        <v>2447</v>
      </c>
      <c r="F1758" s="96"/>
      <c r="G1758" s="95" t="s">
        <v>50</v>
      </c>
      <c r="H1758" s="97" t="str">
        <f>IF(RIGHT(G1758,1)="M", LEFT(G1758,LEN(G1758)-1), G1758)</f>
        <v>HM311</v>
      </c>
      <c r="I1758" s="97" t="str">
        <f>IF(RIGHT(G1758,1)="M","M","Non-M")</f>
        <v>Non-M</v>
      </c>
      <c r="J1758" s="98"/>
      <c r="K1758" s="99"/>
      <c r="L1758" s="100"/>
    </row>
    <row r="1759" spans="1:12" ht="41.25" customHeight="1">
      <c r="A1759" s="18" t="s">
        <v>2459</v>
      </c>
      <c r="B1759" s="95" t="s">
        <v>1306</v>
      </c>
      <c r="C1759" s="95" t="s">
        <v>302</v>
      </c>
      <c r="D1759" s="68" t="s">
        <v>1445</v>
      </c>
      <c r="E1759" s="95" t="s">
        <v>2447</v>
      </c>
      <c r="F1759" s="96"/>
      <c r="G1759" s="95" t="s">
        <v>2170</v>
      </c>
      <c r="H1759" s="97" t="str">
        <f>IF(RIGHT(G1759,1)="M", LEFT(G1759,LEN(G1759)-1), G1759)</f>
        <v>VT500</v>
      </c>
      <c r="I1759" s="97" t="str">
        <f>IF(RIGHT(G1759,1)="M","M","Non-M")</f>
        <v>M</v>
      </c>
      <c r="J1759" s="98" t="s">
        <v>2171</v>
      </c>
      <c r="K1759" s="99"/>
      <c r="L1759" s="100"/>
    </row>
    <row r="1760" spans="1:12" ht="41.25" customHeight="1">
      <c r="A1760" s="18" t="s">
        <v>2460</v>
      </c>
      <c r="B1760" s="95" t="s">
        <v>1306</v>
      </c>
      <c r="C1760" s="95" t="s">
        <v>869</v>
      </c>
      <c r="D1760" s="95" t="s">
        <v>1445</v>
      </c>
      <c r="E1760" s="95" t="s">
        <v>2461</v>
      </c>
      <c r="F1760" s="96"/>
      <c r="G1760" s="95" t="s">
        <v>2462</v>
      </c>
      <c r="H1760" s="97" t="str">
        <f t="shared" ref="H1760:H1765" si="175">IF(RIGHT(G1760,1)="M", LEFT(G1760,LEN(G1760)-1), G1760)</f>
        <v>WB209</v>
      </c>
      <c r="I1760" s="97" t="str">
        <f t="shared" ref="I1760:I1765" si="176">IF(RIGHT(G1760,1)="M","M","Non-M")</f>
        <v>Non-M</v>
      </c>
      <c r="J1760" s="98"/>
      <c r="K1760" s="99"/>
      <c r="L1760" s="100"/>
    </row>
    <row r="1761" spans="1:13" ht="41.25" customHeight="1">
      <c r="A1761" s="18" t="s">
        <v>2463</v>
      </c>
      <c r="B1761" s="95" t="s">
        <v>1306</v>
      </c>
      <c r="C1761" s="95" t="s">
        <v>869</v>
      </c>
      <c r="D1761" s="95" t="s">
        <v>1445</v>
      </c>
      <c r="E1761" s="95" t="s">
        <v>2461</v>
      </c>
      <c r="F1761" s="96"/>
      <c r="G1761" s="95" t="s">
        <v>61</v>
      </c>
      <c r="H1761" s="97" t="str">
        <f t="shared" si="175"/>
        <v>DC101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2464</v>
      </c>
      <c r="B1762" s="95" t="s">
        <v>1306</v>
      </c>
      <c r="C1762" s="95" t="s">
        <v>869</v>
      </c>
      <c r="D1762" s="95" t="s">
        <v>1445</v>
      </c>
      <c r="E1762" s="95" t="s">
        <v>2461</v>
      </c>
      <c r="F1762" s="96"/>
      <c r="G1762" s="95" t="s">
        <v>94</v>
      </c>
      <c r="H1762" s="97" t="str">
        <f t="shared" si="175"/>
        <v>DC202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2465</v>
      </c>
      <c r="B1763" s="95" t="s">
        <v>1306</v>
      </c>
      <c r="C1763" s="95" t="s">
        <v>869</v>
      </c>
      <c r="D1763" s="95" t="s">
        <v>1445</v>
      </c>
      <c r="E1763" s="95" t="s">
        <v>2461</v>
      </c>
      <c r="F1763" s="96"/>
      <c r="G1763" s="95" t="s">
        <v>96</v>
      </c>
      <c r="H1763" s="97" t="str">
        <f t="shared" si="175"/>
        <v>DC300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2466</v>
      </c>
      <c r="B1764" s="95" t="s">
        <v>1306</v>
      </c>
      <c r="C1764" s="95" t="s">
        <v>869</v>
      </c>
      <c r="D1764" s="95" t="s">
        <v>1445</v>
      </c>
      <c r="E1764" s="95" t="s">
        <v>2461</v>
      </c>
      <c r="F1764" s="96"/>
      <c r="G1764" s="95" t="s">
        <v>145</v>
      </c>
      <c r="H1764" s="97" t="str">
        <f t="shared" si="175"/>
        <v>DC402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2467</v>
      </c>
      <c r="B1765" s="95" t="s">
        <v>1306</v>
      </c>
      <c r="C1765" s="95" t="s">
        <v>869</v>
      </c>
      <c r="D1765" s="95" t="s">
        <v>1445</v>
      </c>
      <c r="E1765" s="95" t="s">
        <v>2461</v>
      </c>
      <c r="F1765" s="96"/>
      <c r="G1765" s="95" t="s">
        <v>269</v>
      </c>
      <c r="H1765" s="97" t="str">
        <f t="shared" si="175"/>
        <v>PK102</v>
      </c>
      <c r="I1765" s="97" t="str">
        <f t="shared" si="176"/>
        <v>Non-M</v>
      </c>
      <c r="J1765" s="98"/>
      <c r="K1765" s="99"/>
      <c r="L1765" s="100"/>
    </row>
    <row r="1766" spans="1:13" ht="41.25" customHeight="1">
      <c r="A1766" s="18" t="s">
        <v>2468</v>
      </c>
      <c r="B1766" s="95" t="s">
        <v>1306</v>
      </c>
      <c r="C1766" s="95" t="s">
        <v>869</v>
      </c>
      <c r="D1766" s="95" t="s">
        <v>1445</v>
      </c>
      <c r="E1766" s="95" t="s">
        <v>2461</v>
      </c>
      <c r="F1766" s="96"/>
      <c r="G1766" s="95" t="s">
        <v>1851</v>
      </c>
      <c r="H1766" s="97" t="str">
        <f>IF(RIGHT(G1766,1)="M", LEFT(G1766,LEN(G1766)-1), G1766)</f>
        <v>PB106</v>
      </c>
      <c r="I1766" s="97" t="str">
        <f>IF(RIGHT(G1766,1)="M","M","Non-M")</f>
        <v>M</v>
      </c>
      <c r="J1766" s="98"/>
      <c r="K1766" s="99"/>
      <c r="L1766" s="100"/>
    </row>
    <row r="1767" spans="1:13" ht="41.25" customHeight="1">
      <c r="A1767" s="18" t="s">
        <v>2469</v>
      </c>
      <c r="B1767" s="95" t="s">
        <v>1306</v>
      </c>
      <c r="C1767" s="95" t="s">
        <v>869</v>
      </c>
      <c r="D1767" s="95" t="s">
        <v>1445</v>
      </c>
      <c r="E1767" s="95" t="s">
        <v>2461</v>
      </c>
      <c r="F1767" s="96"/>
      <c r="G1767" s="95" t="s">
        <v>2470</v>
      </c>
      <c r="H1767" s="97" t="str">
        <f>IF(RIGHT(G1767,1)="M", LEFT(G1767,LEN(G1767)-1), G1767)</f>
        <v>PK300</v>
      </c>
      <c r="I1767" s="97" t="str">
        <f>IF(RIGHT(G1767,1)="M","M","Non-M")</f>
        <v>M</v>
      </c>
      <c r="J1767" s="98" t="s">
        <v>2171</v>
      </c>
      <c r="K1767" s="99"/>
      <c r="L1767" s="100"/>
    </row>
    <row r="1768" spans="1:13" ht="41.25" customHeight="1">
      <c r="A1768" s="18" t="s">
        <v>2471</v>
      </c>
      <c r="B1768" s="95" t="s">
        <v>1306</v>
      </c>
      <c r="C1768" s="95" t="s">
        <v>869</v>
      </c>
      <c r="D1768" s="95" t="s">
        <v>1445</v>
      </c>
      <c r="E1768" s="95" t="s">
        <v>2461</v>
      </c>
      <c r="F1768" s="96"/>
      <c r="G1768" s="95" t="s">
        <v>1248</v>
      </c>
      <c r="H1768" s="97" t="str">
        <f>IF(RIGHT(G1768,1)="M", LEFT(G1768,LEN(G1768)-1), G1768)</f>
        <v>PB300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2472</v>
      </c>
      <c r="B1769" s="95" t="s">
        <v>1306</v>
      </c>
      <c r="C1769" s="95" t="s">
        <v>869</v>
      </c>
      <c r="D1769" s="95" t="s">
        <v>1445</v>
      </c>
      <c r="E1769" s="95" t="s">
        <v>2461</v>
      </c>
      <c r="F1769" s="96"/>
      <c r="G1769" s="95" t="s">
        <v>677</v>
      </c>
      <c r="H1769" s="97" t="str">
        <f>IF(RIGHT(G1769,1)="M", LEFT(G1769,LEN(G1769)-1), G1769)</f>
        <v>JS107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2473</v>
      </c>
      <c r="B1770" s="95" t="s">
        <v>1306</v>
      </c>
      <c r="C1770" s="95" t="s">
        <v>869</v>
      </c>
      <c r="D1770" s="95" t="s">
        <v>1445</v>
      </c>
      <c r="E1770" s="95" t="s">
        <v>2461</v>
      </c>
      <c r="F1770" s="96"/>
      <c r="G1770" s="95" t="s">
        <v>120</v>
      </c>
      <c r="H1770" s="97" t="str">
        <f>IF(RIGHT(G1770,1)="M", LEFT(G1770,LEN(G1770)-1), G1770)</f>
        <v>JS124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2474</v>
      </c>
      <c r="B1771" s="95" t="s">
        <v>1306</v>
      </c>
      <c r="C1771" s="95" t="s">
        <v>869</v>
      </c>
      <c r="D1771" s="95" t="s">
        <v>1445</v>
      </c>
      <c r="E1771" s="95" t="s">
        <v>2461</v>
      </c>
      <c r="F1771" s="96"/>
      <c r="G1771" s="95" t="s">
        <v>1342</v>
      </c>
      <c r="H1771" s="97" t="str">
        <f>IF(RIGHT(G1771,1)="M", LEFT(G1771,LEN(G1771)-1), G1771)</f>
        <v>JS105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2475</v>
      </c>
      <c r="B1772" s="95" t="s">
        <v>1306</v>
      </c>
      <c r="C1772" s="95" t="s">
        <v>869</v>
      </c>
      <c r="D1772" s="95" t="s">
        <v>1445</v>
      </c>
      <c r="E1772" s="95" t="s">
        <v>2461</v>
      </c>
      <c r="F1772" s="96"/>
      <c r="G1772" s="95" t="s">
        <v>71</v>
      </c>
      <c r="H1772" s="97" t="str">
        <f>IF(RIGHT(G1772,1)="M", LEFT(G1772,LEN(G1772)-1), G1772)</f>
        <v>HM500</v>
      </c>
      <c r="I1772" s="97" t="str">
        <f>IF(RIGHT(G1772,1)="M","M","Non-M")</f>
        <v>Non-M</v>
      </c>
      <c r="J1772" s="98"/>
      <c r="K1772" s="99"/>
      <c r="L1772" s="100"/>
    </row>
    <row r="1773" spans="1:13" ht="41.25" customHeight="1">
      <c r="A1773" s="18" t="s">
        <v>2476</v>
      </c>
      <c r="B1773" s="95" t="s">
        <v>1306</v>
      </c>
      <c r="C1773" s="95" t="s">
        <v>1510</v>
      </c>
      <c r="D1773" s="68" t="s">
        <v>1445</v>
      </c>
      <c r="E1773" s="95" t="s">
        <v>2477</v>
      </c>
      <c r="F1773" s="96"/>
      <c r="G1773" s="95" t="s">
        <v>138</v>
      </c>
      <c r="H1773" s="97" t="str">
        <f t="shared" ref="H1773:H1777" si="177">IF(RIGHT(G1773,1)="M", LEFT(G1773,LEN(G1773)-1), G1773)</f>
        <v>WB406</v>
      </c>
      <c r="I1773" s="97" t="str">
        <f t="shared" ref="I1773:I1777" si="178">IF(RIGHT(G1773,1)="M","M","Non-M")</f>
        <v>M</v>
      </c>
      <c r="J1773" s="98"/>
      <c r="K1773" s="99"/>
      <c r="L1773" s="100"/>
      <c r="M1773" s="101"/>
    </row>
    <row r="1774" spans="1:13" ht="41.25" customHeight="1">
      <c r="A1774" s="18" t="s">
        <v>2478</v>
      </c>
      <c r="B1774" s="95" t="s">
        <v>1306</v>
      </c>
      <c r="C1774" s="95" t="s">
        <v>1510</v>
      </c>
      <c r="D1774" s="68" t="s">
        <v>1445</v>
      </c>
      <c r="E1774" s="95" t="s">
        <v>2477</v>
      </c>
      <c r="F1774" s="96"/>
      <c r="G1774" s="95" t="s">
        <v>61</v>
      </c>
      <c r="H1774" s="97" t="str">
        <f t="shared" si="177"/>
        <v>DC101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2479</v>
      </c>
      <c r="B1775" s="95" t="s">
        <v>1306</v>
      </c>
      <c r="C1775" s="95" t="s">
        <v>1510</v>
      </c>
      <c r="D1775" s="68" t="s">
        <v>1445</v>
      </c>
      <c r="E1775" s="95" t="s">
        <v>2477</v>
      </c>
      <c r="F1775" s="96"/>
      <c r="G1775" s="95" t="s">
        <v>135</v>
      </c>
      <c r="H1775" s="97" t="str">
        <f t="shared" si="177"/>
        <v>DC200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2480</v>
      </c>
      <c r="B1776" s="95" t="s">
        <v>1306</v>
      </c>
      <c r="C1776" s="95" t="s">
        <v>1510</v>
      </c>
      <c r="D1776" s="68" t="s">
        <v>1445</v>
      </c>
      <c r="E1776" s="95" t="s">
        <v>2477</v>
      </c>
      <c r="F1776" s="96"/>
      <c r="G1776" s="95" t="s">
        <v>96</v>
      </c>
      <c r="H1776" s="97" t="str">
        <f t="shared" si="177"/>
        <v>DC300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2481</v>
      </c>
      <c r="B1777" s="95" t="s">
        <v>1306</v>
      </c>
      <c r="C1777" s="95" t="s">
        <v>1510</v>
      </c>
      <c r="D1777" s="68" t="s">
        <v>1445</v>
      </c>
      <c r="E1777" s="95" t="s">
        <v>2477</v>
      </c>
      <c r="F1777" s="96"/>
      <c r="G1777" s="95" t="s">
        <v>152</v>
      </c>
      <c r="H1777" s="97" t="str">
        <f t="shared" si="177"/>
        <v>DC400</v>
      </c>
      <c r="I1777" s="97" t="str">
        <f t="shared" si="178"/>
        <v>Non-M</v>
      </c>
      <c r="J1777" s="98"/>
      <c r="K1777" s="99"/>
      <c r="L1777" s="100"/>
      <c r="M1777" s="101"/>
    </row>
    <row r="1778" spans="1:13" ht="41.25" customHeight="1">
      <c r="A1778" s="18" t="s">
        <v>2482</v>
      </c>
      <c r="B1778" s="95" t="s">
        <v>1306</v>
      </c>
      <c r="C1778" s="95" t="s">
        <v>1510</v>
      </c>
      <c r="D1778" s="68" t="s">
        <v>1445</v>
      </c>
      <c r="E1778" s="95" t="s">
        <v>2477</v>
      </c>
      <c r="F1778" s="96"/>
      <c r="G1778" s="95" t="s">
        <v>99</v>
      </c>
      <c r="H1778" s="97" t="str">
        <f>IF(RIGHT(G1778,1)="M", LEFT(G1778,LEN(G1778)-1), G1778)</f>
        <v>PK201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2483</v>
      </c>
      <c r="B1779" s="95" t="s">
        <v>1306</v>
      </c>
      <c r="C1779" s="95" t="s">
        <v>1510</v>
      </c>
      <c r="D1779" s="68" t="s">
        <v>1445</v>
      </c>
      <c r="E1779" s="95" t="s">
        <v>2477</v>
      </c>
      <c r="F1779" s="96"/>
      <c r="G1779" s="95" t="s">
        <v>1380</v>
      </c>
      <c r="H1779" s="97" t="str">
        <f>IF(RIGHT(G1779,1)="M", LEFT(G1779,LEN(G1779)-1), G1779)</f>
        <v>PB214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2484</v>
      </c>
      <c r="B1780" s="95" t="s">
        <v>1306</v>
      </c>
      <c r="C1780" s="95" t="s">
        <v>1510</v>
      </c>
      <c r="D1780" s="68" t="s">
        <v>1445</v>
      </c>
      <c r="E1780" s="95" t="s">
        <v>2477</v>
      </c>
      <c r="F1780" s="96"/>
      <c r="G1780" s="95" t="s">
        <v>1342</v>
      </c>
      <c r="H1780" s="97" t="str">
        <f>IF(RIGHT(G1780,1)="M", LEFT(G1780,LEN(G1780)-1), G1780)</f>
        <v>JS105</v>
      </c>
      <c r="I1780" s="97" t="str">
        <f>IF(RIGHT(G1780,1)="M","M","Non-M")</f>
        <v>Non-M</v>
      </c>
      <c r="J1780" s="98"/>
      <c r="K1780" s="99"/>
      <c r="L1780" s="100"/>
      <c r="M1780" s="101"/>
    </row>
    <row r="1781" spans="1:13" ht="41.25" customHeight="1">
      <c r="A1781" s="18" t="s">
        <v>2485</v>
      </c>
      <c r="B1781" s="95" t="s">
        <v>1306</v>
      </c>
      <c r="C1781" s="95" t="s">
        <v>1510</v>
      </c>
      <c r="D1781" s="68" t="s">
        <v>1445</v>
      </c>
      <c r="E1781" s="95" t="s">
        <v>2477</v>
      </c>
      <c r="F1781" s="96"/>
      <c r="G1781" s="95" t="s">
        <v>612</v>
      </c>
      <c r="H1781" s="97" t="str">
        <f>IF(RIGHT(G1781,1)="M", LEFT(G1781,LEN(G1781)-1), G1781)</f>
        <v>HM315</v>
      </c>
      <c r="I1781" s="97" t="str">
        <f>IF(RIGHT(G1781,1)="M","M","Non-M")</f>
        <v>M</v>
      </c>
      <c r="J1781" s="98" t="s">
        <v>1911</v>
      </c>
      <c r="K1781" s="99"/>
      <c r="L1781" s="100"/>
      <c r="M1781" s="101"/>
    </row>
    <row r="1782" spans="1:13" ht="41.25" customHeight="1">
      <c r="A1782" s="18" t="s">
        <v>2486</v>
      </c>
      <c r="B1782" s="19" t="s">
        <v>2420</v>
      </c>
      <c r="C1782" s="19" t="s">
        <v>348</v>
      </c>
      <c r="D1782" s="89" t="s">
        <v>1046</v>
      </c>
      <c r="E1782" s="19" t="s">
        <v>2487</v>
      </c>
      <c r="F1782" s="21"/>
      <c r="G1782" s="19" t="s">
        <v>138</v>
      </c>
      <c r="H1782" s="19" t="s">
        <v>138</v>
      </c>
      <c r="I1782" s="25" t="str">
        <f>IF(RIGHT(G1782,1)="M","M","Non-M")</f>
        <v>M</v>
      </c>
      <c r="J1782" s="90"/>
      <c r="K1782" s="79"/>
      <c r="L1782" s="100"/>
      <c r="M1782" s="101"/>
    </row>
    <row r="1783" spans="1:13" ht="41.25" customHeight="1">
      <c r="A1783" s="18" t="s">
        <v>2488</v>
      </c>
      <c r="B1783" s="19" t="s">
        <v>2420</v>
      </c>
      <c r="C1783" s="19" t="s">
        <v>348</v>
      </c>
      <c r="D1783" s="89" t="s">
        <v>1046</v>
      </c>
      <c r="E1783" s="19" t="s">
        <v>2487</v>
      </c>
      <c r="F1783" s="21"/>
      <c r="G1783" s="19" t="s">
        <v>359</v>
      </c>
      <c r="H1783" s="25" t="str">
        <f>IF(RIGHT(G1783,1)="M", LEFT(G1783,LEN(G1783)-1), G1783)</f>
        <v>DC100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2489</v>
      </c>
      <c r="B1784" s="19" t="s">
        <v>2420</v>
      </c>
      <c r="C1784" s="19" t="s">
        <v>348</v>
      </c>
      <c r="D1784" s="89" t="s">
        <v>1046</v>
      </c>
      <c r="E1784" s="19" t="s">
        <v>2487</v>
      </c>
      <c r="F1784" s="21"/>
      <c r="G1784" s="19" t="s">
        <v>135</v>
      </c>
      <c r="H1784" s="25" t="str">
        <f>IF(RIGHT(G1784,1)="M", LEFT(G1784,LEN(G1784)-1), G1784)</f>
        <v>DC200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2490</v>
      </c>
      <c r="B1785" s="19" t="s">
        <v>2420</v>
      </c>
      <c r="C1785" s="19" t="s">
        <v>348</v>
      </c>
      <c r="D1785" s="89" t="s">
        <v>1046</v>
      </c>
      <c r="E1785" s="19" t="s">
        <v>2487</v>
      </c>
      <c r="F1785" s="21"/>
      <c r="G1785" s="19" t="s">
        <v>96</v>
      </c>
      <c r="H1785" s="25" t="str">
        <f>IF(RIGHT(G1785,1)="M", LEFT(G1785,LEN(G1785)-1), G1785)</f>
        <v>DC300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2491</v>
      </c>
      <c r="B1786" s="19" t="s">
        <v>2420</v>
      </c>
      <c r="C1786" s="19" t="s">
        <v>348</v>
      </c>
      <c r="D1786" s="89" t="s">
        <v>1046</v>
      </c>
      <c r="E1786" s="19" t="s">
        <v>2487</v>
      </c>
      <c r="F1786" s="21"/>
      <c r="G1786" s="19" t="s">
        <v>145</v>
      </c>
      <c r="H1786" s="25" t="str">
        <f>IF(RIGHT(G1786,1)="M", LEFT(G1786,LEN(G1786)-1), G1786)</f>
        <v>DC402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2492</v>
      </c>
      <c r="B1787" s="19" t="s">
        <v>2420</v>
      </c>
      <c r="C1787" s="19" t="s">
        <v>348</v>
      </c>
      <c r="D1787" s="89" t="s">
        <v>1046</v>
      </c>
      <c r="E1787" s="19" t="s">
        <v>2487</v>
      </c>
      <c r="F1787" s="21"/>
      <c r="G1787" s="19" t="s">
        <v>397</v>
      </c>
      <c r="H1787" s="25" t="str">
        <f>IF(RIGHT(G1787,1)="M", LEFT(G1787,LEN(G1787)-1), G1787)</f>
        <v>PK205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2493</v>
      </c>
      <c r="B1788" s="19" t="s">
        <v>2420</v>
      </c>
      <c r="C1788" s="19" t="s">
        <v>348</v>
      </c>
      <c r="D1788" s="89" t="s">
        <v>1046</v>
      </c>
      <c r="E1788" s="19" t="s">
        <v>2487</v>
      </c>
      <c r="F1788" s="21"/>
      <c r="G1788" s="19" t="s">
        <v>155</v>
      </c>
      <c r="H1788" s="25" t="str">
        <f>IF(RIGHT(G1788,1)="M", LEFT(G1788,LEN(G1788)-1), G1788)</f>
        <v>PB204</v>
      </c>
      <c r="I1788" s="25" t="str">
        <f>IF(RIGHT(G1788,1)="M","M","Non-M")</f>
        <v>Non-M</v>
      </c>
      <c r="J1788" s="90"/>
      <c r="K1788" s="79"/>
    </row>
    <row r="1789" spans="1:13" ht="41.25" customHeight="1">
      <c r="A1789" s="18" t="s">
        <v>2494</v>
      </c>
      <c r="B1789" s="19" t="s">
        <v>2420</v>
      </c>
      <c r="C1789" s="19" t="s">
        <v>348</v>
      </c>
      <c r="D1789" s="89" t="s">
        <v>1046</v>
      </c>
      <c r="E1789" s="19" t="s">
        <v>2487</v>
      </c>
      <c r="F1789" s="21"/>
      <c r="G1789" s="19" t="s">
        <v>1851</v>
      </c>
      <c r="H1789" s="25" t="str">
        <f>IF(RIGHT(G1789,1)="M", LEFT(G1789,LEN(G1789)-1), G1789)</f>
        <v>PB106</v>
      </c>
      <c r="I1789" s="25" t="str">
        <f>IF(RIGHT(G1789,1)="M","M","Non-M")</f>
        <v>M</v>
      </c>
      <c r="J1789" s="90"/>
      <c r="K1789" s="79"/>
    </row>
    <row r="1790" spans="1:13" ht="41.25" customHeight="1">
      <c r="A1790" s="18" t="s">
        <v>2495</v>
      </c>
      <c r="B1790" s="19" t="s">
        <v>2420</v>
      </c>
      <c r="C1790" s="19" t="s">
        <v>348</v>
      </c>
      <c r="D1790" s="89" t="s">
        <v>1046</v>
      </c>
      <c r="E1790" s="19" t="s">
        <v>2487</v>
      </c>
      <c r="F1790" s="21"/>
      <c r="G1790" s="19" t="s">
        <v>82</v>
      </c>
      <c r="H1790" s="25" t="str">
        <f>IF(RIGHT(G1790,1)="M", LEFT(G1790,LEN(G1790)-1), G1790)</f>
        <v>PB104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2496</v>
      </c>
      <c r="B1791" s="19" t="s">
        <v>2420</v>
      </c>
      <c r="C1791" s="19" t="s">
        <v>348</v>
      </c>
      <c r="D1791" s="89" t="s">
        <v>1046</v>
      </c>
      <c r="E1791" s="19" t="s">
        <v>2487</v>
      </c>
      <c r="F1791" s="21"/>
      <c r="G1791" s="19" t="s">
        <v>120</v>
      </c>
      <c r="H1791" s="25" t="str">
        <f>IF(RIGHT(G1791,1)="M", LEFT(G1791,LEN(G1791)-1), G1791)</f>
        <v>JS124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2497</v>
      </c>
      <c r="B1792" s="19" t="s">
        <v>2420</v>
      </c>
      <c r="C1792" s="19" t="s">
        <v>348</v>
      </c>
      <c r="D1792" s="89" t="s">
        <v>1046</v>
      </c>
      <c r="E1792" s="19" t="s">
        <v>2487</v>
      </c>
      <c r="F1792" s="21"/>
      <c r="G1792" s="19" t="s">
        <v>2498</v>
      </c>
      <c r="H1792" s="25" t="str">
        <f>IF(RIGHT(G1792,1)="M", LEFT(G1792,LEN(G1792)-1), G1792)</f>
        <v>VT802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2499</v>
      </c>
      <c r="B1793" s="19" t="s">
        <v>2420</v>
      </c>
      <c r="C1793" s="19" t="s">
        <v>348</v>
      </c>
      <c r="D1793" s="89" t="s">
        <v>1046</v>
      </c>
      <c r="E1793" s="19" t="s">
        <v>2487</v>
      </c>
      <c r="F1793" s="21"/>
      <c r="G1793" s="19" t="s">
        <v>1355</v>
      </c>
      <c r="H1793" s="25" t="str">
        <f>IF(RIGHT(G1793,1)="M", LEFT(G1793,LEN(G1793)-1), G1793)</f>
        <v>JS400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2500</v>
      </c>
      <c r="B1794" s="19" t="s">
        <v>2420</v>
      </c>
      <c r="C1794" s="19" t="s">
        <v>348</v>
      </c>
      <c r="D1794" s="89" t="s">
        <v>1046</v>
      </c>
      <c r="E1794" s="19" t="s">
        <v>2487</v>
      </c>
      <c r="F1794" s="21"/>
      <c r="G1794" s="19" t="s">
        <v>379</v>
      </c>
      <c r="H1794" s="25" t="str">
        <f>IF(RIGHT(G1794,1)="M", LEFT(G1794,LEN(G1794)-1), G1794)</f>
        <v>HM509</v>
      </c>
      <c r="I1794" s="25" t="str">
        <f>IF(RIGHT(G1794,1)="M","M","Non-M")</f>
        <v>Non-M</v>
      </c>
      <c r="J1794" s="90"/>
      <c r="K1794" s="79"/>
    </row>
    <row r="1795" spans="1:11" ht="41.25" customHeight="1">
      <c r="A1795" s="18" t="s">
        <v>2501</v>
      </c>
      <c r="B1795" s="19" t="s">
        <v>1242</v>
      </c>
      <c r="C1795" s="19" t="s">
        <v>869</v>
      </c>
      <c r="D1795" s="89" t="s">
        <v>1499</v>
      </c>
      <c r="E1795" s="19" t="s">
        <v>2502</v>
      </c>
      <c r="F1795" s="21"/>
      <c r="G1795" s="19" t="s">
        <v>194</v>
      </c>
      <c r="H1795" s="25" t="str">
        <f t="shared" ref="H1795:H1798" si="179">IF(RIGHT(G1795,1)="M", LEFT(G1795,LEN(G1795)-1), G1795)</f>
        <v>WB208</v>
      </c>
      <c r="I1795" s="25" t="str">
        <f t="shared" ref="I1795:I1798" si="180">IF(RIGHT(G1795,1)="M","M","Non-M")</f>
        <v>Non-M</v>
      </c>
      <c r="J1795" s="90"/>
      <c r="K1795" s="79"/>
    </row>
    <row r="1796" spans="1:11" ht="41.25" customHeight="1">
      <c r="A1796" s="18" t="s">
        <v>2503</v>
      </c>
      <c r="B1796" s="19" t="s">
        <v>1242</v>
      </c>
      <c r="C1796" s="19" t="s">
        <v>869</v>
      </c>
      <c r="D1796" s="89" t="s">
        <v>1499</v>
      </c>
      <c r="E1796" s="19" t="s">
        <v>2502</v>
      </c>
      <c r="F1796" s="21"/>
      <c r="G1796" s="19" t="s">
        <v>1671</v>
      </c>
      <c r="H1796" s="25" t="str">
        <f t="shared" si="179"/>
        <v>JS205</v>
      </c>
      <c r="I1796" s="25" t="str">
        <f t="shared" si="180"/>
        <v>M</v>
      </c>
      <c r="J1796" s="90" t="s">
        <v>2504</v>
      </c>
      <c r="K1796" s="79"/>
    </row>
    <row r="1797" spans="1:11" ht="41.25" customHeight="1">
      <c r="A1797" s="18" t="s">
        <v>2505</v>
      </c>
      <c r="B1797" s="19" t="s">
        <v>1242</v>
      </c>
      <c r="C1797" s="19" t="s">
        <v>869</v>
      </c>
      <c r="D1797" s="89" t="s">
        <v>1499</v>
      </c>
      <c r="E1797" s="19" t="s">
        <v>2502</v>
      </c>
      <c r="F1797" s="21"/>
      <c r="G1797" s="19" t="s">
        <v>99</v>
      </c>
      <c r="H1797" s="25" t="str">
        <f t="shared" si="179"/>
        <v>PK201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2506</v>
      </c>
      <c r="B1798" s="19" t="s">
        <v>1242</v>
      </c>
      <c r="C1798" s="19" t="s">
        <v>869</v>
      </c>
      <c r="D1798" s="89" t="s">
        <v>1499</v>
      </c>
      <c r="E1798" s="19" t="s">
        <v>2502</v>
      </c>
      <c r="F1798" s="21"/>
      <c r="G1798" s="19" t="s">
        <v>1396</v>
      </c>
      <c r="H1798" s="25" t="str">
        <f t="shared" si="179"/>
        <v>JS121</v>
      </c>
      <c r="I1798" s="25" t="str">
        <f t="shared" si="180"/>
        <v>Non-M</v>
      </c>
      <c r="J1798" s="90"/>
      <c r="K1798" s="79"/>
    </row>
    <row r="1799" spans="1:11" ht="41.25" customHeight="1">
      <c r="A1799" s="18" t="s">
        <v>2507</v>
      </c>
      <c r="B1799" s="19" t="s">
        <v>1242</v>
      </c>
      <c r="C1799" s="19" t="s">
        <v>869</v>
      </c>
      <c r="D1799" s="89" t="s">
        <v>1499</v>
      </c>
      <c r="E1799" s="19" t="s">
        <v>2502</v>
      </c>
      <c r="F1799" s="21"/>
      <c r="G1799" s="19" t="s">
        <v>155</v>
      </c>
      <c r="H1799" s="25" t="str">
        <f>IF(RIGHT(G1799,1)="M", LEFT(G1799,LEN(G1799)-1), G1799)</f>
        <v>PB204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2508</v>
      </c>
      <c r="B1800" s="19" t="s">
        <v>1242</v>
      </c>
      <c r="C1800" s="19" t="s">
        <v>869</v>
      </c>
      <c r="D1800" s="89" t="s">
        <v>1499</v>
      </c>
      <c r="E1800" s="19" t="s">
        <v>2502</v>
      </c>
      <c r="F1800" s="21"/>
      <c r="G1800" s="19" t="s">
        <v>1342</v>
      </c>
      <c r="H1800" s="25" t="str">
        <f>IF(RIGHT(G1800,1)="M", LEFT(G1800,LEN(G1800)-1), G1800)</f>
        <v>JS105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2509</v>
      </c>
      <c r="B1801" s="19" t="s">
        <v>1242</v>
      </c>
      <c r="C1801" s="19" t="s">
        <v>869</v>
      </c>
      <c r="D1801" s="89" t="s">
        <v>1499</v>
      </c>
      <c r="E1801" s="19" t="s">
        <v>2502</v>
      </c>
      <c r="F1801" s="21"/>
      <c r="G1801" s="19" t="s">
        <v>190</v>
      </c>
      <c r="H1801" s="25" t="str">
        <f>IF(RIGHT(G1801,1)="M", LEFT(G1801,LEN(G1801)-1), G1801)</f>
        <v>HM402</v>
      </c>
      <c r="I1801" s="25" t="str">
        <f>IF(RIGHT(G1801,1)="M","M","Non-M")</f>
        <v>Non-M</v>
      </c>
      <c r="J1801" s="90"/>
      <c r="K1801" s="79"/>
    </row>
    <row r="1802" spans="1:11" ht="41.25" customHeight="1">
      <c r="A1802" s="18" t="s">
        <v>2510</v>
      </c>
      <c r="B1802" s="19" t="s">
        <v>1242</v>
      </c>
      <c r="C1802" s="19" t="s">
        <v>869</v>
      </c>
      <c r="D1802" s="89" t="s">
        <v>1499</v>
      </c>
      <c r="E1802" s="19" t="s">
        <v>2511</v>
      </c>
      <c r="F1802" s="21"/>
      <c r="G1802" s="19" t="s">
        <v>194</v>
      </c>
      <c r="H1802" s="25" t="str">
        <f t="shared" ref="H1802:H1805" si="181">IF(RIGHT(G1802,1)="M", LEFT(G1802,LEN(G1802)-1), G1802)</f>
        <v>WB208</v>
      </c>
      <c r="I1802" s="25" t="str">
        <f t="shared" ref="I1802:I1805" si="182">IF(RIGHT(G1802,1)="M","M","Non-M")</f>
        <v>Non-M</v>
      </c>
      <c r="J1802" s="90"/>
      <c r="K1802" s="79"/>
    </row>
    <row r="1803" spans="1:11" ht="41.25" customHeight="1">
      <c r="A1803" s="18" t="s">
        <v>2512</v>
      </c>
      <c r="B1803" s="19" t="s">
        <v>1242</v>
      </c>
      <c r="C1803" s="19" t="s">
        <v>869</v>
      </c>
      <c r="D1803" s="89" t="s">
        <v>1499</v>
      </c>
      <c r="E1803" s="19" t="s">
        <v>2511</v>
      </c>
      <c r="F1803" s="21"/>
      <c r="G1803" s="19" t="s">
        <v>1671</v>
      </c>
      <c r="H1803" s="25" t="str">
        <f t="shared" si="181"/>
        <v>JS205</v>
      </c>
      <c r="I1803" s="25" t="str">
        <f t="shared" si="182"/>
        <v>M</v>
      </c>
      <c r="J1803" s="90" t="s">
        <v>2504</v>
      </c>
      <c r="K1803" s="79"/>
    </row>
    <row r="1804" spans="1:11" ht="41.25" customHeight="1">
      <c r="A1804" s="18" t="s">
        <v>2513</v>
      </c>
      <c r="B1804" s="19" t="s">
        <v>1242</v>
      </c>
      <c r="C1804" s="19" t="s">
        <v>869</v>
      </c>
      <c r="D1804" s="89" t="s">
        <v>1499</v>
      </c>
      <c r="E1804" s="19" t="s">
        <v>2511</v>
      </c>
      <c r="F1804" s="21"/>
      <c r="G1804" s="19" t="s">
        <v>99</v>
      </c>
      <c r="H1804" s="25" t="str">
        <f t="shared" si="181"/>
        <v>PK201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2514</v>
      </c>
      <c r="B1805" s="19" t="s">
        <v>1242</v>
      </c>
      <c r="C1805" s="19" t="s">
        <v>869</v>
      </c>
      <c r="D1805" s="89" t="s">
        <v>1499</v>
      </c>
      <c r="E1805" s="19" t="s">
        <v>2511</v>
      </c>
      <c r="F1805" s="21"/>
      <c r="G1805" s="19" t="s">
        <v>1396</v>
      </c>
      <c r="H1805" s="25" t="str">
        <f t="shared" si="181"/>
        <v>JS121</v>
      </c>
      <c r="I1805" s="25" t="str">
        <f t="shared" si="182"/>
        <v>Non-M</v>
      </c>
      <c r="J1805" s="90"/>
      <c r="K1805" s="79"/>
    </row>
    <row r="1806" spans="1:11" ht="41.25" customHeight="1">
      <c r="A1806" s="18" t="s">
        <v>2515</v>
      </c>
      <c r="B1806" s="19" t="s">
        <v>1242</v>
      </c>
      <c r="C1806" s="19" t="s">
        <v>869</v>
      </c>
      <c r="D1806" s="89" t="s">
        <v>1499</v>
      </c>
      <c r="E1806" s="19" t="s">
        <v>2511</v>
      </c>
      <c r="F1806" s="21"/>
      <c r="G1806" s="19" t="s">
        <v>155</v>
      </c>
      <c r="H1806" s="25" t="str">
        <f>IF(RIGHT(G1806,1)="M", LEFT(G1806,LEN(G1806)-1), G1806)</f>
        <v>PB204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2516</v>
      </c>
      <c r="B1807" s="19" t="s">
        <v>1242</v>
      </c>
      <c r="C1807" s="19" t="s">
        <v>869</v>
      </c>
      <c r="D1807" s="89" t="s">
        <v>1499</v>
      </c>
      <c r="E1807" s="19" t="s">
        <v>2511</v>
      </c>
      <c r="F1807" s="21"/>
      <c r="G1807" s="19" t="s">
        <v>1342</v>
      </c>
      <c r="H1807" s="25" t="str">
        <f>IF(RIGHT(G1807,1)="M", LEFT(G1807,LEN(G1807)-1), G1807)</f>
        <v>JS105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2517</v>
      </c>
      <c r="B1808" s="19" t="s">
        <v>1242</v>
      </c>
      <c r="C1808" s="19" t="s">
        <v>869</v>
      </c>
      <c r="D1808" s="89" t="s">
        <v>1499</v>
      </c>
      <c r="E1808" s="19" t="s">
        <v>2511</v>
      </c>
      <c r="F1808" s="21"/>
      <c r="G1808" s="19" t="s">
        <v>190</v>
      </c>
      <c r="H1808" s="25" t="str">
        <f>IF(RIGHT(G1808,1)="M", LEFT(G1808,LEN(G1808)-1), G1808)</f>
        <v>HM402</v>
      </c>
      <c r="I1808" s="25" t="str">
        <f>IF(RIGHT(G1808,1)="M","M","Non-M")</f>
        <v>Non-M</v>
      </c>
      <c r="J1808" s="90"/>
      <c r="K1808" s="79"/>
    </row>
    <row r="1809" spans="1:11" ht="41.25" customHeight="1">
      <c r="A1809" s="18" t="s">
        <v>2518</v>
      </c>
      <c r="B1809" s="19" t="s">
        <v>2420</v>
      </c>
      <c r="C1809" s="19" t="s">
        <v>740</v>
      </c>
      <c r="D1809" s="19" t="s">
        <v>1046</v>
      </c>
      <c r="E1809" s="19" t="s">
        <v>2519</v>
      </c>
      <c r="F1809" s="21"/>
      <c r="G1809" s="19" t="s">
        <v>123</v>
      </c>
      <c r="H1809" s="25" t="str">
        <f t="shared" ref="H1809:H1814" si="183">IF(RIGHT(G1809,1)="M", LEFT(G1809,LEN(G1809)-1), G1809)</f>
        <v>HD104</v>
      </c>
      <c r="I1809" s="25" t="str">
        <f t="shared" ref="I1809:I1814" si="184">IF(RIGHT(G1809,1)="M","M","Non-M")</f>
        <v>M</v>
      </c>
      <c r="J1809" s="102" t="s">
        <v>2520</v>
      </c>
      <c r="K1809" s="79"/>
    </row>
    <row r="1810" spans="1:11" ht="41.25" customHeight="1">
      <c r="A1810" s="18" t="s">
        <v>2521</v>
      </c>
      <c r="B1810" s="19" t="s">
        <v>2420</v>
      </c>
      <c r="C1810" s="19" t="s">
        <v>740</v>
      </c>
      <c r="D1810" s="19" t="s">
        <v>1046</v>
      </c>
      <c r="E1810" s="19" t="s">
        <v>2519</v>
      </c>
      <c r="F1810" s="21"/>
      <c r="G1810" s="19" t="s">
        <v>1963</v>
      </c>
      <c r="H1810" s="25" t="str">
        <f t="shared" si="183"/>
        <v>ZP103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2522</v>
      </c>
      <c r="B1811" s="19" t="s">
        <v>2420</v>
      </c>
      <c r="C1811" s="19" t="s">
        <v>740</v>
      </c>
      <c r="D1811" s="19" t="s">
        <v>1046</v>
      </c>
      <c r="E1811" s="19" t="s">
        <v>2519</v>
      </c>
      <c r="F1811" s="21"/>
      <c r="G1811" s="19" t="s">
        <v>16</v>
      </c>
      <c r="H1811" s="25" t="str">
        <f t="shared" si="183"/>
        <v>ZP200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2523</v>
      </c>
      <c r="B1812" s="19" t="s">
        <v>2420</v>
      </c>
      <c r="C1812" s="19" t="s">
        <v>740</v>
      </c>
      <c r="D1812" s="19" t="s">
        <v>1046</v>
      </c>
      <c r="E1812" s="19" t="s">
        <v>2519</v>
      </c>
      <c r="F1812" s="21"/>
      <c r="G1812" s="19" t="s">
        <v>1055</v>
      </c>
      <c r="H1812" s="25" t="str">
        <f t="shared" si="183"/>
        <v>JS111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2524</v>
      </c>
      <c r="B1813" s="19" t="s">
        <v>2420</v>
      </c>
      <c r="C1813" s="19" t="s">
        <v>740</v>
      </c>
      <c r="D1813" s="19" t="s">
        <v>1046</v>
      </c>
      <c r="E1813" s="19" t="s">
        <v>2519</v>
      </c>
      <c r="F1813" s="21"/>
      <c r="G1813" s="19" t="s">
        <v>1342</v>
      </c>
      <c r="H1813" s="25" t="str">
        <f t="shared" si="183"/>
        <v>JS105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2525</v>
      </c>
      <c r="B1814" s="19" t="s">
        <v>2420</v>
      </c>
      <c r="C1814" s="19" t="s">
        <v>740</v>
      </c>
      <c r="D1814" s="19" t="s">
        <v>1046</v>
      </c>
      <c r="E1814" s="19" t="s">
        <v>2519</v>
      </c>
      <c r="F1814" s="21"/>
      <c r="G1814" s="19" t="s">
        <v>2526</v>
      </c>
      <c r="H1814" s="25" t="str">
        <f t="shared" si="183"/>
        <v>PK106</v>
      </c>
      <c r="I1814" s="25" t="str">
        <f t="shared" si="184"/>
        <v>Non-M</v>
      </c>
      <c r="J1814" s="90"/>
      <c r="K1814" s="79"/>
    </row>
    <row r="1815" spans="1:11" ht="41.25" customHeight="1">
      <c r="A1815" s="18" t="s">
        <v>2527</v>
      </c>
      <c r="B1815" s="19" t="s">
        <v>2420</v>
      </c>
      <c r="C1815" s="19" t="s">
        <v>740</v>
      </c>
      <c r="D1815" s="19" t="s">
        <v>1046</v>
      </c>
      <c r="E1815" s="19" t="s">
        <v>2519</v>
      </c>
      <c r="F1815" s="21"/>
      <c r="G1815" s="19" t="s">
        <v>1113</v>
      </c>
      <c r="H1815" s="25" t="str">
        <f>IF(RIGHT(G1815,1)="M", LEFT(G1815,LEN(G1815)-1), G1815)</f>
        <v>PB112</v>
      </c>
      <c r="I1815" s="25" t="str">
        <f>IF(RIGHT(G1815,1)="M","M","Non-M")</f>
        <v>M</v>
      </c>
      <c r="J1815" s="90"/>
      <c r="K1815" s="79"/>
    </row>
    <row r="1816" spans="1:11" ht="41.25" customHeight="1">
      <c r="A1816" s="18" t="s">
        <v>2528</v>
      </c>
      <c r="B1816" s="19" t="s">
        <v>2420</v>
      </c>
      <c r="C1816" s="19" t="s">
        <v>740</v>
      </c>
      <c r="D1816" s="19" t="s">
        <v>1046</v>
      </c>
      <c r="E1816" s="19" t="s">
        <v>2519</v>
      </c>
      <c r="F1816" s="21"/>
      <c r="G1816" s="19" t="s">
        <v>48</v>
      </c>
      <c r="H1816" s="25" t="str">
        <f>IF(RIGHT(G1816,1)="M", LEFT(G1816,LEN(G1816)-1), G1816)</f>
        <v>HM214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2529</v>
      </c>
      <c r="B1817" s="19" t="s">
        <v>1306</v>
      </c>
      <c r="C1817" s="19" t="s">
        <v>302</v>
      </c>
      <c r="D1817" s="19" t="s">
        <v>1445</v>
      </c>
      <c r="E1817" s="19" t="s">
        <v>2530</v>
      </c>
      <c r="F1817" s="21"/>
      <c r="G1817" s="19" t="s">
        <v>2531</v>
      </c>
      <c r="H1817" s="25" t="str">
        <f>IF(RIGHT(G1817,1)="M", LEFT(G1817,LEN(G1817)-1), G1817)</f>
        <v>DC105</v>
      </c>
      <c r="I1817" s="25" t="str">
        <f>IF(RIGHT(G1817,1)="M","M","Non-M")</f>
        <v>Non-M</v>
      </c>
      <c r="J1817" s="90"/>
      <c r="K1817" s="79"/>
    </row>
    <row r="1818" spans="1:11" ht="41.25" customHeight="1">
      <c r="A1818" s="18" t="s">
        <v>2532</v>
      </c>
      <c r="B1818" s="19" t="s">
        <v>1306</v>
      </c>
      <c r="C1818" s="19" t="s">
        <v>302</v>
      </c>
      <c r="D1818" s="19" t="s">
        <v>1445</v>
      </c>
      <c r="E1818" s="19" t="s">
        <v>2530</v>
      </c>
      <c r="F1818" s="21"/>
      <c r="G1818" s="19" t="s">
        <v>135</v>
      </c>
      <c r="H1818" s="25" t="str">
        <f t="shared" ref="H1818:H1821" si="185">IF(RIGHT(G1818,1)="M", LEFT(G1818,LEN(G1818)-1), G1818)</f>
        <v>DC200</v>
      </c>
      <c r="I1818" s="25" t="str">
        <f t="shared" ref="I1818:I1821" si="186">IF(RIGHT(G1818,1)="M","M","Non-M")</f>
        <v>Non-M</v>
      </c>
      <c r="J1818" s="90"/>
      <c r="K1818" s="79"/>
    </row>
    <row r="1819" spans="1:11" ht="41.25" customHeight="1">
      <c r="A1819" s="18" t="s">
        <v>2533</v>
      </c>
      <c r="B1819" s="19" t="s">
        <v>1306</v>
      </c>
      <c r="C1819" s="19" t="s">
        <v>302</v>
      </c>
      <c r="D1819" s="19" t="s">
        <v>1445</v>
      </c>
      <c r="E1819" s="19" t="s">
        <v>2530</v>
      </c>
      <c r="F1819" s="21"/>
      <c r="G1819" s="19" t="s">
        <v>152</v>
      </c>
      <c r="H1819" s="25" t="str">
        <f t="shared" si="185"/>
        <v>DC400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2534</v>
      </c>
      <c r="B1820" s="19" t="s">
        <v>1306</v>
      </c>
      <c r="C1820" s="19" t="s">
        <v>302</v>
      </c>
      <c r="D1820" s="19" t="s">
        <v>1445</v>
      </c>
      <c r="E1820" s="19" t="s">
        <v>2530</v>
      </c>
      <c r="F1820" s="21"/>
      <c r="G1820" s="19" t="s">
        <v>412</v>
      </c>
      <c r="H1820" s="25" t="str">
        <f t="shared" si="185"/>
        <v>WB306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2535</v>
      </c>
      <c r="B1821" s="19" t="s">
        <v>1306</v>
      </c>
      <c r="C1821" s="19" t="s">
        <v>302</v>
      </c>
      <c r="D1821" s="19" t="s">
        <v>1445</v>
      </c>
      <c r="E1821" s="19" t="s">
        <v>2530</v>
      </c>
      <c r="F1821" s="21"/>
      <c r="G1821" s="19" t="s">
        <v>1342</v>
      </c>
      <c r="H1821" s="25" t="str">
        <f t="shared" si="185"/>
        <v>JS105</v>
      </c>
      <c r="I1821" s="25" t="str">
        <f t="shared" si="186"/>
        <v>Non-M</v>
      </c>
      <c r="J1821" s="90"/>
      <c r="K1821" s="79"/>
    </row>
    <row r="1822" spans="1:11" ht="41.25" customHeight="1">
      <c r="A1822" s="18" t="s">
        <v>2536</v>
      </c>
      <c r="B1822" s="19" t="s">
        <v>1306</v>
      </c>
      <c r="C1822" s="19" t="s">
        <v>302</v>
      </c>
      <c r="D1822" s="19" t="s">
        <v>1445</v>
      </c>
      <c r="E1822" s="19" t="s">
        <v>2530</v>
      </c>
      <c r="F1822" s="21"/>
      <c r="G1822" s="19" t="s">
        <v>322</v>
      </c>
      <c r="H1822" s="25" t="str">
        <f>IF(RIGHT(G1822,1)="M", LEFT(G1822,LEN(G1822)-1), G1822)</f>
        <v>GT207</v>
      </c>
      <c r="I1822" s="25" t="str">
        <f>IF(RIGHT(G1822,1)="M","M","Non-M")</f>
        <v>Non-M</v>
      </c>
      <c r="J1822" s="90" t="s">
        <v>2537</v>
      </c>
      <c r="K1822" s="79"/>
    </row>
    <row r="1823" spans="1:11" ht="41.25" customHeight="1">
      <c r="A1823" s="18" t="s">
        <v>2538</v>
      </c>
      <c r="B1823" s="19" t="s">
        <v>1306</v>
      </c>
      <c r="C1823" s="19" t="s">
        <v>302</v>
      </c>
      <c r="D1823" s="19" t="s">
        <v>1445</v>
      </c>
      <c r="E1823" s="19" t="s">
        <v>2530</v>
      </c>
      <c r="F1823" s="21"/>
      <c r="G1823" s="19" t="s">
        <v>188</v>
      </c>
      <c r="H1823" s="25" t="str">
        <f>IF(RIGHT(G1823,1)="M", LEFT(G1823,LEN(G1823)-1), G1823)</f>
        <v>PK301</v>
      </c>
      <c r="I1823" s="25" t="str">
        <f>IF(RIGHT(G1823,1)="M","M","Non-M")</f>
        <v>M</v>
      </c>
      <c r="J1823" s="90"/>
      <c r="K1823" s="79"/>
    </row>
    <row r="1824" spans="1:11" ht="41.25" customHeight="1">
      <c r="A1824" s="18" t="s">
        <v>2539</v>
      </c>
      <c r="B1824" s="19" t="s">
        <v>1306</v>
      </c>
      <c r="C1824" s="19" t="s">
        <v>302</v>
      </c>
      <c r="D1824" s="19" t="s">
        <v>1445</v>
      </c>
      <c r="E1824" s="19" t="s">
        <v>2530</v>
      </c>
      <c r="F1824" s="21"/>
      <c r="G1824" s="19" t="s">
        <v>272</v>
      </c>
      <c r="H1824" s="25" t="str">
        <f>IF(RIGHT(G1824,1)="M", LEFT(G1824,LEN(G1824)-1), G1824)</f>
        <v>PB301</v>
      </c>
      <c r="I1824" s="25" t="str">
        <f>IF(RIGHT(G1824,1)="M","M","Non-M")</f>
        <v>Non-M</v>
      </c>
      <c r="J1824" s="90"/>
      <c r="K1824" s="79"/>
    </row>
    <row r="1825" spans="1:12" ht="41.25" customHeight="1">
      <c r="A1825" s="18" t="s">
        <v>2540</v>
      </c>
      <c r="B1825" s="19" t="s">
        <v>1306</v>
      </c>
      <c r="C1825" s="19" t="s">
        <v>302</v>
      </c>
      <c r="D1825" s="19" t="s">
        <v>1445</v>
      </c>
      <c r="E1825" s="19" t="s">
        <v>2530</v>
      </c>
      <c r="F1825" s="21"/>
      <c r="G1825" s="19" t="s">
        <v>962</v>
      </c>
      <c r="H1825" s="25" t="str">
        <f>IF(RIGHT(G1825,1)="M", LEFT(G1825,LEN(G1825)-1), G1825)</f>
        <v>PK405</v>
      </c>
      <c r="I1825" s="25" t="str">
        <f>IF(RIGHT(G1825,1)="M","M","Non-M")</f>
        <v>M</v>
      </c>
      <c r="J1825" s="90" t="s">
        <v>2541</v>
      </c>
      <c r="K1825" s="79"/>
    </row>
    <row r="1826" spans="1:12" ht="41.25" customHeight="1">
      <c r="A1826" s="18" t="s">
        <v>2542</v>
      </c>
      <c r="B1826" s="19" t="s">
        <v>1306</v>
      </c>
      <c r="C1826" s="19" t="s">
        <v>302</v>
      </c>
      <c r="D1826" s="19" t="s">
        <v>1445</v>
      </c>
      <c r="E1826" s="19" t="s">
        <v>2530</v>
      </c>
      <c r="F1826" s="21"/>
      <c r="G1826" s="19" t="s">
        <v>648</v>
      </c>
      <c r="H1826" s="25" t="str">
        <f>IF(RIGHT(G1826,1)="M", LEFT(G1826,LEN(G1826)-1), G1826)</f>
        <v>PK602</v>
      </c>
      <c r="I1826" s="25" t="str">
        <f>IF(RIGHT(G1826,1)="M","M","Non-M")</f>
        <v>Non-M</v>
      </c>
      <c r="J1826" s="90"/>
      <c r="K1826" s="79"/>
    </row>
    <row r="1827" spans="1:12" ht="41.25" customHeight="1">
      <c r="A1827" s="18" t="s">
        <v>2543</v>
      </c>
      <c r="B1827" s="19" t="s">
        <v>1306</v>
      </c>
      <c r="C1827" s="19" t="s">
        <v>302</v>
      </c>
      <c r="D1827" s="19" t="s">
        <v>1445</v>
      </c>
      <c r="E1827" s="19" t="s">
        <v>2530</v>
      </c>
      <c r="F1827" s="21"/>
      <c r="G1827" s="19" t="s">
        <v>2544</v>
      </c>
      <c r="H1827" s="25" t="str">
        <f>IF(RIGHT(G1827,1)="M", LEFT(G1827,LEN(G1827)-1), G1827)</f>
        <v>VT403</v>
      </c>
      <c r="I1827" s="25" t="str">
        <f>IF(RIGHT(G1827,1)="M","M","Non-M")</f>
        <v>M</v>
      </c>
      <c r="J1827" s="90"/>
      <c r="K1827" s="79"/>
    </row>
    <row r="1828" spans="1:12" ht="41.25" customHeight="1">
      <c r="A1828" s="18" t="s">
        <v>2545</v>
      </c>
      <c r="B1828" s="19" t="s">
        <v>1306</v>
      </c>
      <c r="C1828" s="19" t="s">
        <v>302</v>
      </c>
      <c r="D1828" s="19" t="s">
        <v>1445</v>
      </c>
      <c r="E1828" s="19" t="s">
        <v>2530</v>
      </c>
      <c r="F1828" s="21"/>
      <c r="G1828" s="19" t="s">
        <v>71</v>
      </c>
      <c r="H1828" s="25" t="str">
        <f>IF(RIGHT(G1828,1)="M", LEFT(G1828,LEN(G1828)-1), G1828)</f>
        <v>HM500</v>
      </c>
      <c r="I1828" s="25" t="str">
        <f>IF(RIGHT(G1828,1)="M","M","Non-M")</f>
        <v>Non-M</v>
      </c>
      <c r="J1828" s="90"/>
      <c r="K1828" s="79"/>
    </row>
    <row r="1829" spans="1:12" ht="41.25" customHeight="1">
      <c r="A1829" s="18" t="s">
        <v>2546</v>
      </c>
      <c r="B1829" s="19" t="s">
        <v>1306</v>
      </c>
      <c r="C1829" s="19" t="s">
        <v>869</v>
      </c>
      <c r="D1829" s="89" t="s">
        <v>1445</v>
      </c>
      <c r="E1829" s="19" t="s">
        <v>911</v>
      </c>
      <c r="F1829" s="21"/>
      <c r="G1829" s="19" t="s">
        <v>2547</v>
      </c>
      <c r="H1829" s="25" t="str">
        <f t="shared" ref="H1829:H1830" si="187">IF(RIGHT(G1829,1)="M", LEFT(G1829,LEN(G1829)-1), G1829)</f>
        <v>CL502</v>
      </c>
      <c r="I1829" s="25" t="str">
        <f t="shared" ref="I1829:I1830" si="188">IF(RIGHT(G1829,1)="M","M","Non-M")</f>
        <v>Non-M</v>
      </c>
      <c r="J1829" s="90" t="s">
        <v>1551</v>
      </c>
      <c r="K1829" s="79"/>
    </row>
    <row r="1830" spans="1:12" ht="41.25" customHeight="1">
      <c r="A1830" s="18" t="s">
        <v>2548</v>
      </c>
      <c r="B1830" s="19" t="s">
        <v>1306</v>
      </c>
      <c r="C1830" s="19" t="s">
        <v>869</v>
      </c>
      <c r="D1830" s="89" t="s">
        <v>1445</v>
      </c>
      <c r="E1830" s="19" t="s">
        <v>911</v>
      </c>
      <c r="F1830" s="21"/>
      <c r="G1830" s="19" t="s">
        <v>16</v>
      </c>
      <c r="H1830" s="25" t="str">
        <f t="shared" si="187"/>
        <v>ZP200</v>
      </c>
      <c r="I1830" s="25" t="str">
        <f t="shared" si="188"/>
        <v>Non-M</v>
      </c>
      <c r="J1830" s="90"/>
      <c r="K1830" s="79"/>
    </row>
    <row r="1831" spans="1:12" ht="41.25" customHeight="1">
      <c r="A1831" s="18" t="s">
        <v>2549</v>
      </c>
      <c r="B1831" s="19" t="s">
        <v>1306</v>
      </c>
      <c r="C1831" s="19" t="s">
        <v>869</v>
      </c>
      <c r="D1831" s="89" t="s">
        <v>1445</v>
      </c>
      <c r="E1831" s="19" t="s">
        <v>911</v>
      </c>
      <c r="F1831" s="21"/>
      <c r="G1831" s="19" t="s">
        <v>1396</v>
      </c>
      <c r="H1831" s="25" t="str">
        <f>IF(RIGHT(G1831,1)="M", LEFT(G1831,LEN(G1831)-1), G1831)</f>
        <v>JS121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2550</v>
      </c>
      <c r="B1832" s="19" t="s">
        <v>1306</v>
      </c>
      <c r="C1832" s="19" t="s">
        <v>869</v>
      </c>
      <c r="D1832" s="89" t="s">
        <v>1445</v>
      </c>
      <c r="E1832" s="19" t="s">
        <v>911</v>
      </c>
      <c r="F1832" s="21"/>
      <c r="G1832" s="19" t="s">
        <v>1342</v>
      </c>
      <c r="H1832" s="25" t="str">
        <f>IF(RIGHT(G1832,1)="M", LEFT(G1832,LEN(G1832)-1), G1832)</f>
        <v>JS105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2551</v>
      </c>
      <c r="B1833" s="19" t="s">
        <v>1306</v>
      </c>
      <c r="C1833" s="19" t="s">
        <v>869</v>
      </c>
      <c r="D1833" s="89" t="s">
        <v>1445</v>
      </c>
      <c r="E1833" s="19" t="s">
        <v>911</v>
      </c>
      <c r="F1833" s="21"/>
      <c r="G1833" s="19" t="s">
        <v>71</v>
      </c>
      <c r="H1833" s="25" t="str">
        <f>IF(RIGHT(G1833,1)="M", LEFT(G1833,LEN(G1833)-1), G1833)</f>
        <v>HM500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2552</v>
      </c>
      <c r="B1834" s="19" t="s">
        <v>1306</v>
      </c>
      <c r="C1834" s="19" t="s">
        <v>869</v>
      </c>
      <c r="D1834" s="89" t="s">
        <v>1445</v>
      </c>
      <c r="E1834" s="19" t="s">
        <v>911</v>
      </c>
      <c r="F1834" s="21"/>
      <c r="G1834" s="19" t="s">
        <v>379</v>
      </c>
      <c r="H1834" s="25" t="str">
        <f>IF(RIGHT(G1834,1)="M", LEFT(G1834,LEN(G1834)-1), G1834)</f>
        <v>HM509</v>
      </c>
      <c r="I1834" s="25" t="str">
        <f>IF(RIGHT(G1834,1)="M","M","Non-M")</f>
        <v>Non-M</v>
      </c>
      <c r="J1834" s="90"/>
      <c r="K1834" s="79"/>
    </row>
    <row r="1835" spans="1:12" ht="41.25" customHeight="1">
      <c r="A1835" s="18" t="s">
        <v>2553</v>
      </c>
      <c r="B1835" s="19" t="s">
        <v>1306</v>
      </c>
      <c r="C1835" s="19" t="s">
        <v>869</v>
      </c>
      <c r="D1835" s="89" t="s">
        <v>1445</v>
      </c>
      <c r="E1835" s="19" t="s">
        <v>911</v>
      </c>
      <c r="F1835" s="21"/>
      <c r="G1835" s="19" t="s">
        <v>157</v>
      </c>
      <c r="H1835" s="25" t="str">
        <f>IF(RIGHT(G1835,1)="M", LEFT(G1835,LEN(G1835)-1), G1835)</f>
        <v>HM504</v>
      </c>
      <c r="I1835" s="25" t="str">
        <f>IF(RIGHT(G1835,1)="M","M","Non-M")</f>
        <v>Non-M</v>
      </c>
      <c r="J1835" s="90"/>
      <c r="K1835" s="79"/>
      <c r="L1835" s="103"/>
    </row>
    <row r="1836" spans="1:12" ht="41.25" customHeight="1">
      <c r="A1836" s="18" t="s">
        <v>2554</v>
      </c>
      <c r="B1836" s="19" t="s">
        <v>1306</v>
      </c>
      <c r="C1836" s="19" t="s">
        <v>869</v>
      </c>
      <c r="D1836" s="89" t="s">
        <v>1445</v>
      </c>
      <c r="E1836" s="19" t="s">
        <v>911</v>
      </c>
      <c r="F1836" s="21"/>
      <c r="G1836" s="19" t="s">
        <v>101</v>
      </c>
      <c r="H1836" s="25" t="str">
        <f>IF(RIGHT(G1836,1)="M", LEFT(G1836,LEN(G1836)-1), G1836)</f>
        <v>PK103</v>
      </c>
      <c r="I1836" s="25" t="str">
        <f>IF(RIGHT(G1836,1)="M","M","Non-M")</f>
        <v>M</v>
      </c>
      <c r="J1836" s="90"/>
      <c r="K1836" s="79"/>
      <c r="L1836" s="103"/>
    </row>
    <row r="1837" spans="1:12" ht="41.25" customHeight="1">
      <c r="A1837" s="18" t="s">
        <v>2555</v>
      </c>
      <c r="B1837" s="19" t="s">
        <v>1306</v>
      </c>
      <c r="C1837" s="19" t="s">
        <v>1525</v>
      </c>
      <c r="D1837" s="89" t="s">
        <v>1445</v>
      </c>
      <c r="E1837" s="19" t="s">
        <v>2556</v>
      </c>
      <c r="F1837" s="21"/>
      <c r="G1837" s="19" t="s">
        <v>61</v>
      </c>
      <c r="H1837" s="25" t="str">
        <f t="shared" ref="H1837:H1842" si="189">IF(RIGHT(G1837,1)="M", LEFT(G1837,LEN(G1837)-1), G1837)</f>
        <v>DC101</v>
      </c>
      <c r="I1837" s="25" t="str">
        <f t="shared" ref="I1837:I1842" si="190">IF(RIGHT(G1837,1)="M","M","Non-M")</f>
        <v>Non-M</v>
      </c>
      <c r="J1837" s="90"/>
      <c r="K1837" s="79"/>
      <c r="L1837" s="103"/>
    </row>
    <row r="1838" spans="1:12" ht="41.25" customHeight="1">
      <c r="A1838" s="18" t="s">
        <v>2557</v>
      </c>
      <c r="B1838" s="19" t="s">
        <v>1306</v>
      </c>
      <c r="C1838" s="19" t="s">
        <v>1525</v>
      </c>
      <c r="D1838" s="89" t="s">
        <v>1445</v>
      </c>
      <c r="E1838" s="19" t="s">
        <v>2556</v>
      </c>
      <c r="F1838" s="21"/>
      <c r="G1838" s="19" t="s">
        <v>94</v>
      </c>
      <c r="H1838" s="25" t="str">
        <f t="shared" si="189"/>
        <v>DC202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2558</v>
      </c>
      <c r="B1839" s="19" t="s">
        <v>1306</v>
      </c>
      <c r="C1839" s="19" t="s">
        <v>1525</v>
      </c>
      <c r="D1839" s="89" t="s">
        <v>1445</v>
      </c>
      <c r="E1839" s="19" t="s">
        <v>2556</v>
      </c>
      <c r="F1839" s="21"/>
      <c r="G1839" s="19" t="s">
        <v>2090</v>
      </c>
      <c r="H1839" s="25" t="str">
        <f t="shared" si="189"/>
        <v>JS302</v>
      </c>
      <c r="I1839" s="25" t="str">
        <f t="shared" si="190"/>
        <v>Non-M</v>
      </c>
      <c r="J1839" s="90"/>
      <c r="K1839" s="79"/>
      <c r="L1839" s="103"/>
    </row>
    <row r="1840" spans="1:12" ht="41.25" customHeight="1">
      <c r="A1840" s="18" t="s">
        <v>2559</v>
      </c>
      <c r="B1840" s="19" t="s">
        <v>1306</v>
      </c>
      <c r="C1840" s="19" t="s">
        <v>1525</v>
      </c>
      <c r="D1840" s="89" t="s">
        <v>1445</v>
      </c>
      <c r="E1840" s="19" t="s">
        <v>2556</v>
      </c>
      <c r="F1840" s="21"/>
      <c r="G1840" s="19" t="s">
        <v>2560</v>
      </c>
      <c r="H1840" s="25" t="str">
        <f>IF(RIGHT(G1840,1)="M", LEFT(G1840,LEN(G1840)-1), G1840)</f>
        <v>JS100</v>
      </c>
      <c r="I1840" s="25" t="str">
        <f>IF(RIGHT(G1840,1)="M","M","Non-M")</f>
        <v>Non-M</v>
      </c>
      <c r="J1840" s="90"/>
      <c r="K1840" s="79"/>
      <c r="L1840" s="103"/>
    </row>
    <row r="1841" spans="1:12" ht="41.25" customHeight="1">
      <c r="A1841" s="18" t="s">
        <v>2561</v>
      </c>
      <c r="B1841" s="19" t="s">
        <v>1306</v>
      </c>
      <c r="C1841" s="19" t="s">
        <v>1525</v>
      </c>
      <c r="D1841" s="89" t="s">
        <v>1445</v>
      </c>
      <c r="E1841" s="19" t="s">
        <v>2556</v>
      </c>
      <c r="F1841" s="21"/>
      <c r="G1841" s="19" t="s">
        <v>1342</v>
      </c>
      <c r="H1841" s="25" t="str">
        <f t="shared" si="189"/>
        <v>JS105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2562</v>
      </c>
      <c r="B1842" s="19" t="s">
        <v>1306</v>
      </c>
      <c r="C1842" s="19" t="s">
        <v>1525</v>
      </c>
      <c r="D1842" s="89" t="s">
        <v>1445</v>
      </c>
      <c r="E1842" s="19" t="s">
        <v>2556</v>
      </c>
      <c r="F1842" s="21"/>
      <c r="G1842" s="19" t="s">
        <v>306</v>
      </c>
      <c r="H1842" s="25" t="str">
        <f t="shared" si="189"/>
        <v>PK301</v>
      </c>
      <c r="I1842" s="25" t="str">
        <f t="shared" si="190"/>
        <v>Non-M</v>
      </c>
      <c r="J1842" s="90"/>
      <c r="K1842" s="79"/>
      <c r="L1842" s="103"/>
    </row>
    <row r="1843" spans="1:12" ht="41.25" customHeight="1">
      <c r="A1843" s="18" t="s">
        <v>2563</v>
      </c>
      <c r="B1843" s="19" t="s">
        <v>1306</v>
      </c>
      <c r="C1843" s="19" t="s">
        <v>1525</v>
      </c>
      <c r="D1843" s="89" t="s">
        <v>1445</v>
      </c>
      <c r="E1843" s="19" t="s">
        <v>2556</v>
      </c>
      <c r="F1843" s="21"/>
      <c r="G1843" s="19" t="s">
        <v>322</v>
      </c>
      <c r="H1843" s="25" t="str">
        <f>IF(RIGHT(G1843,1)="M", LEFT(G1843,LEN(G1843)-1), G1843)</f>
        <v>GT207</v>
      </c>
      <c r="I1843" s="25" t="str">
        <f>IF(RIGHT(G1843,1)="M","M","Non-M")</f>
        <v>Non-M</v>
      </c>
      <c r="J1843" s="90" t="s">
        <v>2537</v>
      </c>
      <c r="K1843" s="79"/>
      <c r="L1843" s="103"/>
    </row>
    <row r="1844" spans="1:12" ht="41.25" customHeight="1">
      <c r="A1844" s="18" t="s">
        <v>2564</v>
      </c>
      <c r="B1844" s="19" t="s">
        <v>1306</v>
      </c>
      <c r="C1844" s="19" t="s">
        <v>1525</v>
      </c>
      <c r="D1844" s="89" t="s">
        <v>1445</v>
      </c>
      <c r="E1844" s="19" t="s">
        <v>2556</v>
      </c>
      <c r="F1844" s="21"/>
      <c r="G1844" s="19" t="s">
        <v>2565</v>
      </c>
      <c r="H1844" s="25" t="str">
        <f>IF(RIGHT(G1844,1)="M", LEFT(G1844,LEN(G1844)-1), G1844)</f>
        <v>VT300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2566</v>
      </c>
      <c r="B1845" s="19" t="s">
        <v>1306</v>
      </c>
      <c r="C1845" s="19" t="s">
        <v>1525</v>
      </c>
      <c r="D1845" s="89" t="s">
        <v>1445</v>
      </c>
      <c r="E1845" s="19" t="s">
        <v>2556</v>
      </c>
      <c r="F1845" s="21"/>
      <c r="G1845" s="19" t="s">
        <v>1527</v>
      </c>
      <c r="H1845" s="25" t="str">
        <f>IF(RIGHT(G1845,1)="M", LEFT(G1845,LEN(G1845)-1), G1845)</f>
        <v>WB211</v>
      </c>
      <c r="I1845" s="25" t="str">
        <f>IF(RIGHT(G1845,1)="M","M","Non-M")</f>
        <v>M</v>
      </c>
      <c r="J1845" s="90"/>
      <c r="K1845" s="79"/>
      <c r="L1845" s="103"/>
    </row>
    <row r="1846" spans="1:12" ht="41.25" customHeight="1">
      <c r="A1846" s="18" t="s">
        <v>2567</v>
      </c>
      <c r="B1846" s="19" t="s">
        <v>1306</v>
      </c>
      <c r="C1846" s="19" t="s">
        <v>1525</v>
      </c>
      <c r="D1846" s="89" t="s">
        <v>1445</v>
      </c>
      <c r="E1846" s="19" t="s">
        <v>2556</v>
      </c>
      <c r="F1846" s="21"/>
      <c r="G1846" s="19" t="s">
        <v>502</v>
      </c>
      <c r="H1846" s="25" t="str">
        <f>IF(RIGHT(G1846,1)="M", LEFT(G1846,LEN(G1846)-1), G1846)</f>
        <v>HM414</v>
      </c>
      <c r="I1846" s="25" t="str">
        <f>IF(RIGHT(G1846,1)="M","M","Non-M")</f>
        <v>Non-M</v>
      </c>
      <c r="J1846" s="90"/>
      <c r="K1846" s="79"/>
      <c r="L1846" s="103"/>
    </row>
    <row r="1847" spans="1:12" ht="41.25" customHeight="1">
      <c r="A1847" s="18" t="s">
        <v>2568</v>
      </c>
      <c r="B1847" s="19" t="s">
        <v>1306</v>
      </c>
      <c r="C1847" s="19" t="s">
        <v>869</v>
      </c>
      <c r="D1847" s="89" t="s">
        <v>1445</v>
      </c>
      <c r="E1847" s="19" t="s">
        <v>2569</v>
      </c>
      <c r="F1847" s="21"/>
      <c r="G1847" s="19" t="s">
        <v>61</v>
      </c>
      <c r="H1847" s="25" t="str">
        <f t="shared" ref="H1847:H1852" si="191">IF(RIGHT(G1847,1)="M", LEFT(G1847,LEN(G1847)-1), G1847)</f>
        <v>DC101</v>
      </c>
      <c r="I1847" s="25" t="str">
        <f t="shared" ref="I1847:I1852" si="192">IF(RIGHT(G1847,1)="M","M","Non-M")</f>
        <v>Non-M</v>
      </c>
      <c r="J1847" s="90"/>
      <c r="K1847" s="79"/>
    </row>
    <row r="1848" spans="1:12" ht="41.25" customHeight="1">
      <c r="A1848" s="18" t="s">
        <v>2570</v>
      </c>
      <c r="B1848" s="19" t="s">
        <v>1306</v>
      </c>
      <c r="C1848" s="19" t="s">
        <v>869</v>
      </c>
      <c r="D1848" s="89" t="s">
        <v>1445</v>
      </c>
      <c r="E1848" s="19" t="s">
        <v>2569</v>
      </c>
      <c r="F1848" s="21"/>
      <c r="G1848" s="19" t="s">
        <v>135</v>
      </c>
      <c r="H1848" s="25" t="str">
        <f t="shared" si="191"/>
        <v>DC200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2571</v>
      </c>
      <c r="B1849" s="19" t="s">
        <v>1306</v>
      </c>
      <c r="C1849" s="19" t="s">
        <v>869</v>
      </c>
      <c r="D1849" s="89" t="s">
        <v>1445</v>
      </c>
      <c r="E1849" s="19" t="s">
        <v>2569</v>
      </c>
      <c r="F1849" s="21"/>
      <c r="G1849" s="19" t="s">
        <v>96</v>
      </c>
      <c r="H1849" s="25" t="str">
        <f t="shared" si="191"/>
        <v>DC300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2572</v>
      </c>
      <c r="B1850" s="19" t="s">
        <v>1306</v>
      </c>
      <c r="C1850" s="19" t="s">
        <v>869</v>
      </c>
      <c r="D1850" s="89" t="s">
        <v>1445</v>
      </c>
      <c r="E1850" s="19" t="s">
        <v>2569</v>
      </c>
      <c r="F1850" s="21"/>
      <c r="G1850" s="19" t="s">
        <v>152</v>
      </c>
      <c r="H1850" s="25" t="str">
        <f t="shared" si="191"/>
        <v>DC400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2573</v>
      </c>
      <c r="B1851" s="19" t="s">
        <v>1306</v>
      </c>
      <c r="C1851" s="19" t="s">
        <v>869</v>
      </c>
      <c r="D1851" s="89" t="s">
        <v>1445</v>
      </c>
      <c r="E1851" s="19" t="s">
        <v>2569</v>
      </c>
      <c r="F1851" s="21"/>
      <c r="G1851" s="19" t="s">
        <v>1859</v>
      </c>
      <c r="H1851" s="25" t="str">
        <f t="shared" si="191"/>
        <v>WB204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2574</v>
      </c>
      <c r="B1852" s="19" t="s">
        <v>1306</v>
      </c>
      <c r="C1852" s="19" t="s">
        <v>869</v>
      </c>
      <c r="D1852" s="89" t="s">
        <v>1445</v>
      </c>
      <c r="E1852" s="19" t="s">
        <v>2569</v>
      </c>
      <c r="F1852" s="21"/>
      <c r="G1852" s="19" t="s">
        <v>568</v>
      </c>
      <c r="H1852" s="25" t="str">
        <f t="shared" si="191"/>
        <v>PK200</v>
      </c>
      <c r="I1852" s="25" t="str">
        <f t="shared" si="192"/>
        <v>Non-M</v>
      </c>
      <c r="J1852" s="90"/>
      <c r="K1852" s="79"/>
    </row>
    <row r="1853" spans="1:12" ht="41.25" customHeight="1">
      <c r="A1853" s="18" t="s">
        <v>2575</v>
      </c>
      <c r="B1853" s="19" t="s">
        <v>1306</v>
      </c>
      <c r="C1853" s="19" t="s">
        <v>869</v>
      </c>
      <c r="D1853" s="89" t="s">
        <v>1445</v>
      </c>
      <c r="E1853" s="19" t="s">
        <v>2569</v>
      </c>
      <c r="F1853" s="21"/>
      <c r="G1853" s="19" t="s">
        <v>2139</v>
      </c>
      <c r="H1853" s="25" t="str">
        <f t="shared" ref="H1853:H1855" si="193">IF(RIGHT(G1853,1)="M", LEFT(G1853,LEN(G1853)-1), G1853)</f>
        <v>PK111</v>
      </c>
      <c r="I1853" s="25" t="str">
        <f t="shared" ref="I1853:I1855" si="194">IF(RIGHT(G1853,1)="M","M","Non-M")</f>
        <v>M</v>
      </c>
      <c r="J1853" s="90" t="s">
        <v>2576</v>
      </c>
      <c r="K1853" s="79"/>
    </row>
    <row r="1854" spans="1:12" ht="41.25" customHeight="1">
      <c r="A1854" s="18" t="s">
        <v>2577</v>
      </c>
      <c r="B1854" s="19" t="s">
        <v>1306</v>
      </c>
      <c r="C1854" s="19" t="s">
        <v>869</v>
      </c>
      <c r="D1854" s="89" t="s">
        <v>1445</v>
      </c>
      <c r="E1854" s="19" t="s">
        <v>2569</v>
      </c>
      <c r="F1854" s="21"/>
      <c r="G1854" s="19" t="s">
        <v>2256</v>
      </c>
      <c r="H1854" s="25" t="str">
        <f t="shared" si="193"/>
        <v>PB105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2578</v>
      </c>
      <c r="B1855" s="19" t="s">
        <v>1306</v>
      </c>
      <c r="C1855" s="19" t="s">
        <v>869</v>
      </c>
      <c r="D1855" s="89" t="s">
        <v>1445</v>
      </c>
      <c r="E1855" s="19" t="s">
        <v>2569</v>
      </c>
      <c r="F1855" s="21"/>
      <c r="G1855" s="19" t="s">
        <v>155</v>
      </c>
      <c r="H1855" s="25" t="str">
        <f t="shared" si="193"/>
        <v>PB204</v>
      </c>
      <c r="I1855" s="25" t="str">
        <f t="shared" si="194"/>
        <v>Non-M</v>
      </c>
      <c r="J1855" s="90"/>
      <c r="K1855" s="79"/>
    </row>
    <row r="1856" spans="1:12" ht="41.25" customHeight="1">
      <c r="A1856" s="18" t="s">
        <v>2579</v>
      </c>
      <c r="B1856" s="19" t="s">
        <v>1306</v>
      </c>
      <c r="C1856" s="19" t="s">
        <v>869</v>
      </c>
      <c r="D1856" s="89" t="s">
        <v>1445</v>
      </c>
      <c r="E1856" s="19" t="s">
        <v>2569</v>
      </c>
      <c r="F1856" s="21"/>
      <c r="G1856" s="19" t="s">
        <v>120</v>
      </c>
      <c r="H1856" s="25" t="str">
        <f>IF(RIGHT(G1856,1)="M", LEFT(G1856,LEN(G1856)-1), G1856)</f>
        <v>JS124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2580</v>
      </c>
      <c r="B1857" s="19" t="s">
        <v>1306</v>
      </c>
      <c r="C1857" s="19" t="s">
        <v>869</v>
      </c>
      <c r="D1857" s="89" t="s">
        <v>1445</v>
      </c>
      <c r="E1857" s="19" t="s">
        <v>2569</v>
      </c>
      <c r="F1857" s="21"/>
      <c r="G1857" s="19" t="s">
        <v>1342</v>
      </c>
      <c r="H1857" s="25" t="str">
        <f>IF(RIGHT(G1857,1)="M", LEFT(G1857,LEN(G1857)-1), G1857)</f>
        <v>JS105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2581</v>
      </c>
      <c r="B1858" s="19" t="s">
        <v>1306</v>
      </c>
      <c r="C1858" s="19" t="s">
        <v>869</v>
      </c>
      <c r="D1858" s="89" t="s">
        <v>1445</v>
      </c>
      <c r="E1858" s="19" t="s">
        <v>2569</v>
      </c>
      <c r="F1858" s="21"/>
      <c r="G1858" s="19" t="s">
        <v>2582</v>
      </c>
      <c r="H1858" s="25" t="str">
        <f>IF(RIGHT(G1858,1)="M", LEFT(G1858,LEN(G1858)-1), G1858)</f>
        <v>VT700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2583</v>
      </c>
      <c r="B1859" s="19" t="s">
        <v>1306</v>
      </c>
      <c r="C1859" s="19" t="s">
        <v>869</v>
      </c>
      <c r="D1859" s="89" t="s">
        <v>1445</v>
      </c>
      <c r="E1859" s="19" t="s">
        <v>2569</v>
      </c>
      <c r="F1859" s="21"/>
      <c r="G1859" s="19" t="s">
        <v>71</v>
      </c>
      <c r="H1859" s="25" t="str">
        <f>IF(RIGHT(G1859,1)="M", LEFT(G1859,LEN(G1859)-1), G1859)</f>
        <v>HM500</v>
      </c>
      <c r="I1859" s="25" t="str">
        <f>IF(RIGHT(G1859,1)="M","M","Non-M")</f>
        <v>Non-M</v>
      </c>
      <c r="J1859" s="90"/>
      <c r="K1859" s="79"/>
    </row>
    <row r="1860" spans="1:11" ht="41.25" customHeight="1">
      <c r="A1860" s="18" t="s">
        <v>2584</v>
      </c>
      <c r="B1860" s="19" t="s">
        <v>1306</v>
      </c>
      <c r="C1860" s="19" t="s">
        <v>869</v>
      </c>
      <c r="D1860" s="89" t="s">
        <v>1445</v>
      </c>
      <c r="E1860" s="19" t="s">
        <v>2585</v>
      </c>
      <c r="F1860" s="21"/>
      <c r="G1860" s="19" t="s">
        <v>61</v>
      </c>
      <c r="H1860" s="25" t="str">
        <f t="shared" ref="H1860:H1868" si="195">IF(RIGHT(G1860,1)="M", LEFT(G1860,LEN(G1860)-1), G1860)</f>
        <v>DC101</v>
      </c>
      <c r="I1860" s="25" t="str">
        <f t="shared" ref="I1860:I1868" si="196">IF(RIGHT(G1860,1)="M","M","Non-M")</f>
        <v>Non-M</v>
      </c>
      <c r="J1860" s="90"/>
      <c r="K1860" s="79"/>
    </row>
    <row r="1861" spans="1:11" ht="41.25" customHeight="1">
      <c r="A1861" s="18" t="s">
        <v>2586</v>
      </c>
      <c r="B1861" s="19" t="s">
        <v>1306</v>
      </c>
      <c r="C1861" s="19" t="s">
        <v>869</v>
      </c>
      <c r="D1861" s="89" t="s">
        <v>1445</v>
      </c>
      <c r="E1861" s="19" t="s">
        <v>2585</v>
      </c>
      <c r="F1861" s="21"/>
      <c r="G1861" s="19" t="s">
        <v>135</v>
      </c>
      <c r="H1861" s="25" t="str">
        <f t="shared" si="195"/>
        <v>DC200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2587</v>
      </c>
      <c r="B1862" s="19" t="s">
        <v>1306</v>
      </c>
      <c r="C1862" s="19" t="s">
        <v>869</v>
      </c>
      <c r="D1862" s="89" t="s">
        <v>1445</v>
      </c>
      <c r="E1862" s="19" t="s">
        <v>2585</v>
      </c>
      <c r="F1862" s="21"/>
      <c r="G1862" s="19" t="s">
        <v>96</v>
      </c>
      <c r="H1862" s="25" t="str">
        <f t="shared" si="195"/>
        <v>DC300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2588</v>
      </c>
      <c r="B1863" s="19" t="s">
        <v>1306</v>
      </c>
      <c r="C1863" s="19" t="s">
        <v>869</v>
      </c>
      <c r="D1863" s="89" t="s">
        <v>1445</v>
      </c>
      <c r="E1863" s="19" t="s">
        <v>2585</v>
      </c>
      <c r="F1863" s="21"/>
      <c r="G1863" s="19" t="s">
        <v>152</v>
      </c>
      <c r="H1863" s="25" t="str">
        <f t="shared" si="195"/>
        <v>DC400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2589</v>
      </c>
      <c r="B1864" s="19" t="s">
        <v>1306</v>
      </c>
      <c r="C1864" s="19" t="s">
        <v>869</v>
      </c>
      <c r="D1864" s="89" t="s">
        <v>1445</v>
      </c>
      <c r="E1864" s="19" t="s">
        <v>2585</v>
      </c>
      <c r="F1864" s="21"/>
      <c r="G1864" s="19" t="s">
        <v>1859</v>
      </c>
      <c r="H1864" s="25" t="str">
        <f t="shared" si="195"/>
        <v>WB204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2590</v>
      </c>
      <c r="B1865" s="19" t="s">
        <v>1306</v>
      </c>
      <c r="C1865" s="19" t="s">
        <v>869</v>
      </c>
      <c r="D1865" s="89" t="s">
        <v>1445</v>
      </c>
      <c r="E1865" s="19" t="s">
        <v>2585</v>
      </c>
      <c r="F1865" s="21"/>
      <c r="G1865" s="19" t="s">
        <v>568</v>
      </c>
      <c r="H1865" s="25" t="str">
        <f t="shared" si="195"/>
        <v>PK200</v>
      </c>
      <c r="I1865" s="25" t="str">
        <f t="shared" si="196"/>
        <v>Non-M</v>
      </c>
      <c r="J1865" s="90"/>
      <c r="K1865" s="79"/>
    </row>
    <row r="1866" spans="1:11" ht="41.25" customHeight="1">
      <c r="A1866" s="18" t="s">
        <v>2591</v>
      </c>
      <c r="B1866" s="19" t="s">
        <v>1306</v>
      </c>
      <c r="C1866" s="19" t="s">
        <v>869</v>
      </c>
      <c r="D1866" s="89" t="s">
        <v>1445</v>
      </c>
      <c r="E1866" s="19" t="s">
        <v>2585</v>
      </c>
      <c r="F1866" s="21"/>
      <c r="G1866" s="19" t="s">
        <v>2139</v>
      </c>
      <c r="H1866" s="25" t="str">
        <f t="shared" si="195"/>
        <v>PK111</v>
      </c>
      <c r="I1866" s="25" t="str">
        <f t="shared" si="196"/>
        <v>M</v>
      </c>
      <c r="J1866" s="90" t="s">
        <v>2576</v>
      </c>
      <c r="K1866" s="79"/>
    </row>
    <row r="1867" spans="1:11" ht="41.25" customHeight="1">
      <c r="A1867" s="18" t="s">
        <v>2592</v>
      </c>
      <c r="B1867" s="19" t="s">
        <v>1306</v>
      </c>
      <c r="C1867" s="19" t="s">
        <v>869</v>
      </c>
      <c r="D1867" s="89" t="s">
        <v>1445</v>
      </c>
      <c r="E1867" s="19" t="s">
        <v>2585</v>
      </c>
      <c r="F1867" s="21"/>
      <c r="G1867" s="19" t="s">
        <v>2256</v>
      </c>
      <c r="H1867" s="25" t="str">
        <f t="shared" si="195"/>
        <v>PB105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2593</v>
      </c>
      <c r="B1868" s="19" t="s">
        <v>1306</v>
      </c>
      <c r="C1868" s="19" t="s">
        <v>869</v>
      </c>
      <c r="D1868" s="89" t="s">
        <v>1445</v>
      </c>
      <c r="E1868" s="19" t="s">
        <v>2585</v>
      </c>
      <c r="F1868" s="21"/>
      <c r="G1868" s="19" t="s">
        <v>155</v>
      </c>
      <c r="H1868" s="25" t="str">
        <f t="shared" si="195"/>
        <v>PB204</v>
      </c>
      <c r="I1868" s="25" t="str">
        <f t="shared" si="196"/>
        <v>Non-M</v>
      </c>
      <c r="J1868" s="90"/>
      <c r="K1868" s="79"/>
    </row>
    <row r="1869" spans="1:11" ht="41.25" customHeight="1">
      <c r="A1869" s="18" t="s">
        <v>2594</v>
      </c>
      <c r="B1869" s="19" t="s">
        <v>1306</v>
      </c>
      <c r="C1869" s="19" t="s">
        <v>869</v>
      </c>
      <c r="D1869" s="89" t="s">
        <v>1445</v>
      </c>
      <c r="E1869" s="19" t="s">
        <v>2585</v>
      </c>
      <c r="F1869" s="21"/>
      <c r="G1869" s="19" t="s">
        <v>120</v>
      </c>
      <c r="H1869" s="25" t="str">
        <f>IF(RIGHT(G1869,1)="M", LEFT(G1869,LEN(G1869)-1), G1869)</f>
        <v>JS124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2595</v>
      </c>
      <c r="B1870" s="19" t="s">
        <v>1306</v>
      </c>
      <c r="C1870" s="19" t="s">
        <v>869</v>
      </c>
      <c r="D1870" s="89" t="s">
        <v>1445</v>
      </c>
      <c r="E1870" s="19" t="s">
        <v>2585</v>
      </c>
      <c r="F1870" s="21"/>
      <c r="G1870" s="19" t="s">
        <v>1342</v>
      </c>
      <c r="H1870" s="25" t="str">
        <f>IF(RIGHT(G1870,1)="M", LEFT(G1870,LEN(G1870)-1), G1870)</f>
        <v>JS105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2596</v>
      </c>
      <c r="B1871" s="19" t="s">
        <v>1306</v>
      </c>
      <c r="C1871" s="19" t="s">
        <v>869</v>
      </c>
      <c r="D1871" s="89" t="s">
        <v>1445</v>
      </c>
      <c r="E1871" s="19" t="s">
        <v>2585</v>
      </c>
      <c r="F1871" s="21"/>
      <c r="G1871" s="19" t="s">
        <v>2582</v>
      </c>
      <c r="H1871" s="25" t="str">
        <f>IF(RIGHT(G1871,1)="M", LEFT(G1871,LEN(G1871)-1), G1871)</f>
        <v>VT700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2597</v>
      </c>
      <c r="B1872" s="19" t="s">
        <v>1306</v>
      </c>
      <c r="C1872" s="19" t="s">
        <v>869</v>
      </c>
      <c r="D1872" s="89" t="s">
        <v>1445</v>
      </c>
      <c r="E1872" s="19" t="s">
        <v>2585</v>
      </c>
      <c r="F1872" s="21"/>
      <c r="G1872" s="19" t="s">
        <v>71</v>
      </c>
      <c r="H1872" s="25" t="str">
        <f>IF(RIGHT(G1872,1)="M", LEFT(G1872,LEN(G1872)-1), G1872)</f>
        <v>HM500</v>
      </c>
      <c r="I1872" s="25" t="str">
        <f>IF(RIGHT(G1872,1)="M","M","Non-M")</f>
        <v>Non-M</v>
      </c>
      <c r="J1872" s="90"/>
      <c r="K1872" s="79"/>
    </row>
    <row r="1873" spans="1:11" ht="41.25" customHeight="1">
      <c r="A1873" s="18" t="s">
        <v>2598</v>
      </c>
      <c r="B1873" s="19" t="s">
        <v>1306</v>
      </c>
      <c r="C1873" s="19" t="s">
        <v>1525</v>
      </c>
      <c r="D1873" s="89" t="s">
        <v>1445</v>
      </c>
      <c r="E1873" s="19" t="s">
        <v>2008</v>
      </c>
      <c r="F1873" s="21"/>
      <c r="G1873" s="19" t="s">
        <v>61</v>
      </c>
      <c r="H1873" s="25" t="str">
        <f t="shared" ref="H1873:H1878" si="197">IF(RIGHT(G1873,1)="M", LEFT(G1873,LEN(G1873)-1), G1873)</f>
        <v>DC101</v>
      </c>
      <c r="I1873" s="25" t="str">
        <f t="shared" ref="I1873:I1878" si="198">IF(RIGHT(G1873,1)="M","M","Non-M")</f>
        <v>Non-M</v>
      </c>
      <c r="J1873" s="90"/>
      <c r="K1873" s="79"/>
    </row>
    <row r="1874" spans="1:11" ht="41.25" customHeight="1">
      <c r="A1874" s="18" t="s">
        <v>2599</v>
      </c>
      <c r="B1874" s="19" t="s">
        <v>1306</v>
      </c>
      <c r="C1874" s="19" t="s">
        <v>1525</v>
      </c>
      <c r="D1874" s="89" t="s">
        <v>1445</v>
      </c>
      <c r="E1874" s="19" t="s">
        <v>2008</v>
      </c>
      <c r="F1874" s="21"/>
      <c r="G1874" s="19" t="s">
        <v>94</v>
      </c>
      <c r="H1874" s="25" t="str">
        <f t="shared" si="197"/>
        <v>DC202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2600</v>
      </c>
      <c r="B1875" s="19" t="s">
        <v>1306</v>
      </c>
      <c r="C1875" s="19" t="s">
        <v>1525</v>
      </c>
      <c r="D1875" s="89" t="s">
        <v>1445</v>
      </c>
      <c r="E1875" s="19" t="s">
        <v>2008</v>
      </c>
      <c r="F1875" s="21"/>
      <c r="G1875" s="19" t="s">
        <v>2090</v>
      </c>
      <c r="H1875" s="25" t="str">
        <f t="shared" si="197"/>
        <v>JS302</v>
      </c>
      <c r="I1875" s="25" t="str">
        <f t="shared" si="198"/>
        <v>Non-M</v>
      </c>
      <c r="J1875" s="90"/>
      <c r="K1875" s="79"/>
    </row>
    <row r="1876" spans="1:11" ht="41.25" customHeight="1">
      <c r="A1876" s="18" t="s">
        <v>2601</v>
      </c>
      <c r="B1876" s="19" t="s">
        <v>1306</v>
      </c>
      <c r="C1876" s="19" t="s">
        <v>1525</v>
      </c>
      <c r="D1876" s="89" t="s">
        <v>1445</v>
      </c>
      <c r="E1876" s="19" t="s">
        <v>2008</v>
      </c>
      <c r="F1876" s="21"/>
      <c r="G1876" s="19" t="s">
        <v>2560</v>
      </c>
      <c r="H1876" s="25" t="str">
        <f>IF(RIGHT(G1876,1)="M", LEFT(G1876,LEN(G1876)-1), G1876)</f>
        <v>JS100</v>
      </c>
      <c r="I1876" s="25" t="str">
        <f>IF(RIGHT(G1876,1)="M","M","Non-M")</f>
        <v>Non-M</v>
      </c>
      <c r="J1876" s="90"/>
      <c r="K1876" s="79"/>
    </row>
    <row r="1877" spans="1:11" ht="41.25" customHeight="1">
      <c r="A1877" s="18" t="s">
        <v>2602</v>
      </c>
      <c r="B1877" s="19" t="s">
        <v>1306</v>
      </c>
      <c r="C1877" s="19" t="s">
        <v>1525</v>
      </c>
      <c r="D1877" s="89" t="s">
        <v>1445</v>
      </c>
      <c r="E1877" s="19" t="s">
        <v>2008</v>
      </c>
      <c r="F1877" s="21"/>
      <c r="G1877" s="19" t="s">
        <v>1527</v>
      </c>
      <c r="H1877" s="25" t="str">
        <f t="shared" si="197"/>
        <v>WB211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1306</v>
      </c>
      <c r="C1878" s="19" t="s">
        <v>1525</v>
      </c>
      <c r="D1878" s="89" t="s">
        <v>1445</v>
      </c>
      <c r="E1878" s="19" t="s">
        <v>2008</v>
      </c>
      <c r="F1878" s="21"/>
      <c r="G1878" s="19" t="s">
        <v>188</v>
      </c>
      <c r="H1878" s="25" t="str">
        <f t="shared" si="197"/>
        <v>PK301</v>
      </c>
      <c r="I1878" s="25" t="str">
        <f t="shared" si="198"/>
        <v>M</v>
      </c>
      <c r="J1878" s="90"/>
      <c r="K1878" s="79"/>
    </row>
    <row r="1879" spans="1:11" ht="41.25" customHeight="1">
      <c r="A1879" s="18" t="s">
        <v>2604</v>
      </c>
      <c r="B1879" s="19" t="s">
        <v>1306</v>
      </c>
      <c r="C1879" s="19" t="s">
        <v>1525</v>
      </c>
      <c r="D1879" s="89" t="s">
        <v>1445</v>
      </c>
      <c r="E1879" s="19" t="s">
        <v>2008</v>
      </c>
      <c r="F1879" s="21"/>
      <c r="G1879" s="19" t="s">
        <v>2605</v>
      </c>
      <c r="H1879" s="25" t="str">
        <f>IF(RIGHT(G1879,1)="M", LEFT(G1879,LEN(G1879)-1), G1879)</f>
        <v>PB301</v>
      </c>
      <c r="I1879" s="25" t="str">
        <f>IF(RIGHT(G1879,1)="M","M","Non-M")</f>
        <v>M</v>
      </c>
      <c r="J1879" s="90"/>
      <c r="K1879" s="79"/>
    </row>
    <row r="1880" spans="1:11" ht="41.25" customHeight="1">
      <c r="A1880" s="18" t="s">
        <v>2606</v>
      </c>
      <c r="B1880" s="19" t="s">
        <v>1306</v>
      </c>
      <c r="C1880" s="19" t="s">
        <v>1525</v>
      </c>
      <c r="D1880" s="89" t="s">
        <v>1445</v>
      </c>
      <c r="E1880" s="19" t="s">
        <v>2008</v>
      </c>
      <c r="F1880" s="21"/>
      <c r="G1880" s="19" t="s">
        <v>1342</v>
      </c>
      <c r="H1880" s="25" t="str">
        <f>IF(RIGHT(G1880,1)="M", LEFT(G1880,LEN(G1880)-1), G1880)</f>
        <v>JS105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1306</v>
      </c>
      <c r="C1881" s="19" t="s">
        <v>1525</v>
      </c>
      <c r="D1881" s="89" t="s">
        <v>1445</v>
      </c>
      <c r="E1881" s="19" t="s">
        <v>2008</v>
      </c>
      <c r="F1881" s="21"/>
      <c r="G1881" s="19" t="s">
        <v>2019</v>
      </c>
      <c r="H1881" s="25" t="str">
        <f>IF(RIGHT(G1881,1)="M", LEFT(G1881,LEN(G1881)-1), G1881)</f>
        <v>HM406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2608</v>
      </c>
      <c r="B1882" s="19" t="s">
        <v>1306</v>
      </c>
      <c r="C1882" s="19" t="s">
        <v>202</v>
      </c>
      <c r="D1882" s="89" t="s">
        <v>1445</v>
      </c>
      <c r="E1882" s="19" t="s">
        <v>2609</v>
      </c>
      <c r="F1882" s="21"/>
      <c r="G1882" s="19" t="s">
        <v>880</v>
      </c>
      <c r="H1882" s="25" t="str">
        <f>IF(RIGHT(G1882,1)="M", LEFT(G1882,LEN(G1882)-1), G1882)</f>
        <v>WB501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1306</v>
      </c>
      <c r="C1883" s="19" t="s">
        <v>202</v>
      </c>
      <c r="D1883" s="89" t="s">
        <v>1445</v>
      </c>
      <c r="E1883" s="19" t="s">
        <v>2609</v>
      </c>
      <c r="F1883" s="21"/>
      <c r="G1883" s="19" t="s">
        <v>61</v>
      </c>
      <c r="H1883" s="25" t="str">
        <f>IF(RIGHT(G1883,1)="M", LEFT(G1883,LEN(G1883)-1), G1883)</f>
        <v>DC101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1306</v>
      </c>
      <c r="C1884" s="19" t="s">
        <v>202</v>
      </c>
      <c r="D1884" s="89" t="s">
        <v>1445</v>
      </c>
      <c r="E1884" s="19" t="s">
        <v>2609</v>
      </c>
      <c r="F1884" s="21"/>
      <c r="G1884" s="19" t="s">
        <v>94</v>
      </c>
      <c r="H1884" s="25" t="str">
        <f>IF(RIGHT(G1884,1)="M", LEFT(G1884,LEN(G1884)-1), G1884)</f>
        <v>DC202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1306</v>
      </c>
      <c r="C1885" s="19" t="s">
        <v>202</v>
      </c>
      <c r="D1885" s="89" t="s">
        <v>1445</v>
      </c>
      <c r="E1885" s="19" t="s">
        <v>2609</v>
      </c>
      <c r="F1885" s="21"/>
      <c r="G1885" s="19" t="s">
        <v>96</v>
      </c>
      <c r="H1885" s="25" t="str">
        <f>IF(RIGHT(G1885,1)="M", LEFT(G1885,LEN(G1885)-1), G1885)</f>
        <v>DC300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1306</v>
      </c>
      <c r="C1886" s="19" t="s">
        <v>202</v>
      </c>
      <c r="D1886" s="89" t="s">
        <v>1445</v>
      </c>
      <c r="E1886" s="19" t="s">
        <v>2609</v>
      </c>
      <c r="F1886" s="21"/>
      <c r="G1886" s="19" t="s">
        <v>152</v>
      </c>
      <c r="H1886" s="25" t="str">
        <f>IF(RIGHT(G1886,1)="M", LEFT(G1886,LEN(G1886)-1), G1886)</f>
        <v>DC400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1306</v>
      </c>
      <c r="C1887" s="19" t="s">
        <v>202</v>
      </c>
      <c r="D1887" s="89" t="s">
        <v>1445</v>
      </c>
      <c r="E1887" s="19" t="s">
        <v>2609</v>
      </c>
      <c r="F1887" s="21"/>
      <c r="G1887" s="19" t="s">
        <v>1396</v>
      </c>
      <c r="H1887" s="25" t="str">
        <f>IF(RIGHT(G1887,1)="M", LEFT(G1887,LEN(G1887)-1), G1887)</f>
        <v>JS121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1306</v>
      </c>
      <c r="C1888" s="19" t="s">
        <v>202</v>
      </c>
      <c r="D1888" s="89" t="s">
        <v>1445</v>
      </c>
      <c r="E1888" s="19" t="s">
        <v>2609</v>
      </c>
      <c r="F1888" s="21"/>
      <c r="G1888" s="19" t="s">
        <v>418</v>
      </c>
      <c r="H1888" s="25" t="str">
        <f>IF(RIGHT(G1888,1)="M", LEFT(G1888,LEN(G1888)-1), G1888)</f>
        <v>GT205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1306</v>
      </c>
      <c r="C1889" s="19" t="s">
        <v>202</v>
      </c>
      <c r="D1889" s="89" t="s">
        <v>1445</v>
      </c>
      <c r="E1889" s="19" t="s">
        <v>2609</v>
      </c>
      <c r="F1889" s="21"/>
      <c r="G1889" s="19" t="s">
        <v>1342</v>
      </c>
      <c r="H1889" s="25" t="str">
        <f>IF(RIGHT(G1889,1)="M", LEFT(G1889,LEN(G1889)-1), G1889)</f>
        <v>JS105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1306</v>
      </c>
      <c r="C1890" s="19" t="s">
        <v>202</v>
      </c>
      <c r="D1890" s="89" t="s">
        <v>1445</v>
      </c>
      <c r="E1890" s="19" t="s">
        <v>2609</v>
      </c>
      <c r="F1890" s="21"/>
      <c r="G1890" s="19" t="s">
        <v>99</v>
      </c>
      <c r="H1890" s="25" t="str">
        <f>IF(RIGHT(G1890,1)="M", LEFT(G1890,LEN(G1890)-1), G1890)</f>
        <v>PK201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1306</v>
      </c>
      <c r="C1891" s="19" t="s">
        <v>202</v>
      </c>
      <c r="D1891" s="89" t="s">
        <v>1445</v>
      </c>
      <c r="E1891" s="19" t="s">
        <v>2609</v>
      </c>
      <c r="F1891" s="21"/>
      <c r="G1891" s="19" t="s">
        <v>155</v>
      </c>
      <c r="H1891" s="25" t="str">
        <f>IF(RIGHT(G1891,1)="M", LEFT(G1891,LEN(G1891)-1), G1891)</f>
        <v>PB204</v>
      </c>
      <c r="I1891" s="25" t="str">
        <f>IF(RIGHT(G1891,1)="M","M","Non-M")</f>
        <v>Non-M</v>
      </c>
      <c r="J1891" s="90"/>
      <c r="K1891" s="79"/>
    </row>
    <row r="1892" spans="1:11" ht="41.25" customHeight="1">
      <c r="A1892" s="18" t="s">
        <v>2619</v>
      </c>
      <c r="B1892" s="19" t="s">
        <v>1306</v>
      </c>
      <c r="C1892" s="19" t="s">
        <v>202</v>
      </c>
      <c r="D1892" s="89" t="s">
        <v>1445</v>
      </c>
      <c r="E1892" s="19" t="s">
        <v>2609</v>
      </c>
      <c r="F1892" s="21"/>
      <c r="G1892" s="19" t="s">
        <v>2620</v>
      </c>
      <c r="H1892" s="25" t="str">
        <f>IF(RIGHT(G1892,1)="M", LEFT(G1892,LEN(G1892)-1), G1892)</f>
        <v>VT702</v>
      </c>
      <c r="I1892" s="25" t="str">
        <f>IF(RIGHT(G1892,1)="M","M","Non-M")</f>
        <v>M</v>
      </c>
      <c r="J1892" s="90"/>
      <c r="K1892" s="79"/>
    </row>
    <row r="1893" spans="1:11" ht="41.25" customHeight="1">
      <c r="A1893" s="18" t="s">
        <v>2621</v>
      </c>
      <c r="B1893" s="19" t="s">
        <v>1306</v>
      </c>
      <c r="C1893" s="19" t="s">
        <v>202</v>
      </c>
      <c r="D1893" s="89" t="s">
        <v>1445</v>
      </c>
      <c r="E1893" s="19" t="s">
        <v>2609</v>
      </c>
      <c r="F1893" s="21"/>
      <c r="G1893" s="19" t="s">
        <v>190</v>
      </c>
      <c r="H1893" s="25" t="str">
        <f>IF(RIGHT(G1893,1)="M", LEFT(G1893,LEN(G1893)-1), G1893)</f>
        <v>HM402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2622</v>
      </c>
      <c r="B1894" s="19" t="s">
        <v>1306</v>
      </c>
      <c r="C1894" s="19" t="s">
        <v>869</v>
      </c>
      <c r="D1894" s="89" t="s">
        <v>1445</v>
      </c>
      <c r="E1894" s="19" t="s">
        <v>2623</v>
      </c>
      <c r="F1894" s="21"/>
      <c r="G1894" s="19" t="s">
        <v>1246</v>
      </c>
      <c r="H1894" s="25" t="str">
        <f>IF(RIGHT(G1894,1)="M", LEFT(G1894,LEN(G1894)-1), G1894)</f>
        <v>WB504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2624</v>
      </c>
      <c r="B1895" s="19" t="s">
        <v>1306</v>
      </c>
      <c r="C1895" s="19" t="s">
        <v>869</v>
      </c>
      <c r="D1895" s="89" t="s">
        <v>1445</v>
      </c>
      <c r="E1895" s="19" t="s">
        <v>2623</v>
      </c>
      <c r="F1895" s="21"/>
      <c r="G1895" s="19" t="s">
        <v>61</v>
      </c>
      <c r="H1895" s="25" t="str">
        <f>IF(RIGHT(G1895,1)="M", LEFT(G1895,LEN(G1895)-1), G1895)</f>
        <v>DC101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2625</v>
      </c>
      <c r="B1896" s="19" t="s">
        <v>1306</v>
      </c>
      <c r="C1896" s="19" t="s">
        <v>869</v>
      </c>
      <c r="D1896" s="89" t="s">
        <v>1445</v>
      </c>
      <c r="E1896" s="19" t="s">
        <v>2623</v>
      </c>
      <c r="F1896" s="21"/>
      <c r="G1896" s="19" t="s">
        <v>135</v>
      </c>
      <c r="H1896" s="25" t="str">
        <f>IF(RIGHT(G1896,1)="M", LEFT(G1896,LEN(G1896)-1), G1896)</f>
        <v>DC200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2626</v>
      </c>
      <c r="B1897" s="19" t="s">
        <v>1306</v>
      </c>
      <c r="C1897" s="19" t="s">
        <v>869</v>
      </c>
      <c r="D1897" s="89" t="s">
        <v>1445</v>
      </c>
      <c r="E1897" s="19" t="s">
        <v>2623</v>
      </c>
      <c r="F1897" s="21"/>
      <c r="G1897" s="19" t="s">
        <v>96</v>
      </c>
      <c r="H1897" s="25" t="str">
        <f>IF(RIGHT(G1897,1)="M", LEFT(G1897,LEN(G1897)-1), G1897)</f>
        <v>DC300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2627</v>
      </c>
      <c r="B1898" s="19" t="s">
        <v>1306</v>
      </c>
      <c r="C1898" s="19" t="s">
        <v>869</v>
      </c>
      <c r="D1898" s="89" t="s">
        <v>1445</v>
      </c>
      <c r="E1898" s="19" t="s">
        <v>2623</v>
      </c>
      <c r="F1898" s="21"/>
      <c r="G1898" s="19" t="s">
        <v>152</v>
      </c>
      <c r="H1898" s="25" t="str">
        <f>IF(RIGHT(G1898,1)="M", LEFT(G1898,LEN(G1898)-1), G1898)</f>
        <v>DC400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2628</v>
      </c>
      <c r="B1899" s="19" t="s">
        <v>1306</v>
      </c>
      <c r="C1899" s="19" t="s">
        <v>869</v>
      </c>
      <c r="D1899" s="89" t="s">
        <v>1445</v>
      </c>
      <c r="E1899" s="19" t="s">
        <v>2623</v>
      </c>
      <c r="F1899" s="21"/>
      <c r="G1899" s="19" t="s">
        <v>738</v>
      </c>
      <c r="H1899" s="25" t="str">
        <f>IF(RIGHT(G1899,1)="M", LEFT(G1899,LEN(G1899)-1), G1899)</f>
        <v>PK214</v>
      </c>
      <c r="I1899" s="25" t="str">
        <f>IF(RIGHT(G1899,1)="M","M","Non-M")</f>
        <v>Non-M</v>
      </c>
      <c r="J1899" s="90"/>
      <c r="K1899" s="79"/>
    </row>
    <row r="1900" spans="1:11" ht="41.25" customHeight="1">
      <c r="A1900" s="18" t="s">
        <v>2629</v>
      </c>
      <c r="B1900" s="19" t="s">
        <v>1306</v>
      </c>
      <c r="C1900" s="19" t="s">
        <v>869</v>
      </c>
      <c r="D1900" s="89" t="s">
        <v>1445</v>
      </c>
      <c r="E1900" s="19" t="s">
        <v>2623</v>
      </c>
      <c r="F1900" s="21"/>
      <c r="G1900" s="19" t="s">
        <v>188</v>
      </c>
      <c r="H1900" s="25" t="str">
        <f>IF(RIGHT(G1900,1)="M", LEFT(G1900,LEN(G1900)-1), G1900)</f>
        <v>PK301</v>
      </c>
      <c r="I1900" s="25" t="str">
        <f>IF(RIGHT(G1900,1)="M","M","Non-M")</f>
        <v>M</v>
      </c>
      <c r="J1900" s="90"/>
      <c r="K1900" s="79"/>
    </row>
    <row r="1901" spans="1:11" ht="41.25" customHeight="1">
      <c r="A1901" s="18" t="s">
        <v>2630</v>
      </c>
      <c r="B1901" s="19" t="s">
        <v>1306</v>
      </c>
      <c r="C1901" s="19" t="s">
        <v>869</v>
      </c>
      <c r="D1901" s="89" t="s">
        <v>1445</v>
      </c>
      <c r="E1901" s="19" t="s">
        <v>2623</v>
      </c>
      <c r="F1901" s="21"/>
      <c r="G1901" s="19" t="s">
        <v>155</v>
      </c>
      <c r="H1901" s="25" t="str">
        <f>IF(RIGHT(G1901,1)="M", LEFT(G1901,LEN(G1901)-1), G1901)</f>
        <v>PB204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2631</v>
      </c>
      <c r="B1902" s="19" t="s">
        <v>1306</v>
      </c>
      <c r="C1902" s="19" t="s">
        <v>869</v>
      </c>
      <c r="D1902" s="89" t="s">
        <v>1445</v>
      </c>
      <c r="E1902" s="19" t="s">
        <v>2623</v>
      </c>
      <c r="F1902" s="21"/>
      <c r="G1902" s="19" t="s">
        <v>1396</v>
      </c>
      <c r="H1902" s="25" t="str">
        <f>IF(RIGHT(G1902,1)="M", LEFT(G1902,LEN(G1902)-1), G1902)</f>
        <v>JS121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2632</v>
      </c>
      <c r="B1903" s="19" t="s">
        <v>1306</v>
      </c>
      <c r="C1903" s="19" t="s">
        <v>869</v>
      </c>
      <c r="D1903" s="89" t="s">
        <v>1445</v>
      </c>
      <c r="E1903" s="19" t="s">
        <v>2623</v>
      </c>
      <c r="F1903" s="21"/>
      <c r="G1903" s="19" t="s">
        <v>1342</v>
      </c>
      <c r="H1903" s="25" t="str">
        <f>IF(RIGHT(G1903,1)="M", LEFT(G1903,LEN(G1903)-1), G1903)</f>
        <v>JS105</v>
      </c>
      <c r="I1903" s="25" t="str">
        <f>IF(RIGHT(G1903,1)="M","M","Non-M")</f>
        <v>Non-M</v>
      </c>
      <c r="J1903" s="90"/>
      <c r="K1903" s="79"/>
    </row>
    <row r="1904" spans="1:11" ht="41.25" customHeight="1">
      <c r="A1904" s="18" t="s">
        <v>2633</v>
      </c>
      <c r="B1904" s="19" t="s">
        <v>1306</v>
      </c>
      <c r="C1904" s="19" t="s">
        <v>869</v>
      </c>
      <c r="D1904" s="89" t="s">
        <v>1445</v>
      </c>
      <c r="E1904" s="19" t="s">
        <v>2623</v>
      </c>
      <c r="F1904" s="21"/>
      <c r="G1904" s="19" t="s">
        <v>1631</v>
      </c>
      <c r="H1904" s="25" t="str">
        <f>IF(RIGHT(G1904,1)="M", LEFT(G1904,LEN(G1904)-1), G1904)</f>
        <v>HM803</v>
      </c>
      <c r="I1904" s="25" t="str">
        <f>IF(RIGHT(G1904,1)="M","M","Non-M")</f>
        <v>M</v>
      </c>
      <c r="J1904" s="90"/>
      <c r="K1904" s="79"/>
    </row>
    <row r="1905" spans="1:11" ht="41.25" customHeight="1">
      <c r="A1905" s="18" t="s">
        <v>2634</v>
      </c>
      <c r="B1905" s="19" t="s">
        <v>1306</v>
      </c>
      <c r="C1905" s="19" t="s">
        <v>869</v>
      </c>
      <c r="D1905" s="89" t="s">
        <v>1445</v>
      </c>
      <c r="E1905" s="19" t="s">
        <v>2623</v>
      </c>
      <c r="F1905" s="21"/>
      <c r="G1905" s="19" t="s">
        <v>71</v>
      </c>
      <c r="H1905" s="25" t="str">
        <f>IF(RIGHT(G1905,1)="M", LEFT(G1905,LEN(G1905)-1), G1905)</f>
        <v>HM500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2635</v>
      </c>
      <c r="B1906" s="19" t="s">
        <v>1306</v>
      </c>
      <c r="C1906" s="19" t="s">
        <v>1525</v>
      </c>
      <c r="D1906" s="89" t="s">
        <v>1445</v>
      </c>
      <c r="E1906" s="19" t="s">
        <v>2636</v>
      </c>
      <c r="F1906" s="21"/>
      <c r="G1906" s="19" t="s">
        <v>194</v>
      </c>
      <c r="H1906" s="25" t="str">
        <f>IF(RIGHT(G1906,1)="M", LEFT(G1906,LEN(G1906)-1), G1906)</f>
        <v>WB208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2637</v>
      </c>
      <c r="B1907" s="19" t="s">
        <v>1306</v>
      </c>
      <c r="C1907" s="19" t="s">
        <v>1525</v>
      </c>
      <c r="D1907" s="89" t="s">
        <v>1445</v>
      </c>
      <c r="E1907" s="19" t="s">
        <v>2636</v>
      </c>
      <c r="F1907" s="21"/>
      <c r="G1907" s="19" t="s">
        <v>61</v>
      </c>
      <c r="H1907" s="25" t="str">
        <f>IF(RIGHT(G1907,1)="M", LEFT(G1907,LEN(G1907)-1), G1907)</f>
        <v>DC101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2638</v>
      </c>
      <c r="B1908" s="19" t="s">
        <v>1306</v>
      </c>
      <c r="C1908" s="19" t="s">
        <v>1525</v>
      </c>
      <c r="D1908" s="89" t="s">
        <v>1445</v>
      </c>
      <c r="E1908" s="19" t="s">
        <v>2636</v>
      </c>
      <c r="F1908" s="21"/>
      <c r="G1908" s="19" t="s">
        <v>94</v>
      </c>
      <c r="H1908" s="25" t="str">
        <f>IF(RIGHT(G1908,1)="M", LEFT(G1908,LEN(G1908)-1), G1908)</f>
        <v>DC202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2639</v>
      </c>
      <c r="B1909" s="19" t="s">
        <v>1306</v>
      </c>
      <c r="C1909" s="19" t="s">
        <v>1525</v>
      </c>
      <c r="D1909" s="89" t="s">
        <v>1445</v>
      </c>
      <c r="E1909" s="19" t="s">
        <v>2636</v>
      </c>
      <c r="F1909" s="21"/>
      <c r="G1909" s="19" t="s">
        <v>2090</v>
      </c>
      <c r="H1909" s="25" t="str">
        <f>IF(RIGHT(G1909,1)="M", LEFT(G1909,LEN(G1909)-1), G1909)</f>
        <v>JS302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2640</v>
      </c>
      <c r="B1910" s="19" t="s">
        <v>1306</v>
      </c>
      <c r="C1910" s="19" t="s">
        <v>1525</v>
      </c>
      <c r="D1910" s="89" t="s">
        <v>1445</v>
      </c>
      <c r="E1910" s="19" t="s">
        <v>2636</v>
      </c>
      <c r="F1910" s="21"/>
      <c r="G1910" s="19" t="s">
        <v>2560</v>
      </c>
      <c r="H1910" s="25" t="str">
        <f>IF(RIGHT(G1910,1)="M", LEFT(G1910,LEN(G1910)-1), G1910)</f>
        <v>JS100</v>
      </c>
      <c r="I1910" s="25" t="str">
        <f>IF(RIGHT(G1910,1)="M","M","Non-M")</f>
        <v>Non-M</v>
      </c>
      <c r="J1910" s="90"/>
      <c r="K1910" s="79"/>
    </row>
    <row r="1911" spans="1:11" ht="41.25" customHeight="1">
      <c r="A1911" s="18" t="s">
        <v>2641</v>
      </c>
      <c r="B1911" s="19" t="s">
        <v>1306</v>
      </c>
      <c r="C1911" s="19" t="s">
        <v>1525</v>
      </c>
      <c r="D1911" s="89" t="s">
        <v>1445</v>
      </c>
      <c r="E1911" s="19" t="s">
        <v>2636</v>
      </c>
      <c r="F1911" s="21"/>
      <c r="G1911" s="19" t="s">
        <v>1396</v>
      </c>
      <c r="H1911" s="25" t="str">
        <f>IF(RIGHT(G1911,1)="M", LEFT(G1911,LEN(G1911)-1), G1911)</f>
        <v>JS121</v>
      </c>
      <c r="I1911" s="25" t="str">
        <f>IF(RIGHT(G1911,1)="M","M","Non-M")</f>
        <v>Non-M</v>
      </c>
      <c r="J1911" s="90" t="s">
        <v>2642</v>
      </c>
      <c r="K1911" s="79"/>
    </row>
    <row r="1912" spans="1:11" ht="41.25" customHeight="1">
      <c r="A1912" s="18" t="s">
        <v>2643</v>
      </c>
      <c r="B1912" s="19" t="s">
        <v>1306</v>
      </c>
      <c r="C1912" s="19" t="s">
        <v>1525</v>
      </c>
      <c r="D1912" s="89" t="s">
        <v>1445</v>
      </c>
      <c r="E1912" s="19" t="s">
        <v>2636</v>
      </c>
      <c r="F1912" s="21"/>
      <c r="G1912" s="19" t="s">
        <v>1342</v>
      </c>
      <c r="H1912" s="25" t="str">
        <f>IF(RIGHT(G1912,1)="M", LEFT(G1912,LEN(G1912)-1), G1912)</f>
        <v>JS105</v>
      </c>
      <c r="I1912" s="25" t="str">
        <f>IF(RIGHT(G1912,1)="M","M","Non-M")</f>
        <v>Non-M</v>
      </c>
      <c r="J1912" s="90"/>
      <c r="K1912" s="79"/>
    </row>
    <row r="1913" spans="1:11" ht="41.25" customHeight="1">
      <c r="A1913" s="18" t="s">
        <v>2644</v>
      </c>
      <c r="B1913" s="19" t="s">
        <v>1306</v>
      </c>
      <c r="C1913" s="19" t="s">
        <v>1525</v>
      </c>
      <c r="D1913" s="89" t="s">
        <v>1445</v>
      </c>
      <c r="E1913" s="19" t="s">
        <v>2636</v>
      </c>
      <c r="F1913" s="21"/>
      <c r="G1913" s="19" t="s">
        <v>188</v>
      </c>
      <c r="H1913" s="25" t="str">
        <f>IF(RIGHT(G1913,1)="M", LEFT(G1913,LEN(G1913)-1), G1913)</f>
        <v>PK301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2645</v>
      </c>
      <c r="B1914" s="19" t="s">
        <v>1306</v>
      </c>
      <c r="C1914" s="19" t="s">
        <v>1525</v>
      </c>
      <c r="D1914" s="89" t="s">
        <v>1445</v>
      </c>
      <c r="E1914" s="19" t="s">
        <v>2636</v>
      </c>
      <c r="F1914" s="21"/>
      <c r="G1914" s="19" t="s">
        <v>2605</v>
      </c>
      <c r="H1914" s="25" t="str">
        <f>IF(RIGHT(G1914,1)="M", LEFT(G1914,LEN(G1914)-1), G1914)</f>
        <v>PB301</v>
      </c>
      <c r="I1914" s="25" t="str">
        <f>IF(RIGHT(G1914,1)="M","M","Non-M")</f>
        <v>M</v>
      </c>
      <c r="J1914" s="90"/>
      <c r="K1914" s="79"/>
    </row>
    <row r="1915" spans="1:11" ht="41.25" customHeight="1">
      <c r="A1915" s="18" t="s">
        <v>2646</v>
      </c>
      <c r="B1915" s="19" t="s">
        <v>1306</v>
      </c>
      <c r="C1915" s="19" t="s">
        <v>1525</v>
      </c>
      <c r="D1915" s="89" t="s">
        <v>1445</v>
      </c>
      <c r="E1915" s="19" t="s">
        <v>2636</v>
      </c>
      <c r="F1915" s="21"/>
      <c r="G1915" s="19" t="s">
        <v>190</v>
      </c>
      <c r="H1915" s="25" t="str">
        <f>IF(RIGHT(G1915,1)="M", LEFT(G1915,LEN(G1915)-1), G1915)</f>
        <v>HM402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2647</v>
      </c>
      <c r="B1916" s="19" t="s">
        <v>1306</v>
      </c>
      <c r="C1916" s="19" t="s">
        <v>1525</v>
      </c>
      <c r="D1916" s="89" t="s">
        <v>1445</v>
      </c>
      <c r="E1916" s="19" t="s">
        <v>2648</v>
      </c>
      <c r="F1916" s="21"/>
      <c r="G1916" s="19" t="s">
        <v>194</v>
      </c>
      <c r="H1916" s="25" t="str">
        <f>IF(RIGHT(G1916,1)="M", LEFT(G1916,LEN(G1916)-1), G1916)</f>
        <v>WB208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2649</v>
      </c>
      <c r="B1917" s="19" t="s">
        <v>1306</v>
      </c>
      <c r="C1917" s="19" t="s">
        <v>1525</v>
      </c>
      <c r="D1917" s="89" t="s">
        <v>1445</v>
      </c>
      <c r="E1917" s="19" t="s">
        <v>2648</v>
      </c>
      <c r="F1917" s="21"/>
      <c r="G1917" s="19" t="s">
        <v>61</v>
      </c>
      <c r="H1917" s="25" t="str">
        <f>IF(RIGHT(G1917,1)="M", LEFT(G1917,LEN(G1917)-1), G1917)</f>
        <v>DC101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2650</v>
      </c>
      <c r="B1918" s="19" t="s">
        <v>1306</v>
      </c>
      <c r="C1918" s="19" t="s">
        <v>1525</v>
      </c>
      <c r="D1918" s="89" t="s">
        <v>1445</v>
      </c>
      <c r="E1918" s="19" t="s">
        <v>2648</v>
      </c>
      <c r="F1918" s="21"/>
      <c r="G1918" s="19" t="s">
        <v>94</v>
      </c>
      <c r="H1918" s="25" t="str">
        <f>IF(RIGHT(G1918,1)="M", LEFT(G1918,LEN(G1918)-1), G1918)</f>
        <v>DC202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2651</v>
      </c>
      <c r="B1919" s="19" t="s">
        <v>1306</v>
      </c>
      <c r="C1919" s="19" t="s">
        <v>1525</v>
      </c>
      <c r="D1919" s="89" t="s">
        <v>1445</v>
      </c>
      <c r="E1919" s="19" t="s">
        <v>2648</v>
      </c>
      <c r="F1919" s="21"/>
      <c r="G1919" s="19" t="s">
        <v>197</v>
      </c>
      <c r="H1919" s="25" t="str">
        <f>IF(RIGHT(G1919,1)="M", LEFT(G1919,LEN(G1919)-1), G1919)</f>
        <v>JS207</v>
      </c>
      <c r="I1919" s="25" t="str">
        <f>IF(RIGHT(G1919,1)="M","M","Non-M")</f>
        <v>Non-M</v>
      </c>
      <c r="J1919" s="90"/>
      <c r="K1919" s="79"/>
    </row>
    <row r="1920" spans="1:11" ht="41.25" customHeight="1">
      <c r="A1920" s="18" t="s">
        <v>2652</v>
      </c>
      <c r="B1920" s="19" t="s">
        <v>1306</v>
      </c>
      <c r="C1920" s="19" t="s">
        <v>1525</v>
      </c>
      <c r="D1920" s="89" t="s">
        <v>1445</v>
      </c>
      <c r="E1920" s="19" t="s">
        <v>2648</v>
      </c>
      <c r="F1920" s="21"/>
      <c r="G1920" s="19" t="s">
        <v>1396</v>
      </c>
      <c r="H1920" s="25" t="str">
        <f>IF(RIGHT(G1920,1)="M", LEFT(G1920,LEN(G1920)-1), G1920)</f>
        <v>JS121</v>
      </c>
      <c r="I1920" s="25" t="str">
        <f>IF(RIGHT(G1920,1)="M","M","Non-M")</f>
        <v>Non-M</v>
      </c>
      <c r="J1920" s="90" t="s">
        <v>2653</v>
      </c>
      <c r="K1920" s="79"/>
    </row>
    <row r="1921" spans="1:12" ht="41.25" customHeight="1">
      <c r="A1921" s="18" t="s">
        <v>2654</v>
      </c>
      <c r="B1921" s="19" t="s">
        <v>1306</v>
      </c>
      <c r="C1921" s="19" t="s">
        <v>1525</v>
      </c>
      <c r="D1921" s="89" t="s">
        <v>1445</v>
      </c>
      <c r="E1921" s="19" t="s">
        <v>2648</v>
      </c>
      <c r="F1921" s="21"/>
      <c r="G1921" s="19" t="s">
        <v>1342</v>
      </c>
      <c r="H1921" s="25" t="str">
        <f>IF(RIGHT(G1921,1)="M", LEFT(G1921,LEN(G1921)-1), G1921)</f>
        <v>JS105</v>
      </c>
      <c r="I1921" s="25" t="str">
        <f>IF(RIGHT(G1921,1)="M","M","Non-M")</f>
        <v>Non-M</v>
      </c>
      <c r="J1921" s="90"/>
      <c r="K1921" s="79"/>
    </row>
    <row r="1922" spans="1:12" ht="41.25" customHeight="1">
      <c r="A1922" s="18" t="s">
        <v>2655</v>
      </c>
      <c r="B1922" s="19" t="s">
        <v>1306</v>
      </c>
      <c r="C1922" s="19" t="s">
        <v>1525</v>
      </c>
      <c r="D1922" s="89" t="s">
        <v>1445</v>
      </c>
      <c r="E1922" s="19" t="s">
        <v>2648</v>
      </c>
      <c r="F1922" s="21"/>
      <c r="G1922" s="19" t="s">
        <v>188</v>
      </c>
      <c r="H1922" s="25" t="str">
        <f>IF(RIGHT(G1922,1)="M", LEFT(G1922,LEN(G1922)-1), G1922)</f>
        <v>PK301</v>
      </c>
      <c r="I1922" s="25" t="str">
        <f>IF(RIGHT(G1922,1)="M","M","Non-M")</f>
        <v>M</v>
      </c>
      <c r="J1922" s="90"/>
      <c r="K1922" s="79"/>
    </row>
    <row r="1923" spans="1:12" ht="41.25" customHeight="1">
      <c r="A1923" s="18" t="s">
        <v>2656</v>
      </c>
      <c r="B1923" s="19" t="s">
        <v>1306</v>
      </c>
      <c r="C1923" s="19" t="s">
        <v>1525</v>
      </c>
      <c r="D1923" s="89" t="s">
        <v>1445</v>
      </c>
      <c r="E1923" s="19" t="s">
        <v>2648</v>
      </c>
      <c r="F1923" s="21"/>
      <c r="G1923" s="19" t="s">
        <v>2605</v>
      </c>
      <c r="H1923" s="25" t="str">
        <f>IF(RIGHT(G1923,1)="M", LEFT(G1923,LEN(G1923)-1), G1923)</f>
        <v>PB301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2657</v>
      </c>
      <c r="B1924" s="19" t="s">
        <v>1306</v>
      </c>
      <c r="C1924" s="19" t="s">
        <v>1525</v>
      </c>
      <c r="D1924" s="89" t="s">
        <v>1445</v>
      </c>
      <c r="E1924" s="19" t="s">
        <v>2648</v>
      </c>
      <c r="F1924" s="21"/>
      <c r="G1924" s="19" t="s">
        <v>886</v>
      </c>
      <c r="H1924" s="25" t="str">
        <f>IF(RIGHT(G1924,1)="M", LEFT(G1924,LEN(G1924)-1), G1924)</f>
        <v>VT302</v>
      </c>
      <c r="I1924" s="25" t="str">
        <f>IF(RIGHT(G1924,1)="M","M","Non-M")</f>
        <v>M</v>
      </c>
      <c r="J1924" s="90"/>
      <c r="K1924" s="79"/>
      <c r="L1924" s="103"/>
    </row>
    <row r="1925" spans="1:12" ht="41.25" customHeight="1">
      <c r="A1925" s="18" t="s">
        <v>2658</v>
      </c>
      <c r="B1925" s="19" t="s">
        <v>1306</v>
      </c>
      <c r="C1925" s="19" t="s">
        <v>1525</v>
      </c>
      <c r="D1925" s="89" t="s">
        <v>1445</v>
      </c>
      <c r="E1925" s="19" t="s">
        <v>2648</v>
      </c>
      <c r="F1925" s="21"/>
      <c r="G1925" s="19" t="s">
        <v>190</v>
      </c>
      <c r="H1925" s="25" t="str">
        <f>IF(RIGHT(G1925,1)="M", LEFT(G1925,LEN(G1925)-1), G1925)</f>
        <v>HM402</v>
      </c>
      <c r="I1925" s="25" t="str">
        <f>IF(RIGHT(G1925,1)="M","M","Non-M")</f>
        <v>Non-M</v>
      </c>
      <c r="J1925" s="90"/>
      <c r="K1925" s="79"/>
      <c r="L1925" s="103"/>
    </row>
    <row r="1926" spans="1:12" ht="41.25" customHeight="1">
      <c r="A1926" s="18" t="s">
        <v>2659</v>
      </c>
      <c r="B1926" s="19" t="s">
        <v>1306</v>
      </c>
      <c r="C1926" s="19" t="s">
        <v>869</v>
      </c>
      <c r="D1926" s="89" t="s">
        <v>1445</v>
      </c>
      <c r="E1926" s="19" t="s">
        <v>2660</v>
      </c>
      <c r="F1926" s="21"/>
      <c r="G1926" s="19" t="s">
        <v>465</v>
      </c>
      <c r="H1926" s="25" t="str">
        <f>IF(RIGHT(G1926,1)="M", LEFT(G1926,LEN(G1926)-1), G1926)</f>
        <v>CL210</v>
      </c>
      <c r="I1926" s="25" t="str">
        <f>IF(RIGHT(G1926,1)="M","M","Non-M")</f>
        <v>M</v>
      </c>
      <c r="J1926" s="90" t="s">
        <v>2661</v>
      </c>
      <c r="K1926" s="79"/>
      <c r="L1926" s="103"/>
    </row>
    <row r="1927" spans="1:12" ht="41.25" customHeight="1">
      <c r="A1927" s="18" t="s">
        <v>2662</v>
      </c>
      <c r="B1927" s="19" t="s">
        <v>1306</v>
      </c>
      <c r="C1927" s="19" t="s">
        <v>869</v>
      </c>
      <c r="D1927" s="89" t="s">
        <v>1445</v>
      </c>
      <c r="E1927" s="19" t="s">
        <v>2660</v>
      </c>
      <c r="F1927" s="21"/>
      <c r="G1927" s="19" t="s">
        <v>469</v>
      </c>
      <c r="H1927" s="25" t="str">
        <f>IF(RIGHT(G1927,1)="M", LEFT(G1927,LEN(G1927)-1), G1927)</f>
        <v>LP100</v>
      </c>
      <c r="I1927" s="25" t="str">
        <f>IF(RIGHT(G1927,1)="M","M","Non-M")</f>
        <v>Non-M</v>
      </c>
      <c r="J1927" s="90"/>
      <c r="K1927" s="79"/>
      <c r="L1927" s="103"/>
    </row>
    <row r="1928" spans="1:12" ht="41.25" customHeight="1">
      <c r="A1928" s="18" t="s">
        <v>2663</v>
      </c>
      <c r="B1928" s="19" t="s">
        <v>1306</v>
      </c>
      <c r="C1928" s="19" t="s">
        <v>869</v>
      </c>
      <c r="D1928" s="89" t="s">
        <v>1445</v>
      </c>
      <c r="E1928" s="19" t="s">
        <v>2660</v>
      </c>
      <c r="F1928" s="21"/>
      <c r="G1928" s="19" t="s">
        <v>1188</v>
      </c>
      <c r="H1928" s="25" t="str">
        <f>IF(RIGHT(G1928,1)="M", LEFT(G1928,LEN(G1928)-1), G1928)</f>
        <v>JS105</v>
      </c>
      <c r="I1928" s="25" t="str">
        <f>IF(RIGHT(G1928,1)="M","M","Non-M")</f>
        <v>M</v>
      </c>
      <c r="J1928" s="90" t="s">
        <v>1288</v>
      </c>
      <c r="K1928" s="79"/>
      <c r="L1928" s="103"/>
    </row>
    <row r="1929" spans="1:12" ht="41.25" customHeight="1">
      <c r="A1929" s="18" t="s">
        <v>2664</v>
      </c>
      <c r="B1929" s="19" t="s">
        <v>1306</v>
      </c>
      <c r="C1929" s="19" t="s">
        <v>869</v>
      </c>
      <c r="D1929" s="89" t="s">
        <v>1445</v>
      </c>
      <c r="E1929" s="19" t="s">
        <v>2660</v>
      </c>
      <c r="F1929" s="21"/>
      <c r="G1929" s="19" t="s">
        <v>1522</v>
      </c>
      <c r="H1929" s="25" t="str">
        <f t="shared" ref="H1929:H1930" si="199">IF(RIGHT(G1929,1)="M", LEFT(G1929,LEN(G1929)-1), G1929)</f>
        <v>JS124</v>
      </c>
      <c r="I1929" s="25" t="str">
        <f t="shared" ref="I1929:I1930" si="200">IF(RIGHT(G1929,1)="M","M","Non-M")</f>
        <v>M</v>
      </c>
      <c r="J1929" s="90" t="s">
        <v>2665</v>
      </c>
      <c r="K1929" s="79"/>
      <c r="L1929" s="103"/>
    </row>
    <row r="1930" spans="1:12" ht="41.25" customHeight="1">
      <c r="A1930" s="18" t="s">
        <v>2666</v>
      </c>
      <c r="B1930" s="19" t="s">
        <v>1306</v>
      </c>
      <c r="C1930" s="19" t="s">
        <v>869</v>
      </c>
      <c r="D1930" s="89" t="s">
        <v>1445</v>
      </c>
      <c r="E1930" s="19" t="s">
        <v>2660</v>
      </c>
      <c r="F1930" s="21"/>
      <c r="G1930" s="19" t="s">
        <v>80</v>
      </c>
      <c r="H1930" s="25" t="str">
        <f t="shared" si="199"/>
        <v>PK100</v>
      </c>
      <c r="I1930" s="25" t="str">
        <f t="shared" si="200"/>
        <v>M</v>
      </c>
      <c r="J1930" s="90" t="s">
        <v>2667</v>
      </c>
      <c r="K1930" s="79"/>
      <c r="L1930" s="103"/>
    </row>
    <row r="1931" spans="1:12" ht="41.25" customHeight="1">
      <c r="A1931" s="18" t="s">
        <v>2668</v>
      </c>
      <c r="B1931" s="19" t="s">
        <v>1306</v>
      </c>
      <c r="C1931" s="19" t="s">
        <v>869</v>
      </c>
      <c r="D1931" s="89" t="s">
        <v>1445</v>
      </c>
      <c r="E1931" s="19" t="s">
        <v>2660</v>
      </c>
      <c r="F1931" s="21"/>
      <c r="G1931" s="19" t="s">
        <v>224</v>
      </c>
      <c r="H1931" s="25" t="str">
        <f t="shared" ref="H1931:H1936" si="201">IF(RIGHT(G1931,1)="M", LEFT(G1931,LEN(G1931)-1), G1931)</f>
        <v>PB201</v>
      </c>
      <c r="I1931" s="25" t="str">
        <f t="shared" ref="I1931:I1936" si="202">IF(RIGHT(G1931,1)="M","M","Non-M")</f>
        <v>Non-M</v>
      </c>
      <c r="J1931" s="90"/>
      <c r="K1931" s="79"/>
      <c r="L1931" s="103"/>
    </row>
    <row r="1932" spans="1:12" ht="41.25" customHeight="1">
      <c r="A1932" s="18" t="s">
        <v>2669</v>
      </c>
      <c r="B1932" s="19" t="s">
        <v>1306</v>
      </c>
      <c r="C1932" s="19" t="s">
        <v>869</v>
      </c>
      <c r="D1932" s="89" t="s">
        <v>1445</v>
      </c>
      <c r="E1932" s="19" t="s">
        <v>2660</v>
      </c>
      <c r="F1932" s="21"/>
      <c r="G1932" s="19" t="s">
        <v>728</v>
      </c>
      <c r="H1932" s="25" t="str">
        <f t="shared" si="201"/>
        <v>HM512</v>
      </c>
      <c r="I1932" s="25" t="str">
        <f t="shared" si="202"/>
        <v>Non-M</v>
      </c>
      <c r="J1932" s="90"/>
      <c r="K1932" s="79"/>
      <c r="L1932" s="103"/>
    </row>
    <row r="1933" spans="1:12" ht="41.25" customHeight="1">
      <c r="A1933" s="18" t="s">
        <v>2670</v>
      </c>
      <c r="B1933" s="19" t="s">
        <v>1306</v>
      </c>
      <c r="C1933" s="19" t="s">
        <v>869</v>
      </c>
      <c r="D1933" s="89" t="s">
        <v>1445</v>
      </c>
      <c r="E1933" s="19" t="s">
        <v>2660</v>
      </c>
      <c r="F1933" s="21"/>
      <c r="G1933" s="19" t="s">
        <v>538</v>
      </c>
      <c r="H1933" s="25" t="str">
        <f t="shared" si="201"/>
        <v>HM506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2671</v>
      </c>
      <c r="B1934" s="19" t="s">
        <v>1306</v>
      </c>
      <c r="C1934" s="19" t="s">
        <v>869</v>
      </c>
      <c r="D1934" s="89" t="s">
        <v>1445</v>
      </c>
      <c r="E1934" s="19" t="s">
        <v>2660</v>
      </c>
      <c r="F1934" s="21"/>
      <c r="G1934" s="19" t="s">
        <v>2672</v>
      </c>
      <c r="H1934" s="25" t="str">
        <f t="shared" si="201"/>
        <v>DC102</v>
      </c>
      <c r="I1934" s="25" t="str">
        <f t="shared" si="202"/>
        <v>M</v>
      </c>
      <c r="J1934" s="90"/>
      <c r="K1934" s="79"/>
      <c r="L1934" s="103"/>
    </row>
    <row r="1935" spans="1:12" ht="41.25" customHeight="1">
      <c r="A1935" s="18" t="s">
        <v>2673</v>
      </c>
      <c r="B1935" s="19" t="s">
        <v>1306</v>
      </c>
      <c r="C1935" s="19" t="s">
        <v>869</v>
      </c>
      <c r="D1935" s="89" t="s">
        <v>1445</v>
      </c>
      <c r="E1935" s="19" t="s">
        <v>2660</v>
      </c>
      <c r="F1935" s="21"/>
      <c r="G1935" s="19" t="s">
        <v>2674</v>
      </c>
      <c r="H1935" s="25" t="str">
        <f t="shared" si="201"/>
        <v>DC206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2675</v>
      </c>
      <c r="B1936" s="19" t="s">
        <v>1306</v>
      </c>
      <c r="C1936" s="19" t="s">
        <v>869</v>
      </c>
      <c r="D1936" s="89" t="s">
        <v>1445</v>
      </c>
      <c r="E1936" s="19" t="s">
        <v>2660</v>
      </c>
      <c r="F1936" s="21"/>
      <c r="G1936" s="19" t="s">
        <v>152</v>
      </c>
      <c r="H1936" s="25" t="str">
        <f t="shared" si="201"/>
        <v>DC400</v>
      </c>
      <c r="I1936" s="25" t="str">
        <f t="shared" si="202"/>
        <v>Non-M</v>
      </c>
      <c r="J1936" s="90"/>
      <c r="K1936" s="79"/>
      <c r="L1936" s="103"/>
    </row>
    <row r="1937" spans="1:11" ht="41.25" customHeight="1">
      <c r="A1937" s="18" t="s">
        <v>2676</v>
      </c>
      <c r="B1937" s="19" t="s">
        <v>2420</v>
      </c>
      <c r="C1937" s="19" t="s">
        <v>1197</v>
      </c>
      <c r="D1937" s="89" t="s">
        <v>1046</v>
      </c>
      <c r="E1937" s="19" t="s">
        <v>2677</v>
      </c>
      <c r="F1937" s="21"/>
      <c r="G1937" s="19" t="s">
        <v>2678</v>
      </c>
      <c r="H1937" s="25" t="str">
        <f>IF(RIGHT(G1937,1)="M", LEFT(G1937,LEN(G1937)-1), G1937)</f>
        <v>WB103</v>
      </c>
      <c r="I1937" s="25" t="str">
        <f>IF(RIGHT(G1937,1)="M","M","Non-M")</f>
        <v>Non-M</v>
      </c>
      <c r="J1937" s="90"/>
      <c r="K1937" s="79"/>
    </row>
    <row r="1938" spans="1:11" ht="41.25" customHeight="1">
      <c r="A1938" s="18" t="s">
        <v>2679</v>
      </c>
      <c r="B1938" s="19" t="s">
        <v>2420</v>
      </c>
      <c r="C1938" s="19" t="s">
        <v>1197</v>
      </c>
      <c r="D1938" s="89" t="s">
        <v>1046</v>
      </c>
      <c r="E1938" s="19" t="s">
        <v>2677</v>
      </c>
      <c r="F1938" s="21"/>
      <c r="G1938" s="19" t="s">
        <v>94</v>
      </c>
      <c r="H1938" s="25" t="str">
        <f t="shared" ref="H1938:H1953" si="203">IF(RIGHT(G1938,1)="M", LEFT(G1938,LEN(G1938)-1), G1938)</f>
        <v>DC202</v>
      </c>
      <c r="I1938" s="25" t="str">
        <f t="shared" ref="I1938:I1953" si="204">IF(RIGHT(G1938,1)="M","M","Non-M")</f>
        <v>Non-M</v>
      </c>
      <c r="J1938" s="90"/>
      <c r="K1938" s="79"/>
    </row>
    <row r="1939" spans="1:11" ht="41.25" customHeight="1">
      <c r="A1939" s="18" t="s">
        <v>2680</v>
      </c>
      <c r="B1939" s="19" t="s">
        <v>2420</v>
      </c>
      <c r="C1939" s="19" t="s">
        <v>1197</v>
      </c>
      <c r="D1939" s="89" t="s">
        <v>1046</v>
      </c>
      <c r="E1939" s="19" t="s">
        <v>2677</v>
      </c>
      <c r="F1939" s="21"/>
      <c r="G1939" s="19" t="s">
        <v>61</v>
      </c>
      <c r="H1939" s="25" t="str">
        <f t="shared" si="203"/>
        <v>DC101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2681</v>
      </c>
      <c r="B1940" s="19" t="s">
        <v>2420</v>
      </c>
      <c r="C1940" s="19" t="s">
        <v>1197</v>
      </c>
      <c r="D1940" s="89" t="s">
        <v>1046</v>
      </c>
      <c r="E1940" s="19" t="s">
        <v>2677</v>
      </c>
      <c r="F1940" s="21"/>
      <c r="G1940" s="19" t="s">
        <v>96</v>
      </c>
      <c r="H1940" s="25" t="str">
        <f t="shared" si="203"/>
        <v>DC300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2682</v>
      </c>
      <c r="B1941" s="19" t="s">
        <v>2420</v>
      </c>
      <c r="C1941" s="19" t="s">
        <v>1197</v>
      </c>
      <c r="D1941" s="89" t="s">
        <v>1046</v>
      </c>
      <c r="E1941" s="19" t="s">
        <v>2677</v>
      </c>
      <c r="F1941" s="21"/>
      <c r="G1941" s="19" t="s">
        <v>152</v>
      </c>
      <c r="H1941" s="25" t="str">
        <f t="shared" si="203"/>
        <v>DC400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2683</v>
      </c>
      <c r="B1942" s="19" t="s">
        <v>2420</v>
      </c>
      <c r="C1942" s="19" t="s">
        <v>1197</v>
      </c>
      <c r="D1942" s="89" t="s">
        <v>1046</v>
      </c>
      <c r="E1942" s="19" t="s">
        <v>2677</v>
      </c>
      <c r="F1942" s="21"/>
      <c r="G1942" s="19" t="s">
        <v>88</v>
      </c>
      <c r="H1942" s="25" t="str">
        <f t="shared" si="203"/>
        <v>DC201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2684</v>
      </c>
      <c r="B1943" s="19" t="s">
        <v>2420</v>
      </c>
      <c r="C1943" s="19" t="s">
        <v>1197</v>
      </c>
      <c r="D1943" s="89" t="s">
        <v>1046</v>
      </c>
      <c r="E1943" s="19" t="s">
        <v>2677</v>
      </c>
      <c r="F1943" s="21"/>
      <c r="G1943" s="19" t="s">
        <v>155</v>
      </c>
      <c r="H1943" s="25" t="str">
        <f t="shared" si="203"/>
        <v>PB204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2685</v>
      </c>
      <c r="B1944" s="19" t="s">
        <v>2420</v>
      </c>
      <c r="C1944" s="19" t="s">
        <v>1197</v>
      </c>
      <c r="D1944" s="89" t="s">
        <v>1046</v>
      </c>
      <c r="E1944" s="19" t="s">
        <v>2677</v>
      </c>
      <c r="F1944" s="21"/>
      <c r="G1944" s="19" t="s">
        <v>22</v>
      </c>
      <c r="H1944" s="25" t="str">
        <f t="shared" si="203"/>
        <v>HM309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2686</v>
      </c>
      <c r="B1945" s="19" t="s">
        <v>2420</v>
      </c>
      <c r="C1945" s="19" t="s">
        <v>1197</v>
      </c>
      <c r="D1945" s="89" t="s">
        <v>1046</v>
      </c>
      <c r="E1945" s="19" t="s">
        <v>2677</v>
      </c>
      <c r="F1945" s="21"/>
      <c r="G1945" s="19" t="s">
        <v>204</v>
      </c>
      <c r="H1945" s="25" t="str">
        <f t="shared" si="203"/>
        <v>HM503</v>
      </c>
      <c r="I1945" s="25" t="str">
        <f t="shared" si="204"/>
        <v>Non-M</v>
      </c>
      <c r="J1945" s="90"/>
      <c r="K1945" s="79"/>
    </row>
    <row r="1946" spans="1:11" ht="41.25" customHeight="1">
      <c r="A1946" s="18" t="s">
        <v>2687</v>
      </c>
      <c r="B1946" s="19" t="s">
        <v>2420</v>
      </c>
      <c r="C1946" s="19" t="s">
        <v>348</v>
      </c>
      <c r="D1946" s="89" t="s">
        <v>1046</v>
      </c>
      <c r="E1946" s="19" t="s">
        <v>2688</v>
      </c>
      <c r="F1946" s="21"/>
      <c r="G1946" s="19" t="s">
        <v>2689</v>
      </c>
      <c r="H1946" s="25" t="str">
        <f t="shared" si="203"/>
        <v>NK204</v>
      </c>
      <c r="I1946" s="25" t="str">
        <f t="shared" si="204"/>
        <v>M</v>
      </c>
      <c r="J1946" s="90"/>
      <c r="K1946" s="79"/>
    </row>
    <row r="1947" spans="1:11" ht="41.25" customHeight="1">
      <c r="A1947" s="18" t="s">
        <v>2690</v>
      </c>
      <c r="B1947" s="19" t="s">
        <v>2420</v>
      </c>
      <c r="C1947" s="19" t="s">
        <v>348</v>
      </c>
      <c r="D1947" s="89" t="s">
        <v>1046</v>
      </c>
      <c r="E1947" s="19" t="s">
        <v>2688</v>
      </c>
      <c r="F1947" s="21"/>
      <c r="G1947" s="19" t="s">
        <v>1342</v>
      </c>
      <c r="H1947" s="25" t="str">
        <f t="shared" si="203"/>
        <v>JS105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2691</v>
      </c>
      <c r="B1948" s="19" t="s">
        <v>2420</v>
      </c>
      <c r="C1948" s="19" t="s">
        <v>348</v>
      </c>
      <c r="D1948" s="89" t="s">
        <v>1046</v>
      </c>
      <c r="E1948" s="19" t="s">
        <v>2688</v>
      </c>
      <c r="F1948" s="21"/>
      <c r="G1948" s="19" t="s">
        <v>1459</v>
      </c>
      <c r="H1948" s="25" t="str">
        <f t="shared" si="203"/>
        <v>JS401</v>
      </c>
      <c r="I1948" s="25" t="str">
        <f t="shared" si="204"/>
        <v>Non-M</v>
      </c>
      <c r="J1948" s="90"/>
      <c r="K1948" s="79"/>
    </row>
    <row r="1949" spans="1:11" ht="41.25" customHeight="1">
      <c r="A1949" s="18" t="s">
        <v>2692</v>
      </c>
      <c r="B1949" s="19" t="s">
        <v>2420</v>
      </c>
      <c r="C1949" s="19" t="s">
        <v>348</v>
      </c>
      <c r="D1949" s="89" t="s">
        <v>1046</v>
      </c>
      <c r="E1949" s="19" t="s">
        <v>2688</v>
      </c>
      <c r="F1949" s="21"/>
      <c r="G1949" s="19" t="s">
        <v>2693</v>
      </c>
      <c r="H1949" s="25" t="str">
        <f t="shared" si="203"/>
        <v>PK508</v>
      </c>
      <c r="I1949" s="25" t="str">
        <f t="shared" si="204"/>
        <v>M</v>
      </c>
      <c r="J1949" s="90"/>
      <c r="K1949" s="79"/>
    </row>
    <row r="1950" spans="1:11" ht="41.25" customHeight="1">
      <c r="A1950" s="18" t="s">
        <v>2694</v>
      </c>
      <c r="B1950" s="19" t="s">
        <v>2420</v>
      </c>
      <c r="C1950" s="19" t="s">
        <v>348</v>
      </c>
      <c r="D1950" s="89" t="s">
        <v>1046</v>
      </c>
      <c r="E1950" s="19" t="s">
        <v>2688</v>
      </c>
      <c r="F1950" s="21"/>
      <c r="G1950" s="19" t="s">
        <v>216</v>
      </c>
      <c r="H1950" s="25" t="str">
        <f t="shared" si="203"/>
        <v>HM114</v>
      </c>
      <c r="I1950" s="25" t="str">
        <f t="shared" si="204"/>
        <v>M</v>
      </c>
      <c r="J1950" s="90" t="s">
        <v>2695</v>
      </c>
      <c r="K1950" s="79"/>
    </row>
    <row r="1951" spans="1:11" ht="41.25" customHeight="1">
      <c r="A1951" s="18" t="s">
        <v>2696</v>
      </c>
      <c r="B1951" s="19" t="s">
        <v>2420</v>
      </c>
      <c r="C1951" s="19" t="s">
        <v>348</v>
      </c>
      <c r="D1951" s="89" t="s">
        <v>1046</v>
      </c>
      <c r="E1951" s="19" t="s">
        <v>2697</v>
      </c>
      <c r="F1951" s="21"/>
      <c r="G1951" s="19" t="s">
        <v>61</v>
      </c>
      <c r="H1951" s="25" t="str">
        <f t="shared" si="203"/>
        <v>DC101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2698</v>
      </c>
      <c r="B1952" s="19" t="s">
        <v>2420</v>
      </c>
      <c r="C1952" s="19" t="s">
        <v>348</v>
      </c>
      <c r="D1952" s="89" t="s">
        <v>1046</v>
      </c>
      <c r="E1952" s="19" t="s">
        <v>2697</v>
      </c>
      <c r="F1952" s="21"/>
      <c r="G1952" s="19" t="s">
        <v>94</v>
      </c>
      <c r="H1952" s="25" t="str">
        <f t="shared" si="203"/>
        <v>DC202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2699</v>
      </c>
      <c r="B1953" s="19" t="s">
        <v>2420</v>
      </c>
      <c r="C1953" s="19" t="s">
        <v>348</v>
      </c>
      <c r="D1953" s="89" t="s">
        <v>1046</v>
      </c>
      <c r="E1953" s="19" t="s">
        <v>2697</v>
      </c>
      <c r="F1953" s="21"/>
      <c r="G1953" s="19" t="s">
        <v>152</v>
      </c>
      <c r="H1953" s="25" t="str">
        <f t="shared" si="203"/>
        <v>DC400</v>
      </c>
      <c r="I1953" s="25" t="str">
        <f t="shared" si="204"/>
        <v>Non-M</v>
      </c>
      <c r="J1953" s="90"/>
      <c r="K1953" s="79"/>
    </row>
    <row r="1954" spans="1:11" ht="41.25" customHeight="1">
      <c r="A1954" s="18" t="s">
        <v>2700</v>
      </c>
      <c r="B1954" s="19" t="s">
        <v>2420</v>
      </c>
      <c r="C1954" s="19" t="s">
        <v>348</v>
      </c>
      <c r="D1954" s="89" t="s">
        <v>1046</v>
      </c>
      <c r="E1954" s="19" t="s">
        <v>2697</v>
      </c>
      <c r="F1954" s="21"/>
      <c r="G1954" s="18" t="s">
        <v>2701</v>
      </c>
      <c r="H1954" s="25" t="str">
        <f t="shared" ref="H1954:H1958" si="205">IF(RIGHT(G1954,1)="M", LEFT(G1954,LEN(G1954)-1), G1954)</f>
        <v>WU200</v>
      </c>
      <c r="I1954" s="25" t="str">
        <f t="shared" ref="I1954:I1958" si="206">IF(RIGHT(G1954,1)="M","M","Non-M")</f>
        <v>M</v>
      </c>
      <c r="J1954" s="90"/>
      <c r="K1954" s="79"/>
    </row>
    <row r="1955" spans="1:11" ht="41.25" customHeight="1">
      <c r="A1955" s="18" t="s">
        <v>2702</v>
      </c>
      <c r="B1955" s="19" t="s">
        <v>2420</v>
      </c>
      <c r="C1955" s="19" t="s">
        <v>348</v>
      </c>
      <c r="D1955" s="89" t="s">
        <v>1046</v>
      </c>
      <c r="E1955" s="19" t="s">
        <v>2697</v>
      </c>
      <c r="F1955" s="21"/>
      <c r="G1955" s="18" t="s">
        <v>946</v>
      </c>
      <c r="H1955" s="25" t="str">
        <f t="shared" si="205"/>
        <v>WB202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2703</v>
      </c>
      <c r="B1956" s="19" t="s">
        <v>2420</v>
      </c>
      <c r="C1956" s="19" t="s">
        <v>348</v>
      </c>
      <c r="D1956" s="89" t="s">
        <v>1046</v>
      </c>
      <c r="E1956" s="19" t="s">
        <v>2697</v>
      </c>
      <c r="F1956" s="21"/>
      <c r="G1956" s="19" t="s">
        <v>414</v>
      </c>
      <c r="H1956" s="25" t="str">
        <f t="shared" si="205"/>
        <v>LP202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2704</v>
      </c>
      <c r="B1957" s="19" t="s">
        <v>2420</v>
      </c>
      <c r="C1957" s="19" t="s">
        <v>348</v>
      </c>
      <c r="D1957" s="89" t="s">
        <v>1046</v>
      </c>
      <c r="E1957" s="19" t="s">
        <v>2697</v>
      </c>
      <c r="F1957" s="21"/>
      <c r="G1957" s="19" t="s">
        <v>2705</v>
      </c>
      <c r="H1957" s="25" t="str">
        <f t="shared" si="205"/>
        <v>LU102</v>
      </c>
      <c r="I1957" s="25" t="str">
        <f t="shared" si="206"/>
        <v>Non-M</v>
      </c>
      <c r="J1957" s="90"/>
      <c r="K1957" s="79"/>
    </row>
    <row r="1958" spans="1:11" ht="41.25" customHeight="1">
      <c r="A1958" s="18" t="s">
        <v>2706</v>
      </c>
      <c r="B1958" s="19" t="s">
        <v>2420</v>
      </c>
      <c r="C1958" s="19" t="s">
        <v>348</v>
      </c>
      <c r="D1958" s="89" t="s">
        <v>1046</v>
      </c>
      <c r="E1958" s="19" t="s">
        <v>2697</v>
      </c>
      <c r="F1958" s="21"/>
      <c r="G1958" s="19" t="s">
        <v>962</v>
      </c>
      <c r="H1958" s="25" t="str">
        <f t="shared" si="205"/>
        <v>PK405</v>
      </c>
      <c r="I1958" s="25" t="str">
        <f t="shared" si="206"/>
        <v>M</v>
      </c>
      <c r="J1958" s="90"/>
      <c r="K1958" s="79"/>
    </row>
    <row r="1959" spans="1:11" ht="41.25" customHeight="1">
      <c r="A1959" s="18" t="s">
        <v>2707</v>
      </c>
      <c r="B1959" s="19" t="s">
        <v>2420</v>
      </c>
      <c r="C1959" s="19" t="s">
        <v>348</v>
      </c>
      <c r="D1959" s="89" t="s">
        <v>1046</v>
      </c>
      <c r="E1959" s="19" t="s">
        <v>2697</v>
      </c>
      <c r="F1959" s="21"/>
      <c r="G1959" s="18" t="s">
        <v>2708</v>
      </c>
      <c r="H1959" s="25" t="str">
        <f>IF(RIGHT(G1959,1)="M", LEFT(G1959,LEN(G1959)-1), G1959)</f>
        <v>PK800</v>
      </c>
      <c r="I1959" s="25" t="str">
        <f>IF(RIGHT(G1959,1)="M","M","Non-M")</f>
        <v>M</v>
      </c>
      <c r="J1959" s="90"/>
      <c r="K1959" s="79"/>
    </row>
    <row r="1960" spans="1:11" ht="41.25" customHeight="1">
      <c r="A1960" s="18" t="s">
        <v>2709</v>
      </c>
      <c r="B1960" s="19" t="s">
        <v>2420</v>
      </c>
      <c r="C1960" s="19" t="s">
        <v>348</v>
      </c>
      <c r="D1960" s="89" t="s">
        <v>1046</v>
      </c>
      <c r="E1960" s="19" t="s">
        <v>2697</v>
      </c>
      <c r="F1960" s="21"/>
      <c r="G1960" s="19" t="s">
        <v>659</v>
      </c>
      <c r="H1960" s="25" t="str">
        <f t="shared" ref="H1960:H1964" si="207">IF(RIGHT(G1960,1)="M", LEFT(G1960,LEN(G1960)-1), G1960)</f>
        <v>PK100</v>
      </c>
      <c r="I1960" s="25" t="str">
        <f t="shared" ref="I1960:I1964" si="208">IF(RIGHT(G1960,1)="M","M","Non-M")</f>
        <v>Non-M</v>
      </c>
      <c r="J1960" s="90"/>
      <c r="K1960" s="79"/>
    </row>
    <row r="1961" spans="1:11" ht="41.25" customHeight="1">
      <c r="A1961" s="18" t="s">
        <v>2710</v>
      </c>
      <c r="B1961" s="19" t="s">
        <v>2420</v>
      </c>
      <c r="C1961" s="19" t="s">
        <v>348</v>
      </c>
      <c r="D1961" s="89" t="s">
        <v>1046</v>
      </c>
      <c r="E1961" s="19" t="s">
        <v>2697</v>
      </c>
      <c r="F1961" s="21"/>
      <c r="G1961" s="19" t="s">
        <v>1628</v>
      </c>
      <c r="H1961" s="25" t="str">
        <f t="shared" si="207"/>
        <v>PB108</v>
      </c>
      <c r="I1961" s="25" t="str">
        <f t="shared" si="208"/>
        <v>Non-M</v>
      </c>
      <c r="J1961" s="90"/>
      <c r="K1961" s="79"/>
    </row>
    <row r="1962" spans="1:11" ht="41.25" customHeight="1">
      <c r="A1962" s="18" t="s">
        <v>2711</v>
      </c>
      <c r="B1962" s="19" t="s">
        <v>2420</v>
      </c>
      <c r="C1962" s="19" t="s">
        <v>348</v>
      </c>
      <c r="D1962" s="89" t="s">
        <v>1046</v>
      </c>
      <c r="E1962" s="19" t="s">
        <v>2697</v>
      </c>
      <c r="F1962" s="21"/>
      <c r="G1962" s="19" t="s">
        <v>118</v>
      </c>
      <c r="H1962" s="25" t="str">
        <f t="shared" si="207"/>
        <v>JS117</v>
      </c>
      <c r="I1962" s="25" t="str">
        <f t="shared" si="208"/>
        <v>M</v>
      </c>
      <c r="J1962" s="90" t="s">
        <v>2712</v>
      </c>
      <c r="K1962" s="79"/>
    </row>
    <row r="1963" spans="1:11" ht="41.25" customHeight="1">
      <c r="A1963" s="18" t="s">
        <v>2713</v>
      </c>
      <c r="B1963" s="19" t="s">
        <v>2420</v>
      </c>
      <c r="C1963" s="19" t="s">
        <v>348</v>
      </c>
      <c r="D1963" s="89" t="s">
        <v>1046</v>
      </c>
      <c r="E1963" s="19" t="s">
        <v>2697</v>
      </c>
      <c r="F1963" s="21"/>
      <c r="G1963" s="19" t="s">
        <v>2714</v>
      </c>
      <c r="H1963" s="25" t="str">
        <f t="shared" si="207"/>
        <v>HM800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2715</v>
      </c>
      <c r="B1964" s="19" t="s">
        <v>2420</v>
      </c>
      <c r="C1964" s="19" t="s">
        <v>348</v>
      </c>
      <c r="D1964" s="89" t="s">
        <v>1046</v>
      </c>
      <c r="E1964" s="19" t="s">
        <v>2697</v>
      </c>
      <c r="F1964" s="21"/>
      <c r="G1964" s="19" t="s">
        <v>204</v>
      </c>
      <c r="H1964" s="25" t="str">
        <f t="shared" si="207"/>
        <v>HM503</v>
      </c>
      <c r="I1964" s="25" t="str">
        <f t="shared" si="208"/>
        <v>Non-M</v>
      </c>
      <c r="J1964" s="90"/>
      <c r="K1964" s="79"/>
    </row>
    <row r="1965" spans="1:11" ht="41.25" customHeight="1">
      <c r="A1965" s="18" t="s">
        <v>2716</v>
      </c>
      <c r="B1965" s="19" t="s">
        <v>2230</v>
      </c>
      <c r="C1965" s="19" t="s">
        <v>1510</v>
      </c>
      <c r="D1965" s="89" t="s">
        <v>1046</v>
      </c>
      <c r="E1965" s="19" t="s">
        <v>2717</v>
      </c>
      <c r="F1965" s="21"/>
      <c r="G1965" s="19" t="s">
        <v>2462</v>
      </c>
      <c r="H1965" s="25" t="str">
        <f t="shared" ref="H1965:H1978" si="209">IF(RIGHT(G1965,1)="M", LEFT(G1965,LEN(G1965)-1), G1965)</f>
        <v>WB209</v>
      </c>
      <c r="I1965" s="25" t="str">
        <f t="shared" ref="I1965:I1978" si="210">IF(RIGHT(G1965,1)="M","M","Non-M")</f>
        <v>Non-M</v>
      </c>
      <c r="J1965" s="90"/>
      <c r="K1965" s="79"/>
    </row>
    <row r="1966" spans="1:11" ht="41.25" customHeight="1">
      <c r="A1966" s="18" t="s">
        <v>2718</v>
      </c>
      <c r="B1966" s="19" t="s">
        <v>2230</v>
      </c>
      <c r="C1966" s="19" t="s">
        <v>1510</v>
      </c>
      <c r="D1966" s="89" t="s">
        <v>1046</v>
      </c>
      <c r="E1966" s="19" t="s">
        <v>2717</v>
      </c>
      <c r="F1966" s="21"/>
      <c r="G1966" s="19" t="s">
        <v>2719</v>
      </c>
      <c r="H1966" s="25" t="str">
        <f t="shared" si="209"/>
        <v>LU100</v>
      </c>
      <c r="I1966" s="25" t="str">
        <f t="shared" si="210"/>
        <v>Non-M</v>
      </c>
      <c r="J1966" s="90"/>
      <c r="K1966" s="79"/>
    </row>
    <row r="1967" spans="1:11" ht="41.25" customHeight="1">
      <c r="A1967" s="18" t="s">
        <v>2720</v>
      </c>
      <c r="B1967" s="19" t="s">
        <v>2230</v>
      </c>
      <c r="C1967" s="19" t="s">
        <v>1510</v>
      </c>
      <c r="D1967" s="89" t="s">
        <v>1046</v>
      </c>
      <c r="E1967" s="19" t="s">
        <v>2717</v>
      </c>
      <c r="F1967" s="21"/>
      <c r="G1967" s="19" t="s">
        <v>2721</v>
      </c>
      <c r="H1967" s="25" t="str">
        <f t="shared" si="209"/>
        <v>WW204</v>
      </c>
      <c r="I1967" s="25" t="str">
        <f t="shared" si="210"/>
        <v>M</v>
      </c>
      <c r="J1967" s="90"/>
      <c r="K1967" s="79"/>
    </row>
    <row r="1968" spans="1:11" ht="41.25" customHeight="1">
      <c r="A1968" s="18" t="s">
        <v>2722</v>
      </c>
      <c r="B1968" s="19" t="s">
        <v>2230</v>
      </c>
      <c r="C1968" s="19" t="s">
        <v>1510</v>
      </c>
      <c r="D1968" s="89" t="s">
        <v>1046</v>
      </c>
      <c r="E1968" s="19" t="s">
        <v>2717</v>
      </c>
      <c r="F1968" s="21"/>
      <c r="G1968" s="19" t="s">
        <v>1719</v>
      </c>
      <c r="H1968" s="25" t="str">
        <f t="shared" si="209"/>
        <v>LP203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2723</v>
      </c>
      <c r="B1969" s="19" t="s">
        <v>2230</v>
      </c>
      <c r="C1969" s="19" t="s">
        <v>1510</v>
      </c>
      <c r="D1969" s="89" t="s">
        <v>1046</v>
      </c>
      <c r="E1969" s="19" t="s">
        <v>2717</v>
      </c>
      <c r="F1969" s="21"/>
      <c r="G1969" s="19" t="s">
        <v>61</v>
      </c>
      <c r="H1969" s="25" t="str">
        <f t="shared" si="209"/>
        <v>DC101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2724</v>
      </c>
      <c r="B1970" s="19" t="s">
        <v>2230</v>
      </c>
      <c r="C1970" s="19" t="s">
        <v>1510</v>
      </c>
      <c r="D1970" s="89" t="s">
        <v>1046</v>
      </c>
      <c r="E1970" s="19" t="s">
        <v>2717</v>
      </c>
      <c r="F1970" s="21"/>
      <c r="G1970" s="19" t="s">
        <v>135</v>
      </c>
      <c r="H1970" s="25" t="str">
        <f t="shared" si="209"/>
        <v>DC200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2725</v>
      </c>
      <c r="B1971" s="19" t="s">
        <v>2230</v>
      </c>
      <c r="C1971" s="19" t="s">
        <v>1510</v>
      </c>
      <c r="D1971" s="89" t="s">
        <v>1046</v>
      </c>
      <c r="E1971" s="19" t="s">
        <v>2717</v>
      </c>
      <c r="F1971" s="21"/>
      <c r="G1971" s="19" t="s">
        <v>152</v>
      </c>
      <c r="H1971" s="25" t="str">
        <f t="shared" si="209"/>
        <v>DC400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2726</v>
      </c>
      <c r="B1972" s="19" t="s">
        <v>2230</v>
      </c>
      <c r="C1972" s="19" t="s">
        <v>1510</v>
      </c>
      <c r="D1972" s="89" t="s">
        <v>1046</v>
      </c>
      <c r="E1972" s="19" t="s">
        <v>2717</v>
      </c>
      <c r="F1972" s="21"/>
      <c r="G1972" s="19" t="s">
        <v>512</v>
      </c>
      <c r="H1972" s="25" t="str">
        <f t="shared" si="209"/>
        <v>PK103</v>
      </c>
      <c r="I1972" s="25" t="str">
        <f t="shared" si="210"/>
        <v>Non-M</v>
      </c>
      <c r="J1972" s="90"/>
      <c r="K1972" s="79"/>
    </row>
    <row r="1973" spans="1:11" ht="41.25" customHeight="1">
      <c r="A1973" s="18" t="s">
        <v>2727</v>
      </c>
      <c r="B1973" s="19" t="s">
        <v>2230</v>
      </c>
      <c r="C1973" s="19" t="s">
        <v>1510</v>
      </c>
      <c r="D1973" s="89" t="s">
        <v>1046</v>
      </c>
      <c r="E1973" s="19" t="s">
        <v>2717</v>
      </c>
      <c r="F1973" s="21"/>
      <c r="G1973" s="19" t="s">
        <v>1851</v>
      </c>
      <c r="H1973" s="25" t="str">
        <f t="shared" si="209"/>
        <v>PB106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2728</v>
      </c>
      <c r="B1974" s="19" t="s">
        <v>2230</v>
      </c>
      <c r="C1974" s="19" t="s">
        <v>1510</v>
      </c>
      <c r="D1974" s="89" t="s">
        <v>1046</v>
      </c>
      <c r="E1974" s="19" t="s">
        <v>2717</v>
      </c>
      <c r="F1974" s="21"/>
      <c r="G1974" s="19" t="s">
        <v>2729</v>
      </c>
      <c r="H1974" s="25" t="str">
        <f t="shared" si="209"/>
        <v>PK202</v>
      </c>
      <c r="I1974" s="25" t="str">
        <f t="shared" si="210"/>
        <v>M</v>
      </c>
      <c r="J1974" s="90"/>
      <c r="K1974" s="79"/>
    </row>
    <row r="1975" spans="1:11" ht="41.25" customHeight="1">
      <c r="A1975" s="18" t="s">
        <v>2730</v>
      </c>
      <c r="B1975" s="19" t="s">
        <v>2230</v>
      </c>
      <c r="C1975" s="19" t="s">
        <v>1510</v>
      </c>
      <c r="D1975" s="89" t="s">
        <v>1046</v>
      </c>
      <c r="E1975" s="19" t="s">
        <v>2717</v>
      </c>
      <c r="F1975" s="21"/>
      <c r="G1975" s="19" t="s">
        <v>2731</v>
      </c>
      <c r="H1975" s="25" t="str">
        <f t="shared" si="209"/>
        <v>PB208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2732</v>
      </c>
      <c r="B1976" s="19" t="s">
        <v>2230</v>
      </c>
      <c r="C1976" s="19" t="s">
        <v>1510</v>
      </c>
      <c r="D1976" s="89" t="s">
        <v>1046</v>
      </c>
      <c r="E1976" s="19" t="s">
        <v>2717</v>
      </c>
      <c r="F1976" s="21"/>
      <c r="G1976" s="19" t="s">
        <v>120</v>
      </c>
      <c r="H1976" s="25" t="str">
        <f t="shared" si="209"/>
        <v>JS124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2733</v>
      </c>
      <c r="B1977" s="19" t="s">
        <v>2230</v>
      </c>
      <c r="C1977" s="19" t="s">
        <v>1510</v>
      </c>
      <c r="D1977" s="89" t="s">
        <v>1046</v>
      </c>
      <c r="E1977" s="19" t="s">
        <v>2717</v>
      </c>
      <c r="F1977" s="21"/>
      <c r="G1977" s="19" t="s">
        <v>1000</v>
      </c>
      <c r="H1977" s="25" t="str">
        <f t="shared" si="209"/>
        <v>HM803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2734</v>
      </c>
      <c r="B1978" s="19" t="s">
        <v>2230</v>
      </c>
      <c r="C1978" s="19" t="s">
        <v>1510</v>
      </c>
      <c r="D1978" s="89" t="s">
        <v>1046</v>
      </c>
      <c r="E1978" s="19" t="s">
        <v>2717</v>
      </c>
      <c r="F1978" s="21"/>
      <c r="G1978" s="19" t="s">
        <v>71</v>
      </c>
      <c r="H1978" s="25" t="str">
        <f t="shared" si="209"/>
        <v>HM500</v>
      </c>
      <c r="I1978" s="25" t="str">
        <f t="shared" si="210"/>
        <v>Non-M</v>
      </c>
      <c r="J1978" s="90"/>
      <c r="K1978" s="79"/>
    </row>
    <row r="1979" spans="1:11" ht="41.25" customHeight="1">
      <c r="A1979" s="18" t="s">
        <v>2735</v>
      </c>
      <c r="B1979" s="19" t="s">
        <v>1306</v>
      </c>
      <c r="C1979" s="19" t="s">
        <v>1510</v>
      </c>
      <c r="D1979" s="89" t="s">
        <v>1445</v>
      </c>
      <c r="E1979" s="19" t="s">
        <v>2736</v>
      </c>
      <c r="F1979" s="21"/>
      <c r="G1979" s="19" t="s">
        <v>509</v>
      </c>
      <c r="H1979" s="25" t="s">
        <v>359</v>
      </c>
      <c r="I1979" s="25" t="str">
        <f t="shared" ref="I1979:I1991" si="211">IF(RIGHT(G1979,1)="M","M","Non-M")</f>
        <v>M</v>
      </c>
      <c r="J1979" s="90"/>
      <c r="K1979" s="79"/>
    </row>
    <row r="1980" spans="1:11" ht="41.25" customHeight="1">
      <c r="A1980" s="18" t="s">
        <v>2737</v>
      </c>
      <c r="B1980" s="19" t="s">
        <v>1306</v>
      </c>
      <c r="C1980" s="19" t="s">
        <v>1510</v>
      </c>
      <c r="D1980" s="89" t="s">
        <v>1445</v>
      </c>
      <c r="E1980" s="19" t="s">
        <v>2736</v>
      </c>
      <c r="F1980" s="21"/>
      <c r="G1980" s="19" t="s">
        <v>152</v>
      </c>
      <c r="H1980" s="25" t="s">
        <v>152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2738</v>
      </c>
      <c r="B1981" s="19" t="s">
        <v>1306</v>
      </c>
      <c r="C1981" s="19" t="s">
        <v>1510</v>
      </c>
      <c r="D1981" s="89" t="s">
        <v>1445</v>
      </c>
      <c r="E1981" s="19" t="s">
        <v>2736</v>
      </c>
      <c r="F1981" s="21"/>
      <c r="G1981" s="19" t="s">
        <v>145</v>
      </c>
      <c r="H1981" s="25" t="str">
        <f t="shared" ref="H1981:H1991" si="212">IF(RIGHT(G1981,1)="M", LEFT(G1981,LEN(G1981)-1), G1981)</f>
        <v>DC402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2739</v>
      </c>
      <c r="B1982" s="19" t="s">
        <v>1306</v>
      </c>
      <c r="C1982" s="19" t="s">
        <v>1510</v>
      </c>
      <c r="D1982" s="89" t="s">
        <v>1445</v>
      </c>
      <c r="E1982" s="19" t="s">
        <v>2736</v>
      </c>
      <c r="F1982" s="21"/>
      <c r="G1982" s="19" t="s">
        <v>99</v>
      </c>
      <c r="H1982" s="25" t="str">
        <f t="shared" si="212"/>
        <v>PK201</v>
      </c>
      <c r="I1982" s="25" t="str">
        <f t="shared" si="211"/>
        <v>Non-M</v>
      </c>
      <c r="J1982" s="90"/>
      <c r="K1982" s="79"/>
    </row>
    <row r="1983" spans="1:11" ht="41.25" customHeight="1">
      <c r="A1983" s="18" t="s">
        <v>2740</v>
      </c>
      <c r="B1983" s="19" t="s">
        <v>1306</v>
      </c>
      <c r="C1983" s="19" t="s">
        <v>1510</v>
      </c>
      <c r="D1983" s="89" t="s">
        <v>1445</v>
      </c>
      <c r="E1983" s="19" t="s">
        <v>2736</v>
      </c>
      <c r="F1983" s="21"/>
      <c r="G1983" s="19" t="s">
        <v>512</v>
      </c>
      <c r="H1983" s="25" t="str">
        <f t="shared" si="212"/>
        <v>PK103</v>
      </c>
      <c r="I1983" s="25" t="str">
        <f t="shared" si="211"/>
        <v>Non-M</v>
      </c>
      <c r="J1983" s="90" t="s">
        <v>2741</v>
      </c>
      <c r="K1983" s="79"/>
    </row>
    <row r="1984" spans="1:11" ht="41.25" customHeight="1">
      <c r="A1984" s="18" t="s">
        <v>2742</v>
      </c>
      <c r="B1984" s="19" t="s">
        <v>1306</v>
      </c>
      <c r="C1984" s="19" t="s">
        <v>1510</v>
      </c>
      <c r="D1984" s="89" t="s">
        <v>1445</v>
      </c>
      <c r="E1984" s="19" t="s">
        <v>2736</v>
      </c>
      <c r="F1984" s="21"/>
      <c r="G1984" s="19" t="s">
        <v>1055</v>
      </c>
      <c r="H1984" s="25" t="str">
        <f t="shared" si="212"/>
        <v>JS111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2743</v>
      </c>
      <c r="B1985" s="19" t="s">
        <v>1306</v>
      </c>
      <c r="C1985" s="19" t="s">
        <v>1510</v>
      </c>
      <c r="D1985" s="89" t="s">
        <v>1445</v>
      </c>
      <c r="E1985" s="19" t="s">
        <v>2736</v>
      </c>
      <c r="F1985" s="21"/>
      <c r="G1985" s="19" t="s">
        <v>120</v>
      </c>
      <c r="H1985" s="25" t="str">
        <f t="shared" si="212"/>
        <v>JS124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2744</v>
      </c>
      <c r="B1986" s="19" t="s">
        <v>1306</v>
      </c>
      <c r="C1986" s="19" t="s">
        <v>1510</v>
      </c>
      <c r="D1986" s="89" t="s">
        <v>1445</v>
      </c>
      <c r="E1986" s="19" t="s">
        <v>2736</v>
      </c>
      <c r="F1986" s="21"/>
      <c r="G1986" s="19" t="s">
        <v>1315</v>
      </c>
      <c r="H1986" s="25" t="str">
        <f t="shared" si="212"/>
        <v>GT206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2745</v>
      </c>
      <c r="B1987" s="19" t="s">
        <v>1306</v>
      </c>
      <c r="C1987" s="19" t="s">
        <v>1510</v>
      </c>
      <c r="D1987" s="89" t="s">
        <v>1445</v>
      </c>
      <c r="E1987" s="19" t="s">
        <v>2736</v>
      </c>
      <c r="F1987" s="21"/>
      <c r="G1987" s="19" t="s">
        <v>1393</v>
      </c>
      <c r="H1987" s="25" t="str">
        <f t="shared" si="212"/>
        <v>HM404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2746</v>
      </c>
      <c r="B1988" s="19" t="s">
        <v>1306</v>
      </c>
      <c r="C1988" s="19" t="s">
        <v>1510</v>
      </c>
      <c r="D1988" s="89" t="s">
        <v>1445</v>
      </c>
      <c r="E1988" s="19" t="s">
        <v>2736</v>
      </c>
      <c r="F1988" s="21"/>
      <c r="G1988" s="19" t="s">
        <v>71</v>
      </c>
      <c r="H1988" s="25" t="str">
        <f t="shared" si="212"/>
        <v>HM500</v>
      </c>
      <c r="I1988" s="25" t="str">
        <f t="shared" si="211"/>
        <v>Non-M</v>
      </c>
      <c r="J1988" s="90"/>
      <c r="K1988" s="79"/>
    </row>
    <row r="1989" spans="1:12" ht="41.25" customHeight="1">
      <c r="A1989" s="18" t="s">
        <v>2747</v>
      </c>
      <c r="B1989" s="19" t="s">
        <v>1306</v>
      </c>
      <c r="C1989" s="19" t="s">
        <v>1197</v>
      </c>
      <c r="D1989" s="89" t="s">
        <v>1445</v>
      </c>
      <c r="E1989" s="19" t="s">
        <v>2748</v>
      </c>
      <c r="F1989" s="21"/>
      <c r="G1989" s="19" t="s">
        <v>699</v>
      </c>
      <c r="H1989" s="25" t="str">
        <f t="shared" si="212"/>
        <v>WB202</v>
      </c>
      <c r="I1989" s="25" t="str">
        <f t="shared" si="211"/>
        <v>M</v>
      </c>
      <c r="J1989" s="90"/>
      <c r="K1989" s="79"/>
    </row>
    <row r="1990" spans="1:12" ht="41.25" customHeight="1">
      <c r="A1990" s="18" t="s">
        <v>2749</v>
      </c>
      <c r="B1990" s="19" t="s">
        <v>1306</v>
      </c>
      <c r="C1990" s="19" t="s">
        <v>1197</v>
      </c>
      <c r="D1990" s="89" t="s">
        <v>1445</v>
      </c>
      <c r="E1990" s="19" t="s">
        <v>2748</v>
      </c>
      <c r="F1990" s="21"/>
      <c r="G1990" s="19" t="s">
        <v>1342</v>
      </c>
      <c r="H1990" s="25" t="str">
        <f t="shared" si="212"/>
        <v>JS105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2750</v>
      </c>
      <c r="B1991" s="19" t="s">
        <v>1306</v>
      </c>
      <c r="C1991" s="19" t="s">
        <v>1197</v>
      </c>
      <c r="D1991" s="89" t="s">
        <v>1445</v>
      </c>
      <c r="E1991" s="19" t="s">
        <v>2748</v>
      </c>
      <c r="F1991" s="21"/>
      <c r="G1991" s="19" t="s">
        <v>1742</v>
      </c>
      <c r="H1991" s="25" t="str">
        <f t="shared" si="212"/>
        <v>HM306</v>
      </c>
      <c r="I1991" s="25" t="str">
        <f t="shared" si="211"/>
        <v>Non-M</v>
      </c>
      <c r="J1991" s="90"/>
      <c r="K1991" s="79"/>
    </row>
    <row r="1992" spans="1:12" ht="41.25" customHeight="1">
      <c r="A1992" s="18" t="s">
        <v>2751</v>
      </c>
      <c r="B1992" s="19" t="s">
        <v>1306</v>
      </c>
      <c r="C1992" s="19" t="s">
        <v>1197</v>
      </c>
      <c r="D1992" s="89" t="s">
        <v>1445</v>
      </c>
      <c r="E1992" s="19" t="s">
        <v>2748</v>
      </c>
      <c r="F1992" s="21"/>
      <c r="G1992" s="19" t="s">
        <v>1323</v>
      </c>
      <c r="H1992" s="25" t="str">
        <f t="shared" ref="H1992:H1993" si="213">IF(RIGHT(G1992,1)="M", LEFT(G1992,LEN(G1992)-1), G1992)</f>
        <v>GT211</v>
      </c>
      <c r="I1992" s="25" t="str">
        <f t="shared" ref="I1992:I1993" si="214">IF(RIGHT(G1992,1)="M","M","Non-M")</f>
        <v>Non-M</v>
      </c>
      <c r="J1992" s="90"/>
      <c r="K1992" s="79"/>
    </row>
    <row r="1993" spans="1:12" ht="41.25" customHeight="1">
      <c r="A1993" s="18" t="s">
        <v>2752</v>
      </c>
      <c r="B1993" s="19" t="s">
        <v>1306</v>
      </c>
      <c r="C1993" s="19" t="s">
        <v>1197</v>
      </c>
      <c r="D1993" s="89" t="s">
        <v>1445</v>
      </c>
      <c r="E1993" s="19" t="s">
        <v>2753</v>
      </c>
      <c r="F1993" s="21"/>
      <c r="G1993" s="19" t="s">
        <v>282</v>
      </c>
      <c r="H1993" s="25" t="str">
        <f t="shared" si="213"/>
        <v>NK510</v>
      </c>
      <c r="I1993" s="25" t="str">
        <f t="shared" si="214"/>
        <v>Non-M</v>
      </c>
      <c r="J1993" s="90"/>
      <c r="K1993" s="79"/>
      <c r="L1993" s="103"/>
    </row>
    <row r="1994" spans="1:12" ht="41.25" customHeight="1">
      <c r="A1994" s="18" t="s">
        <v>2754</v>
      </c>
      <c r="B1994" s="19" t="s">
        <v>1306</v>
      </c>
      <c r="C1994" s="19" t="s">
        <v>1197</v>
      </c>
      <c r="D1994" s="89" t="s">
        <v>1445</v>
      </c>
      <c r="E1994" s="19" t="s">
        <v>2753</v>
      </c>
      <c r="F1994" s="21"/>
      <c r="G1994" s="19" t="s">
        <v>286</v>
      </c>
      <c r="H1994" s="25" t="str">
        <f t="shared" ref="H1994:H1995" si="215">IF(RIGHT(G1994,1)="M", LEFT(G1994,LEN(G1994)-1), G1994)</f>
        <v>ZP101</v>
      </c>
      <c r="I1994" s="25" t="str">
        <f t="shared" ref="I1994:I1995" si="216">IF(RIGHT(G1994,1)="M","M","Non-M")</f>
        <v>Non-M</v>
      </c>
      <c r="J1994" s="90" t="s">
        <v>2755</v>
      </c>
      <c r="K1994" s="79"/>
      <c r="L1994" s="103"/>
    </row>
    <row r="1995" spans="1:12" ht="41.25" customHeight="1">
      <c r="A1995" s="18" t="s">
        <v>2756</v>
      </c>
      <c r="B1995" s="19" t="s">
        <v>1306</v>
      </c>
      <c r="C1995" s="19" t="s">
        <v>1197</v>
      </c>
      <c r="D1995" s="89" t="s">
        <v>1445</v>
      </c>
      <c r="E1995" s="19" t="s">
        <v>2753</v>
      </c>
      <c r="F1995" s="21"/>
      <c r="G1995" s="19" t="s">
        <v>1055</v>
      </c>
      <c r="H1995" s="25" t="str">
        <f t="shared" si="215"/>
        <v>JS111</v>
      </c>
      <c r="I1995" s="25" t="str">
        <f t="shared" si="216"/>
        <v>Non-M</v>
      </c>
      <c r="J1995" s="90"/>
      <c r="K1995" s="79"/>
      <c r="L1995" s="103"/>
    </row>
    <row r="1996" spans="1:12" ht="41.25" customHeight="1">
      <c r="A1996" s="18" t="s">
        <v>2757</v>
      </c>
      <c r="B1996" s="19" t="s">
        <v>1306</v>
      </c>
      <c r="C1996" s="19" t="s">
        <v>1197</v>
      </c>
      <c r="D1996" s="89" t="s">
        <v>1445</v>
      </c>
      <c r="E1996" s="19" t="s">
        <v>2753</v>
      </c>
      <c r="F1996" s="21"/>
      <c r="G1996" s="19" t="s">
        <v>1188</v>
      </c>
      <c r="H1996" s="25" t="str">
        <f t="shared" ref="H1996:H1998" si="217">IF(RIGHT(G1996,1)="M", LEFT(G1996,LEN(G1996)-1), G1996)</f>
        <v>JS105</v>
      </c>
      <c r="I1996" s="25" t="str">
        <f t="shared" ref="I1996:I1998" si="218">IF(RIGHT(G1996,1)="M","M","Non-M")</f>
        <v>M</v>
      </c>
      <c r="J1996" s="90" t="s">
        <v>1288</v>
      </c>
      <c r="K1996" s="79"/>
      <c r="L1996" s="103"/>
    </row>
    <row r="1997" spans="1:12" ht="41.25" customHeight="1">
      <c r="A1997" s="18" t="s">
        <v>2758</v>
      </c>
      <c r="B1997" s="19" t="s">
        <v>1306</v>
      </c>
      <c r="C1997" s="19" t="s">
        <v>1197</v>
      </c>
      <c r="D1997" s="89" t="s">
        <v>1445</v>
      </c>
      <c r="E1997" s="19" t="s">
        <v>2753</v>
      </c>
      <c r="F1997" s="21"/>
      <c r="G1997" s="19" t="s">
        <v>284</v>
      </c>
      <c r="H1997" s="25" t="str">
        <f t="shared" si="217"/>
        <v>PK208</v>
      </c>
      <c r="I1997" s="25" t="str">
        <f t="shared" si="218"/>
        <v>Non-M</v>
      </c>
      <c r="J1997" s="90"/>
      <c r="K1997" s="79"/>
      <c r="L1997" s="103"/>
    </row>
    <row r="1998" spans="1:12" ht="41.25" customHeight="1">
      <c r="A1998" s="18" t="s">
        <v>2759</v>
      </c>
      <c r="B1998" s="19" t="s">
        <v>1306</v>
      </c>
      <c r="C1998" s="19" t="s">
        <v>1197</v>
      </c>
      <c r="D1998" s="89" t="s">
        <v>1445</v>
      </c>
      <c r="E1998" s="19" t="s">
        <v>2753</v>
      </c>
      <c r="F1998" s="21"/>
      <c r="G1998" s="19" t="s">
        <v>1053</v>
      </c>
      <c r="H1998" s="25" t="str">
        <f t="shared" si="217"/>
        <v>PB206</v>
      </c>
      <c r="I1998" s="25" t="str">
        <f t="shared" si="218"/>
        <v>M</v>
      </c>
      <c r="J1998" s="90"/>
      <c r="K1998" s="79"/>
      <c r="L1998" s="103"/>
    </row>
    <row r="1999" spans="1:12" ht="41.25" customHeight="1">
      <c r="A1999" s="18" t="s">
        <v>2760</v>
      </c>
      <c r="B1999" s="19" t="s">
        <v>1306</v>
      </c>
      <c r="C1999" s="19" t="s">
        <v>1197</v>
      </c>
      <c r="D1999" s="89" t="s">
        <v>1445</v>
      </c>
      <c r="E1999" s="19" t="s">
        <v>2753</v>
      </c>
      <c r="F1999" s="21"/>
      <c r="G1999" s="19" t="s">
        <v>71</v>
      </c>
      <c r="H1999" s="25" t="str">
        <f t="shared" ref="H1999:H2003" si="219">IF(RIGHT(G1999,1)="M", LEFT(G1999,LEN(G1999)-1), G1999)</f>
        <v>HM500</v>
      </c>
      <c r="I1999" s="25" t="str">
        <f t="shared" ref="I1999:I2003" si="220">IF(RIGHT(G1999,1)="M","M","Non-M")</f>
        <v>Non-M</v>
      </c>
      <c r="J1999" s="90"/>
      <c r="K1999" s="79"/>
      <c r="L1999" s="103"/>
    </row>
    <row r="2000" spans="1:12" ht="41.25" customHeight="1">
      <c r="A2000" s="18" t="s">
        <v>2761</v>
      </c>
      <c r="B2000" s="19" t="s">
        <v>1306</v>
      </c>
      <c r="C2000" s="19" t="s">
        <v>1197</v>
      </c>
      <c r="D2000" s="89" t="s">
        <v>1445</v>
      </c>
      <c r="E2000" s="19" t="s">
        <v>2753</v>
      </c>
      <c r="F2000" s="21"/>
      <c r="G2000" s="19" t="s">
        <v>157</v>
      </c>
      <c r="H2000" s="25" t="str">
        <f t="shared" si="219"/>
        <v>HM504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2762</v>
      </c>
      <c r="B2001" s="19" t="s">
        <v>1306</v>
      </c>
      <c r="C2001" s="19" t="s">
        <v>740</v>
      </c>
      <c r="D2001" s="89" t="s">
        <v>1445</v>
      </c>
      <c r="E2001" s="19" t="s">
        <v>2763</v>
      </c>
      <c r="F2001" s="21"/>
      <c r="G2001" s="19" t="s">
        <v>923</v>
      </c>
      <c r="H2001" s="25" t="str">
        <f t="shared" si="219"/>
        <v>WB503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2764</v>
      </c>
      <c r="B2002" s="19" t="s">
        <v>1306</v>
      </c>
      <c r="C2002" s="19" t="s">
        <v>740</v>
      </c>
      <c r="D2002" s="89" t="s">
        <v>1445</v>
      </c>
      <c r="E2002" s="19" t="s">
        <v>2763</v>
      </c>
      <c r="F2002" s="21"/>
      <c r="G2002" s="19" t="s">
        <v>61</v>
      </c>
      <c r="H2002" s="25" t="str">
        <f t="shared" si="219"/>
        <v>DC101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2765</v>
      </c>
      <c r="B2003" s="19" t="s">
        <v>1306</v>
      </c>
      <c r="C2003" s="19" t="s">
        <v>740</v>
      </c>
      <c r="D2003" s="89" t="s">
        <v>1445</v>
      </c>
      <c r="E2003" s="19" t="s">
        <v>2763</v>
      </c>
      <c r="F2003" s="21"/>
      <c r="G2003" s="19" t="s">
        <v>94</v>
      </c>
      <c r="H2003" s="25" t="str">
        <f t="shared" si="219"/>
        <v>DC202</v>
      </c>
      <c r="I2003" s="25" t="str">
        <f t="shared" si="220"/>
        <v>Non-M</v>
      </c>
      <c r="J2003" s="90"/>
      <c r="K2003" s="79"/>
      <c r="L2003" s="103"/>
    </row>
    <row r="2004" spans="1:12" ht="41.25" customHeight="1">
      <c r="A2004" s="18" t="s">
        <v>2766</v>
      </c>
      <c r="B2004" s="19" t="s">
        <v>1306</v>
      </c>
      <c r="C2004" s="19" t="s">
        <v>740</v>
      </c>
      <c r="D2004" s="89" t="s">
        <v>1445</v>
      </c>
      <c r="E2004" s="19" t="s">
        <v>2763</v>
      </c>
      <c r="F2004" s="21"/>
      <c r="G2004" s="19" t="s">
        <v>96</v>
      </c>
      <c r="H2004" s="25" t="str">
        <f t="shared" ref="H2004:H2009" si="221">IF(RIGHT(G2004,1)="M", LEFT(G2004,LEN(G2004)-1), G2004)</f>
        <v>DC300</v>
      </c>
      <c r="I2004" s="25" t="str">
        <f t="shared" ref="I2004:I2009" si="222">IF(RIGHT(G2004,1)="M","M","Non-M")</f>
        <v>Non-M</v>
      </c>
      <c r="J2004" s="90"/>
      <c r="K2004" s="79"/>
      <c r="L2004" s="103"/>
    </row>
    <row r="2005" spans="1:12" ht="41.25" customHeight="1">
      <c r="A2005" s="18" t="s">
        <v>2767</v>
      </c>
      <c r="B2005" s="19" t="s">
        <v>1306</v>
      </c>
      <c r="C2005" s="19" t="s">
        <v>740</v>
      </c>
      <c r="D2005" s="89" t="s">
        <v>1445</v>
      </c>
      <c r="E2005" s="19" t="s">
        <v>2763</v>
      </c>
      <c r="F2005" s="21"/>
      <c r="G2005" s="19" t="s">
        <v>145</v>
      </c>
      <c r="H2005" s="25" t="str">
        <f t="shared" si="221"/>
        <v>DC402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2768</v>
      </c>
      <c r="B2006" s="19" t="s">
        <v>1306</v>
      </c>
      <c r="C2006" s="19" t="s">
        <v>740</v>
      </c>
      <c r="D2006" s="89" t="s">
        <v>1445</v>
      </c>
      <c r="E2006" s="19" t="s">
        <v>2763</v>
      </c>
      <c r="F2006" s="21"/>
      <c r="G2006" s="19" t="s">
        <v>99</v>
      </c>
      <c r="H2006" s="25" t="str">
        <f t="shared" si="221"/>
        <v>PK201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2769</v>
      </c>
      <c r="B2007" s="19" t="s">
        <v>1306</v>
      </c>
      <c r="C2007" s="19" t="s">
        <v>740</v>
      </c>
      <c r="D2007" s="89" t="s">
        <v>1445</v>
      </c>
      <c r="E2007" s="19" t="s">
        <v>2763</v>
      </c>
      <c r="F2007" s="21"/>
      <c r="G2007" s="19" t="s">
        <v>155</v>
      </c>
      <c r="H2007" s="25" t="str">
        <f t="shared" si="221"/>
        <v>PB204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2770</v>
      </c>
      <c r="B2008" s="19" t="s">
        <v>1306</v>
      </c>
      <c r="C2008" s="19" t="s">
        <v>740</v>
      </c>
      <c r="D2008" s="89" t="s">
        <v>1445</v>
      </c>
      <c r="E2008" s="19" t="s">
        <v>2763</v>
      </c>
      <c r="F2008" s="21"/>
      <c r="G2008" s="19" t="s">
        <v>1342</v>
      </c>
      <c r="H2008" s="25" t="str">
        <f t="shared" si="221"/>
        <v>JS105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2771</v>
      </c>
      <c r="B2009" s="19" t="s">
        <v>1306</v>
      </c>
      <c r="C2009" s="19" t="s">
        <v>740</v>
      </c>
      <c r="D2009" s="89" t="s">
        <v>1445</v>
      </c>
      <c r="E2009" s="19" t="s">
        <v>2763</v>
      </c>
      <c r="F2009" s="21"/>
      <c r="G2009" s="19" t="s">
        <v>1396</v>
      </c>
      <c r="H2009" s="25" t="str">
        <f t="shared" si="221"/>
        <v>JS121</v>
      </c>
      <c r="I2009" s="25" t="str">
        <f t="shared" si="222"/>
        <v>Non-M</v>
      </c>
      <c r="J2009" s="90"/>
      <c r="K2009" s="79"/>
      <c r="L2009" s="103"/>
    </row>
    <row r="2010" spans="1:12" ht="41.25" customHeight="1">
      <c r="A2010" s="18" t="s">
        <v>2772</v>
      </c>
      <c r="B2010" s="19" t="s">
        <v>1306</v>
      </c>
      <c r="C2010" s="19" t="s">
        <v>740</v>
      </c>
      <c r="D2010" s="89" t="s">
        <v>1445</v>
      </c>
      <c r="E2010" s="19" t="s">
        <v>2763</v>
      </c>
      <c r="F2010" s="21"/>
      <c r="G2010" s="19" t="s">
        <v>2773</v>
      </c>
      <c r="H2010" s="25" t="str">
        <f t="shared" ref="H2010:H2013" si="223">IF(RIGHT(G2010,1)="M", LEFT(G2010,LEN(G2010)-1), G2010)</f>
        <v>GT205</v>
      </c>
      <c r="I2010" s="25" t="str">
        <f t="shared" ref="I2010:I2013" si="224">IF(RIGHT(G2010,1)="M","M","Non-M")</f>
        <v>M</v>
      </c>
      <c r="J2010" s="90"/>
      <c r="K2010" s="79"/>
      <c r="L2010" s="103"/>
    </row>
    <row r="2011" spans="1:12" ht="41.25" customHeight="1">
      <c r="A2011" s="18" t="s">
        <v>2774</v>
      </c>
      <c r="B2011" s="19" t="s">
        <v>1306</v>
      </c>
      <c r="C2011" s="19" t="s">
        <v>740</v>
      </c>
      <c r="D2011" s="89" t="s">
        <v>1445</v>
      </c>
      <c r="E2011" s="19" t="s">
        <v>2763</v>
      </c>
      <c r="F2011" s="21"/>
      <c r="G2011" s="19" t="s">
        <v>401</v>
      </c>
      <c r="H2011" s="25" t="str">
        <f t="shared" si="223"/>
        <v>VT805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2775</v>
      </c>
      <c r="B2012" s="19" t="s">
        <v>1306</v>
      </c>
      <c r="C2012" s="19" t="s">
        <v>740</v>
      </c>
      <c r="D2012" s="89" t="s">
        <v>1445</v>
      </c>
      <c r="E2012" s="19" t="s">
        <v>2763</v>
      </c>
      <c r="F2012" s="21"/>
      <c r="G2012" s="19" t="s">
        <v>1980</v>
      </c>
      <c r="H2012" s="25" t="str">
        <f t="shared" si="223"/>
        <v>PK806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2776</v>
      </c>
      <c r="B2013" s="19" t="s">
        <v>1306</v>
      </c>
      <c r="C2013" s="19" t="s">
        <v>740</v>
      </c>
      <c r="D2013" s="89" t="s">
        <v>1445</v>
      </c>
      <c r="E2013" s="19" t="s">
        <v>2763</v>
      </c>
      <c r="F2013" s="21"/>
      <c r="G2013" s="19" t="s">
        <v>826</v>
      </c>
      <c r="H2013" s="25" t="str">
        <f t="shared" si="223"/>
        <v>HM422</v>
      </c>
      <c r="I2013" s="25" t="str">
        <f t="shared" si="224"/>
        <v>Non-M</v>
      </c>
      <c r="J2013" s="90"/>
      <c r="K2013" s="79"/>
      <c r="L2013" s="103"/>
    </row>
    <row r="2014" spans="1:12" ht="41.25" customHeight="1">
      <c r="A2014" s="18" t="s">
        <v>2777</v>
      </c>
      <c r="B2014" s="19" t="s">
        <v>1306</v>
      </c>
      <c r="C2014" s="19" t="s">
        <v>1197</v>
      </c>
      <c r="D2014" s="89" t="s">
        <v>1445</v>
      </c>
      <c r="E2014" s="19" t="s">
        <v>2778</v>
      </c>
      <c r="F2014" s="21"/>
      <c r="G2014" s="19" t="s">
        <v>913</v>
      </c>
      <c r="H2014" s="25" t="str">
        <f t="shared" ref="H2014:H2024" si="225">IF(RIGHT(G2014,1)="M", LEFT(G2014,LEN(G2014)-1), G2014)</f>
        <v>CL504</v>
      </c>
      <c r="I2014" s="25" t="str">
        <f t="shared" ref="I2014:I2024" si="226">IF(RIGHT(G2014,1)="M","M","Non-M")</f>
        <v>Non-M</v>
      </c>
      <c r="J2014" s="90"/>
      <c r="K2014" s="79"/>
      <c r="L2014" s="103"/>
    </row>
    <row r="2015" spans="1:12" ht="41.25" customHeight="1">
      <c r="A2015" s="18" t="s">
        <v>2779</v>
      </c>
      <c r="B2015" s="19" t="s">
        <v>1306</v>
      </c>
      <c r="C2015" s="19" t="s">
        <v>1197</v>
      </c>
      <c r="D2015" s="89" t="s">
        <v>1445</v>
      </c>
      <c r="E2015" s="19" t="s">
        <v>2778</v>
      </c>
      <c r="F2015" s="21"/>
      <c r="G2015" s="19" t="s">
        <v>220</v>
      </c>
      <c r="H2015" s="25" t="str">
        <f t="shared" si="225"/>
        <v>ZP106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2780</v>
      </c>
      <c r="B2016" s="19" t="s">
        <v>1306</v>
      </c>
      <c r="C2016" s="19" t="s">
        <v>1197</v>
      </c>
      <c r="D2016" s="89" t="s">
        <v>1445</v>
      </c>
      <c r="E2016" s="19" t="s">
        <v>2778</v>
      </c>
      <c r="F2016" s="21"/>
      <c r="G2016" s="19" t="s">
        <v>343</v>
      </c>
      <c r="H2016" s="25" t="str">
        <f t="shared" si="225"/>
        <v>ZP202</v>
      </c>
      <c r="I2016" s="25" t="str">
        <f t="shared" si="226"/>
        <v>Non-M</v>
      </c>
      <c r="J2016" s="90"/>
      <c r="K2016" s="79"/>
      <c r="L2016" s="103"/>
    </row>
    <row r="2017" spans="1:12" ht="41.25" customHeight="1">
      <c r="A2017" s="18" t="s">
        <v>2781</v>
      </c>
      <c r="B2017" s="19" t="s">
        <v>1306</v>
      </c>
      <c r="C2017" s="19" t="s">
        <v>1197</v>
      </c>
      <c r="D2017" s="89" t="s">
        <v>1445</v>
      </c>
      <c r="E2017" s="19" t="s">
        <v>2778</v>
      </c>
      <c r="F2017" s="21"/>
      <c r="G2017" s="19" t="s">
        <v>1188</v>
      </c>
      <c r="H2017" s="25" t="str">
        <f t="shared" si="225"/>
        <v>JS105</v>
      </c>
      <c r="I2017" s="25" t="str">
        <f t="shared" si="226"/>
        <v>M</v>
      </c>
      <c r="J2017" s="90" t="s">
        <v>1288</v>
      </c>
      <c r="K2017" s="79"/>
      <c r="L2017" s="103"/>
    </row>
    <row r="2018" spans="1:12" ht="41.25" customHeight="1">
      <c r="A2018" s="18" t="s">
        <v>2782</v>
      </c>
      <c r="B2018" s="19" t="s">
        <v>1306</v>
      </c>
      <c r="C2018" s="19" t="s">
        <v>1197</v>
      </c>
      <c r="D2018" s="89" t="s">
        <v>1445</v>
      </c>
      <c r="E2018" s="19" t="s">
        <v>2778</v>
      </c>
      <c r="F2018" s="21"/>
      <c r="G2018" s="19" t="s">
        <v>2783</v>
      </c>
      <c r="H2018" s="25" t="str">
        <f t="shared" si="225"/>
        <v>PK204</v>
      </c>
      <c r="I2018" s="25" t="str">
        <f t="shared" si="226"/>
        <v>M</v>
      </c>
      <c r="J2018" s="90" t="s">
        <v>1967</v>
      </c>
      <c r="K2018" s="79"/>
      <c r="L2018" s="103"/>
    </row>
    <row r="2019" spans="1:12" ht="41.25" customHeight="1">
      <c r="A2019" s="18" t="s">
        <v>2784</v>
      </c>
      <c r="B2019" s="19" t="s">
        <v>1306</v>
      </c>
      <c r="C2019" s="19" t="s">
        <v>1197</v>
      </c>
      <c r="D2019" s="89" t="s">
        <v>1445</v>
      </c>
      <c r="E2019" s="19" t="s">
        <v>2778</v>
      </c>
      <c r="F2019" s="21"/>
      <c r="G2019" s="19" t="s">
        <v>950</v>
      </c>
      <c r="H2019" s="25" t="str">
        <f t="shared" si="225"/>
        <v>HM507</v>
      </c>
      <c r="I2019" s="25" t="str">
        <f t="shared" si="226"/>
        <v>M</v>
      </c>
      <c r="J2019" s="90"/>
      <c r="K2019" s="79"/>
      <c r="L2019" s="103"/>
    </row>
    <row r="2020" spans="1:12" ht="41.25" customHeight="1">
      <c r="A2020" s="18" t="s">
        <v>2785</v>
      </c>
      <c r="B2020" s="19" t="s">
        <v>1306</v>
      </c>
      <c r="C2020" s="19" t="s">
        <v>1197</v>
      </c>
      <c r="D2020" s="89" t="s">
        <v>1445</v>
      </c>
      <c r="E2020" s="19" t="s">
        <v>2778</v>
      </c>
      <c r="F2020" s="21"/>
      <c r="G2020" s="19" t="s">
        <v>728</v>
      </c>
      <c r="H2020" s="25" t="str">
        <f t="shared" si="225"/>
        <v>HM512</v>
      </c>
      <c r="I2020" s="25" t="str">
        <f t="shared" si="226"/>
        <v>Non-M</v>
      </c>
      <c r="J2020" s="90" t="s">
        <v>2786</v>
      </c>
      <c r="K2020" s="79"/>
      <c r="L2020" s="103"/>
    </row>
    <row r="2021" spans="1:12" ht="41.25" customHeight="1">
      <c r="A2021" s="18" t="s">
        <v>2787</v>
      </c>
      <c r="B2021" s="19" t="s">
        <v>1306</v>
      </c>
      <c r="C2021" s="19" t="s">
        <v>302</v>
      </c>
      <c r="D2021" s="89" t="s">
        <v>1445</v>
      </c>
      <c r="E2021" s="19" t="s">
        <v>2788</v>
      </c>
      <c r="F2021" s="21"/>
      <c r="G2021" s="19" t="s">
        <v>412</v>
      </c>
      <c r="H2021" s="25" t="str">
        <f t="shared" si="225"/>
        <v>WB306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2789</v>
      </c>
      <c r="B2022" s="19" t="s">
        <v>1306</v>
      </c>
      <c r="C2022" s="19" t="s">
        <v>302</v>
      </c>
      <c r="D2022" s="89" t="s">
        <v>1445</v>
      </c>
      <c r="E2022" s="19" t="s">
        <v>2788</v>
      </c>
      <c r="F2022" s="21"/>
      <c r="G2022" s="19" t="s">
        <v>2531</v>
      </c>
      <c r="H2022" s="25" t="str">
        <f t="shared" si="225"/>
        <v>DC105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2790</v>
      </c>
      <c r="B2023" s="19" t="s">
        <v>1306</v>
      </c>
      <c r="C2023" s="19" t="s">
        <v>302</v>
      </c>
      <c r="D2023" s="89" t="s">
        <v>1445</v>
      </c>
      <c r="E2023" s="19" t="s">
        <v>2788</v>
      </c>
      <c r="F2023" s="21"/>
      <c r="G2023" s="19" t="s">
        <v>135</v>
      </c>
      <c r="H2023" s="25" t="str">
        <f t="shared" si="225"/>
        <v>DC200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2791</v>
      </c>
      <c r="B2024" s="19" t="s">
        <v>1306</v>
      </c>
      <c r="C2024" s="19" t="s">
        <v>302</v>
      </c>
      <c r="D2024" s="89" t="s">
        <v>1445</v>
      </c>
      <c r="E2024" s="19" t="s">
        <v>2788</v>
      </c>
      <c r="F2024" s="21"/>
      <c r="G2024" s="19" t="s">
        <v>152</v>
      </c>
      <c r="H2024" s="25" t="str">
        <f t="shared" si="225"/>
        <v>DC400</v>
      </c>
      <c r="I2024" s="25" t="str">
        <f t="shared" si="226"/>
        <v>Non-M</v>
      </c>
      <c r="J2024" s="90"/>
      <c r="K2024" s="79"/>
      <c r="L2024" s="103"/>
    </row>
    <row r="2025" spans="1:12" ht="41.25" customHeight="1">
      <c r="A2025" s="18" t="s">
        <v>2792</v>
      </c>
      <c r="B2025" s="19" t="s">
        <v>1306</v>
      </c>
      <c r="C2025" s="19" t="s">
        <v>302</v>
      </c>
      <c r="D2025" s="89" t="s">
        <v>1445</v>
      </c>
      <c r="E2025" s="19" t="s">
        <v>2788</v>
      </c>
      <c r="F2025" s="21"/>
      <c r="G2025" s="19" t="s">
        <v>188</v>
      </c>
      <c r="H2025" s="25" t="str">
        <f t="shared" ref="H2025:H2027" si="227">IF(RIGHT(G2025,1)="M", LEFT(G2025,LEN(G2025)-1), G2025)</f>
        <v>PK301</v>
      </c>
      <c r="I2025" s="25" t="str">
        <f t="shared" ref="I2025:I2027" si="228">IF(RIGHT(G2025,1)="M","M","Non-M")</f>
        <v>M</v>
      </c>
      <c r="J2025" s="90"/>
      <c r="K2025" s="79"/>
      <c r="L2025" s="103"/>
    </row>
    <row r="2026" spans="1:12" ht="41.25" customHeight="1">
      <c r="A2026" s="18" t="s">
        <v>2793</v>
      </c>
      <c r="B2026" s="19" t="s">
        <v>1306</v>
      </c>
      <c r="C2026" s="19" t="s">
        <v>302</v>
      </c>
      <c r="D2026" s="89" t="s">
        <v>1445</v>
      </c>
      <c r="E2026" s="19" t="s">
        <v>2788</v>
      </c>
      <c r="F2026" s="21"/>
      <c r="G2026" s="19" t="s">
        <v>962</v>
      </c>
      <c r="H2026" s="25" t="str">
        <f t="shared" si="227"/>
        <v>PK405</v>
      </c>
      <c r="I2026" s="25" t="str">
        <f t="shared" si="228"/>
        <v>M</v>
      </c>
      <c r="J2026" s="90"/>
      <c r="K2026" s="79"/>
      <c r="L2026" s="103"/>
    </row>
    <row r="2027" spans="1:12" ht="41.25" customHeight="1">
      <c r="A2027" s="18" t="s">
        <v>2794</v>
      </c>
      <c r="B2027" s="19" t="s">
        <v>1306</v>
      </c>
      <c r="C2027" s="19" t="s">
        <v>302</v>
      </c>
      <c r="D2027" s="89" t="s">
        <v>1445</v>
      </c>
      <c r="E2027" s="19" t="s">
        <v>2788</v>
      </c>
      <c r="F2027" s="21"/>
      <c r="G2027" s="19" t="s">
        <v>272</v>
      </c>
      <c r="H2027" s="25" t="str">
        <f t="shared" si="227"/>
        <v>PB301</v>
      </c>
      <c r="I2027" s="25" t="str">
        <f t="shared" si="228"/>
        <v>Non-M</v>
      </c>
      <c r="J2027" s="90"/>
      <c r="K2027" s="79"/>
      <c r="L2027" s="103"/>
    </row>
    <row r="2028" spans="1:12" ht="41.25" customHeight="1">
      <c r="A2028" s="18" t="s">
        <v>2795</v>
      </c>
      <c r="B2028" s="19" t="s">
        <v>1306</v>
      </c>
      <c r="C2028" s="19" t="s">
        <v>302</v>
      </c>
      <c r="D2028" s="89" t="s">
        <v>1445</v>
      </c>
      <c r="E2028" s="19" t="s">
        <v>2788</v>
      </c>
      <c r="F2028" s="21"/>
      <c r="G2028" s="19" t="s">
        <v>1342</v>
      </c>
      <c r="H2028" s="25" t="str">
        <f t="shared" ref="H2028:H2030" si="229">IF(RIGHT(G2028,1)="M", LEFT(G2028,LEN(G2028)-1), G2028)</f>
        <v>JS105</v>
      </c>
      <c r="I2028" s="25" t="str">
        <f t="shared" ref="I2028:I2030" si="230">IF(RIGHT(G2028,1)="M","M","Non-M")</f>
        <v>Non-M</v>
      </c>
      <c r="J2028" s="90"/>
      <c r="K2028" s="79"/>
      <c r="L2028" s="103"/>
    </row>
    <row r="2029" spans="1:12" ht="41.25" customHeight="1">
      <c r="A2029" s="18" t="s">
        <v>2796</v>
      </c>
      <c r="B2029" s="19" t="s">
        <v>1306</v>
      </c>
      <c r="C2029" s="19" t="s">
        <v>302</v>
      </c>
      <c r="D2029" s="89" t="s">
        <v>1445</v>
      </c>
      <c r="E2029" s="19" t="s">
        <v>2788</v>
      </c>
      <c r="F2029" s="21"/>
      <c r="G2029" s="19" t="s">
        <v>1633</v>
      </c>
      <c r="H2029" s="25" t="str">
        <f t="shared" si="229"/>
        <v>GT207</v>
      </c>
      <c r="I2029" s="25" t="str">
        <f t="shared" si="230"/>
        <v>M</v>
      </c>
      <c r="J2029" s="90"/>
      <c r="K2029" s="79"/>
      <c r="L2029" s="103"/>
    </row>
    <row r="2030" spans="1:12" ht="41.25" customHeight="1">
      <c r="A2030" s="18" t="s">
        <v>2797</v>
      </c>
      <c r="B2030" s="19" t="s">
        <v>1306</v>
      </c>
      <c r="C2030" s="19" t="s">
        <v>302</v>
      </c>
      <c r="D2030" s="89" t="s">
        <v>1445</v>
      </c>
      <c r="E2030" s="19" t="s">
        <v>2788</v>
      </c>
      <c r="F2030" s="21"/>
      <c r="G2030" s="19" t="s">
        <v>71</v>
      </c>
      <c r="H2030" s="25" t="str">
        <f t="shared" si="229"/>
        <v>HM500</v>
      </c>
      <c r="I2030" s="25" t="str">
        <f t="shared" si="230"/>
        <v>Non-M</v>
      </c>
      <c r="J2030" s="90"/>
      <c r="K2030" s="79"/>
      <c r="L2030" s="103"/>
    </row>
    <row r="2031" spans="1:12" ht="41.25" customHeight="1">
      <c r="A2031" s="18" t="s">
        <v>2798</v>
      </c>
      <c r="B2031" s="19" t="s">
        <v>1306</v>
      </c>
      <c r="C2031" s="19" t="s">
        <v>1197</v>
      </c>
      <c r="D2031" s="89" t="s">
        <v>1445</v>
      </c>
      <c r="E2031" s="19" t="s">
        <v>2036</v>
      </c>
      <c r="F2031" s="21"/>
      <c r="G2031" s="19" t="s">
        <v>465</v>
      </c>
      <c r="H2031" s="25" t="str">
        <f t="shared" ref="H2031:H2037" si="231">IF(RIGHT(G2031,1)="M", LEFT(G2031,LEN(G2031)-1), G2031)</f>
        <v>CL210</v>
      </c>
      <c r="I2031" s="25" t="str">
        <f t="shared" ref="I2031:I2037" si="232">IF(RIGHT(G2031,1)="M","M","Non-M")</f>
        <v>M</v>
      </c>
      <c r="J2031" s="90"/>
      <c r="K2031" s="79"/>
      <c r="L2031" s="103"/>
    </row>
    <row r="2032" spans="1:12" ht="41.25" customHeight="1">
      <c r="A2032" s="18" t="s">
        <v>2799</v>
      </c>
      <c r="B2032" s="19" t="s">
        <v>1306</v>
      </c>
      <c r="C2032" s="19" t="s">
        <v>1197</v>
      </c>
      <c r="D2032" s="89" t="s">
        <v>1445</v>
      </c>
      <c r="E2032" s="19" t="s">
        <v>2036</v>
      </c>
      <c r="F2032" s="21"/>
      <c r="G2032" s="19" t="s">
        <v>286</v>
      </c>
      <c r="H2032" s="25" t="str">
        <f t="shared" si="231"/>
        <v>ZP101</v>
      </c>
      <c r="I2032" s="25" t="str">
        <f t="shared" si="232"/>
        <v>Non-M</v>
      </c>
      <c r="J2032" s="90"/>
      <c r="K2032" s="79"/>
      <c r="L2032" s="103"/>
    </row>
    <row r="2033" spans="1:12" ht="41.25" customHeight="1">
      <c r="A2033" s="18" t="s">
        <v>2800</v>
      </c>
      <c r="B2033" s="19" t="s">
        <v>1306</v>
      </c>
      <c r="C2033" s="19" t="s">
        <v>1197</v>
      </c>
      <c r="D2033" s="89" t="s">
        <v>1445</v>
      </c>
      <c r="E2033" s="19" t="s">
        <v>2036</v>
      </c>
      <c r="F2033" s="21"/>
      <c r="G2033" s="19" t="s">
        <v>1188</v>
      </c>
      <c r="H2033" s="25" t="str">
        <f t="shared" si="231"/>
        <v>JS105</v>
      </c>
      <c r="I2033" s="25" t="str">
        <f t="shared" si="232"/>
        <v>M</v>
      </c>
      <c r="J2033" s="90" t="s">
        <v>1288</v>
      </c>
      <c r="K2033" s="79"/>
      <c r="L2033" s="103"/>
    </row>
    <row r="2034" spans="1:12" ht="41.25" customHeight="1">
      <c r="A2034" s="18" t="s">
        <v>2801</v>
      </c>
      <c r="B2034" s="19" t="s">
        <v>1306</v>
      </c>
      <c r="C2034" s="19" t="s">
        <v>1197</v>
      </c>
      <c r="D2034" s="89" t="s">
        <v>1445</v>
      </c>
      <c r="E2034" s="19" t="s">
        <v>2036</v>
      </c>
      <c r="F2034" s="21"/>
      <c r="G2034" s="19" t="s">
        <v>120</v>
      </c>
      <c r="H2034" s="25" t="str">
        <f t="shared" si="231"/>
        <v>JS124</v>
      </c>
      <c r="I2034" s="25" t="str">
        <f t="shared" si="232"/>
        <v>Non-M</v>
      </c>
      <c r="J2034" s="90" t="s">
        <v>2802</v>
      </c>
      <c r="K2034" s="79"/>
      <c r="L2034" s="103"/>
    </row>
    <row r="2035" spans="1:12" ht="41.25" customHeight="1">
      <c r="A2035" s="18" t="s">
        <v>2803</v>
      </c>
      <c r="B2035" s="19" t="s">
        <v>1306</v>
      </c>
      <c r="C2035" s="19" t="s">
        <v>1197</v>
      </c>
      <c r="D2035" s="89" t="s">
        <v>1445</v>
      </c>
      <c r="E2035" s="19" t="s">
        <v>2036</v>
      </c>
      <c r="F2035" s="21"/>
      <c r="G2035" s="19" t="s">
        <v>71</v>
      </c>
      <c r="H2035" s="25" t="str">
        <f t="shared" si="231"/>
        <v>HM500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2804</v>
      </c>
      <c r="B2036" s="19" t="s">
        <v>1306</v>
      </c>
      <c r="C2036" s="19" t="s">
        <v>302</v>
      </c>
      <c r="D2036" s="89" t="s">
        <v>1445</v>
      </c>
      <c r="E2036" s="19" t="s">
        <v>2805</v>
      </c>
      <c r="F2036" s="21"/>
      <c r="G2036" s="19" t="s">
        <v>412</v>
      </c>
      <c r="H2036" s="25" t="str">
        <f t="shared" si="231"/>
        <v>WB306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2806</v>
      </c>
      <c r="B2037" s="19" t="s">
        <v>1306</v>
      </c>
      <c r="C2037" s="19" t="s">
        <v>302</v>
      </c>
      <c r="D2037" s="89" t="s">
        <v>1445</v>
      </c>
      <c r="E2037" s="19" t="s">
        <v>2805</v>
      </c>
      <c r="F2037" s="21"/>
      <c r="G2037" s="19" t="s">
        <v>2531</v>
      </c>
      <c r="H2037" s="25" t="str">
        <f t="shared" si="231"/>
        <v>DC105</v>
      </c>
      <c r="I2037" s="25" t="str">
        <f t="shared" si="232"/>
        <v>Non-M</v>
      </c>
      <c r="J2037" s="90"/>
      <c r="K2037" s="79"/>
      <c r="L2037" s="103"/>
    </row>
    <row r="2038" spans="1:12" ht="41.25" customHeight="1">
      <c r="A2038" s="18" t="s">
        <v>2807</v>
      </c>
      <c r="B2038" s="19" t="s">
        <v>1306</v>
      </c>
      <c r="C2038" s="19" t="s">
        <v>302</v>
      </c>
      <c r="D2038" s="89" t="s">
        <v>1445</v>
      </c>
      <c r="E2038" s="19" t="s">
        <v>2805</v>
      </c>
      <c r="F2038" s="21"/>
      <c r="G2038" s="19" t="s">
        <v>135</v>
      </c>
      <c r="H2038" s="25" t="str">
        <f t="shared" ref="H2038:H2040" si="233">IF(RIGHT(G2038,1)="M", LEFT(G2038,LEN(G2038)-1), G2038)</f>
        <v>DC200</v>
      </c>
      <c r="I2038" s="25" t="str">
        <f t="shared" ref="I2038:I2040" si="234">IF(RIGHT(G2038,1)="M","M","Non-M")</f>
        <v>Non-M</v>
      </c>
      <c r="J2038" s="90"/>
      <c r="K2038" s="79"/>
      <c r="L2038" s="103"/>
    </row>
    <row r="2039" spans="1:12" ht="41.25" customHeight="1">
      <c r="A2039" s="18" t="s">
        <v>2808</v>
      </c>
      <c r="B2039" s="19" t="s">
        <v>1306</v>
      </c>
      <c r="C2039" s="19" t="s">
        <v>302</v>
      </c>
      <c r="D2039" s="89" t="s">
        <v>1445</v>
      </c>
      <c r="E2039" s="19" t="s">
        <v>2805</v>
      </c>
      <c r="F2039" s="21"/>
      <c r="G2039" s="19" t="s">
        <v>152</v>
      </c>
      <c r="H2039" s="25" t="str">
        <f t="shared" si="233"/>
        <v>DC400</v>
      </c>
      <c r="I2039" s="25" t="str">
        <f t="shared" si="234"/>
        <v>Non-M</v>
      </c>
      <c r="J2039" s="90"/>
      <c r="K2039" s="79"/>
      <c r="L2039" s="103"/>
    </row>
    <row r="2040" spans="1:12" ht="41.25" customHeight="1">
      <c r="A2040" s="18" t="s">
        <v>2809</v>
      </c>
      <c r="B2040" s="19" t="s">
        <v>1306</v>
      </c>
      <c r="C2040" s="19" t="s">
        <v>302</v>
      </c>
      <c r="D2040" s="89" t="s">
        <v>1445</v>
      </c>
      <c r="E2040" s="19" t="s">
        <v>2805</v>
      </c>
      <c r="F2040" s="21"/>
      <c r="G2040" s="19" t="s">
        <v>188</v>
      </c>
      <c r="H2040" s="25" t="str">
        <f t="shared" si="233"/>
        <v>PK301</v>
      </c>
      <c r="I2040" s="25" t="str">
        <f t="shared" si="234"/>
        <v>M</v>
      </c>
      <c r="J2040" s="90"/>
      <c r="K2040" s="79"/>
      <c r="L2040" s="103"/>
    </row>
    <row r="2041" spans="1:12" ht="41.25" customHeight="1">
      <c r="A2041" s="18" t="s">
        <v>2810</v>
      </c>
      <c r="B2041" s="19" t="s">
        <v>1306</v>
      </c>
      <c r="C2041" s="19" t="s">
        <v>302</v>
      </c>
      <c r="D2041" s="89" t="s">
        <v>1445</v>
      </c>
      <c r="E2041" s="19" t="s">
        <v>2805</v>
      </c>
      <c r="F2041" s="21"/>
      <c r="G2041" s="19" t="s">
        <v>962</v>
      </c>
      <c r="H2041" s="25" t="str">
        <f t="shared" ref="H2041:H2043" si="235">IF(RIGHT(G2041,1)="M", LEFT(G2041,LEN(G2041)-1), G2041)</f>
        <v>PK405</v>
      </c>
      <c r="I2041" s="25" t="str">
        <f t="shared" ref="I2041:I2043" si="236">IF(RIGHT(G2041,1)="M","M","Non-M")</f>
        <v>M</v>
      </c>
      <c r="J2041" s="90"/>
      <c r="K2041" s="79"/>
      <c r="L2041" s="103"/>
    </row>
    <row r="2042" spans="1:12" ht="41.25" customHeight="1">
      <c r="A2042" s="18" t="s">
        <v>2811</v>
      </c>
      <c r="B2042" s="19" t="s">
        <v>1306</v>
      </c>
      <c r="C2042" s="19" t="s">
        <v>302</v>
      </c>
      <c r="D2042" s="89" t="s">
        <v>1445</v>
      </c>
      <c r="E2042" s="19" t="s">
        <v>2805</v>
      </c>
      <c r="F2042" s="21"/>
      <c r="G2042" s="19" t="s">
        <v>272</v>
      </c>
      <c r="H2042" s="25" t="str">
        <f t="shared" si="235"/>
        <v>PB301</v>
      </c>
      <c r="I2042" s="25" t="str">
        <f t="shared" si="236"/>
        <v>Non-M</v>
      </c>
      <c r="J2042" s="90"/>
      <c r="K2042" s="79"/>
      <c r="L2042" s="103"/>
    </row>
    <row r="2043" spans="1:12" ht="41.25" customHeight="1">
      <c r="A2043" s="18" t="s">
        <v>2812</v>
      </c>
      <c r="B2043" s="19" t="s">
        <v>1306</v>
      </c>
      <c r="C2043" s="19" t="s">
        <v>302</v>
      </c>
      <c r="D2043" s="89" t="s">
        <v>1445</v>
      </c>
      <c r="E2043" s="19" t="s">
        <v>2805</v>
      </c>
      <c r="F2043" s="21"/>
      <c r="G2043" s="19" t="s">
        <v>2813</v>
      </c>
      <c r="H2043" s="25" t="str">
        <f t="shared" si="235"/>
        <v>PK216</v>
      </c>
      <c r="I2043" s="25" t="str">
        <f t="shared" si="236"/>
        <v>M</v>
      </c>
      <c r="J2043" s="90" t="s">
        <v>2814</v>
      </c>
      <c r="K2043" s="79"/>
      <c r="L2043" s="103"/>
    </row>
    <row r="2044" spans="1:12" ht="41.25" customHeight="1">
      <c r="A2044" s="18" t="s">
        <v>2815</v>
      </c>
      <c r="B2044" s="19" t="s">
        <v>1306</v>
      </c>
      <c r="C2044" s="19" t="s">
        <v>302</v>
      </c>
      <c r="D2044" s="89" t="s">
        <v>1445</v>
      </c>
      <c r="E2044" s="19" t="s">
        <v>2805</v>
      </c>
      <c r="F2044" s="21"/>
      <c r="G2044" s="19" t="s">
        <v>2816</v>
      </c>
      <c r="H2044" s="25" t="str">
        <f t="shared" ref="H2044:H2048" si="237">IF(RIGHT(G2044,1)="M", LEFT(G2044,LEN(G2044)-1), G2044)</f>
        <v>PB106</v>
      </c>
      <c r="I2044" s="25" t="str">
        <f t="shared" ref="I2044:I2048" si="238">IF(RIGHT(G2044,1)="M","M","Non-M")</f>
        <v>Non-M</v>
      </c>
      <c r="J2044" s="90"/>
      <c r="K2044" s="79"/>
      <c r="L2044" s="103"/>
    </row>
    <row r="2045" spans="1:12" ht="41.25" customHeight="1">
      <c r="A2045" s="18" t="s">
        <v>2817</v>
      </c>
      <c r="B2045" s="19" t="s">
        <v>1306</v>
      </c>
      <c r="C2045" s="19" t="s">
        <v>302</v>
      </c>
      <c r="D2045" s="89" t="s">
        <v>1445</v>
      </c>
      <c r="E2045" s="19" t="s">
        <v>2805</v>
      </c>
      <c r="F2045" s="21"/>
      <c r="G2045" s="19" t="s">
        <v>1342</v>
      </c>
      <c r="H2045" s="25" t="str">
        <f t="shared" si="237"/>
        <v>JS105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2818</v>
      </c>
      <c r="B2046" s="19" t="s">
        <v>1306</v>
      </c>
      <c r="C2046" s="19" t="s">
        <v>302</v>
      </c>
      <c r="D2046" s="89" t="s">
        <v>1445</v>
      </c>
      <c r="E2046" s="19" t="s">
        <v>2805</v>
      </c>
      <c r="F2046" s="21"/>
      <c r="G2046" s="19" t="s">
        <v>1396</v>
      </c>
      <c r="H2046" s="25" t="str">
        <f t="shared" si="237"/>
        <v>JS121</v>
      </c>
      <c r="I2046" s="25" t="str">
        <f t="shared" si="238"/>
        <v>Non-M</v>
      </c>
      <c r="J2046" s="90"/>
      <c r="K2046" s="79"/>
      <c r="L2046" s="103"/>
    </row>
    <row r="2047" spans="1:12" ht="41.25" customHeight="1">
      <c r="A2047" s="18" t="s">
        <v>2819</v>
      </c>
      <c r="B2047" s="19" t="s">
        <v>1306</v>
      </c>
      <c r="C2047" s="19" t="s">
        <v>302</v>
      </c>
      <c r="D2047" s="89" t="s">
        <v>1445</v>
      </c>
      <c r="E2047" s="19" t="s">
        <v>2805</v>
      </c>
      <c r="F2047" s="21"/>
      <c r="G2047" s="19" t="s">
        <v>1633</v>
      </c>
      <c r="H2047" s="25" t="str">
        <f t="shared" si="237"/>
        <v>GT207</v>
      </c>
      <c r="I2047" s="25" t="str">
        <f t="shared" si="238"/>
        <v>M</v>
      </c>
      <c r="J2047" s="90"/>
      <c r="K2047" s="79"/>
      <c r="L2047" s="103"/>
    </row>
    <row r="2048" spans="1:12" ht="41.25" customHeight="1">
      <c r="A2048" s="18" t="s">
        <v>2820</v>
      </c>
      <c r="B2048" s="19" t="s">
        <v>1306</v>
      </c>
      <c r="C2048" s="19" t="s">
        <v>302</v>
      </c>
      <c r="D2048" s="89" t="s">
        <v>1445</v>
      </c>
      <c r="E2048" s="19" t="s">
        <v>2805</v>
      </c>
      <c r="F2048" s="21"/>
      <c r="G2048" s="19" t="s">
        <v>401</v>
      </c>
      <c r="H2048" s="25" t="str">
        <f t="shared" si="237"/>
        <v>VT805</v>
      </c>
      <c r="I2048" s="25" t="str">
        <f t="shared" si="238"/>
        <v>Non-M</v>
      </c>
      <c r="J2048" s="90"/>
      <c r="K2048" s="79"/>
      <c r="L2048" s="103"/>
    </row>
    <row r="2049" spans="1:12" ht="41.25" customHeight="1">
      <c r="A2049" s="18" t="s">
        <v>2821</v>
      </c>
      <c r="B2049" s="19" t="s">
        <v>1306</v>
      </c>
      <c r="C2049" s="19" t="s">
        <v>302</v>
      </c>
      <c r="D2049" s="89" t="s">
        <v>1445</v>
      </c>
      <c r="E2049" s="19" t="s">
        <v>2805</v>
      </c>
      <c r="F2049" s="21"/>
      <c r="G2049" s="19" t="s">
        <v>71</v>
      </c>
      <c r="H2049" s="25" t="str">
        <f>IF(RIGHT(G2049,1)="M", LEFT(G2049,LEN(G2049)-1), G2049)</f>
        <v>HM500</v>
      </c>
      <c r="I2049" s="25" t="str">
        <f>IF(RIGHT(G2049,1)="M","M","Non-M")</f>
        <v>Non-M</v>
      </c>
      <c r="J2049" s="90"/>
      <c r="K2049" s="79"/>
      <c r="L2049" s="103"/>
    </row>
    <row r="2050" spans="1:12" ht="41.25" customHeight="1">
      <c r="A2050" s="18" t="s">
        <v>2822</v>
      </c>
      <c r="B2050" s="19" t="s">
        <v>1306</v>
      </c>
      <c r="C2050" s="19" t="s">
        <v>302</v>
      </c>
      <c r="D2050" s="89" t="s">
        <v>1445</v>
      </c>
      <c r="E2050" s="19" t="s">
        <v>2823</v>
      </c>
      <c r="F2050" s="21"/>
      <c r="G2050" s="19" t="s">
        <v>412</v>
      </c>
      <c r="H2050" s="25" t="str">
        <f t="shared" ref="H2050:H2062" si="239">IF(RIGHT(G2050,1)="M", LEFT(G2050,LEN(G2050)-1), G2050)</f>
        <v>WB306</v>
      </c>
      <c r="I2050" s="25" t="str">
        <f t="shared" ref="I2050:I2062" si="240">IF(RIGHT(G2050,1)="M","M","Non-M")</f>
        <v>Non-M</v>
      </c>
      <c r="J2050" s="90"/>
      <c r="K2050" s="79"/>
      <c r="L2050" s="103"/>
    </row>
    <row r="2051" spans="1:12" ht="41.25" customHeight="1">
      <c r="A2051" s="18" t="s">
        <v>2824</v>
      </c>
      <c r="B2051" s="19" t="s">
        <v>1306</v>
      </c>
      <c r="C2051" s="19" t="s">
        <v>302</v>
      </c>
      <c r="D2051" s="89" t="s">
        <v>1445</v>
      </c>
      <c r="E2051" s="19" t="s">
        <v>2823</v>
      </c>
      <c r="F2051" s="21"/>
      <c r="G2051" s="19" t="s">
        <v>2531</v>
      </c>
      <c r="H2051" s="25" t="str">
        <f t="shared" si="239"/>
        <v>DC105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2825</v>
      </c>
      <c r="B2052" s="19" t="s">
        <v>1306</v>
      </c>
      <c r="C2052" s="19" t="s">
        <v>302</v>
      </c>
      <c r="D2052" s="89" t="s">
        <v>1445</v>
      </c>
      <c r="E2052" s="19" t="s">
        <v>2823</v>
      </c>
      <c r="F2052" s="21"/>
      <c r="G2052" s="19" t="s">
        <v>135</v>
      </c>
      <c r="H2052" s="25" t="str">
        <f t="shared" si="239"/>
        <v>DC200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2826</v>
      </c>
      <c r="B2053" s="19" t="s">
        <v>1306</v>
      </c>
      <c r="C2053" s="19" t="s">
        <v>302</v>
      </c>
      <c r="D2053" s="89" t="s">
        <v>1445</v>
      </c>
      <c r="E2053" s="19" t="s">
        <v>2823</v>
      </c>
      <c r="F2053" s="21"/>
      <c r="G2053" s="19" t="s">
        <v>152</v>
      </c>
      <c r="H2053" s="25" t="str">
        <f t="shared" si="239"/>
        <v>DC400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2827</v>
      </c>
      <c r="B2054" s="19" t="s">
        <v>1306</v>
      </c>
      <c r="C2054" s="19" t="s">
        <v>302</v>
      </c>
      <c r="D2054" s="89" t="s">
        <v>1445</v>
      </c>
      <c r="E2054" s="19" t="s">
        <v>2823</v>
      </c>
      <c r="F2054" s="21"/>
      <c r="G2054" s="19" t="s">
        <v>188</v>
      </c>
      <c r="H2054" s="25" t="str">
        <f t="shared" si="239"/>
        <v>PK301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2828</v>
      </c>
      <c r="B2055" s="19" t="s">
        <v>1306</v>
      </c>
      <c r="C2055" s="19" t="s">
        <v>302</v>
      </c>
      <c r="D2055" s="89" t="s">
        <v>1445</v>
      </c>
      <c r="E2055" s="19" t="s">
        <v>2823</v>
      </c>
      <c r="F2055" s="21"/>
      <c r="G2055" s="19" t="s">
        <v>962</v>
      </c>
      <c r="H2055" s="25" t="str">
        <f t="shared" si="239"/>
        <v>PK405</v>
      </c>
      <c r="I2055" s="25" t="str">
        <f t="shared" si="240"/>
        <v>M</v>
      </c>
      <c r="J2055" s="90"/>
      <c r="K2055" s="79"/>
      <c r="L2055" s="103"/>
    </row>
    <row r="2056" spans="1:12" ht="41.25" customHeight="1">
      <c r="A2056" s="18" t="s">
        <v>2829</v>
      </c>
      <c r="B2056" s="19" t="s">
        <v>1306</v>
      </c>
      <c r="C2056" s="19" t="s">
        <v>302</v>
      </c>
      <c r="D2056" s="89" t="s">
        <v>1445</v>
      </c>
      <c r="E2056" s="19" t="s">
        <v>2823</v>
      </c>
      <c r="F2056" s="21"/>
      <c r="G2056" s="19" t="s">
        <v>272</v>
      </c>
      <c r="H2056" s="25" t="str">
        <f t="shared" si="239"/>
        <v>PB301</v>
      </c>
      <c r="I2056" s="25" t="str">
        <f t="shared" si="240"/>
        <v>Non-M</v>
      </c>
      <c r="J2056" s="90"/>
      <c r="K2056" s="79"/>
      <c r="L2056" s="103"/>
    </row>
    <row r="2057" spans="1:12" ht="41.25" customHeight="1">
      <c r="A2057" s="18" t="s">
        <v>2830</v>
      </c>
      <c r="B2057" s="19" t="s">
        <v>1306</v>
      </c>
      <c r="C2057" s="19" t="s">
        <v>302</v>
      </c>
      <c r="D2057" s="89" t="s">
        <v>1445</v>
      </c>
      <c r="E2057" s="19" t="s">
        <v>2823</v>
      </c>
      <c r="F2057" s="21"/>
      <c r="G2057" s="19" t="s">
        <v>2813</v>
      </c>
      <c r="H2057" s="25" t="str">
        <f t="shared" si="239"/>
        <v>PK216</v>
      </c>
      <c r="I2057" s="25" t="str">
        <f t="shared" si="240"/>
        <v>M</v>
      </c>
      <c r="J2057" s="90" t="s">
        <v>2814</v>
      </c>
      <c r="K2057" s="79"/>
      <c r="L2057" s="103"/>
    </row>
    <row r="2058" spans="1:12" ht="41.25" customHeight="1">
      <c r="A2058" s="18" t="s">
        <v>2831</v>
      </c>
      <c r="B2058" s="19" t="s">
        <v>1306</v>
      </c>
      <c r="C2058" s="19" t="s">
        <v>302</v>
      </c>
      <c r="D2058" s="89" t="s">
        <v>1445</v>
      </c>
      <c r="E2058" s="19" t="s">
        <v>2823</v>
      </c>
      <c r="F2058" s="21"/>
      <c r="G2058" s="19" t="s">
        <v>2816</v>
      </c>
      <c r="H2058" s="25" t="str">
        <f t="shared" si="239"/>
        <v>PB106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2832</v>
      </c>
      <c r="B2059" s="19" t="s">
        <v>1306</v>
      </c>
      <c r="C2059" s="19" t="s">
        <v>302</v>
      </c>
      <c r="D2059" s="89" t="s">
        <v>1445</v>
      </c>
      <c r="E2059" s="19" t="s">
        <v>2823</v>
      </c>
      <c r="F2059" s="21"/>
      <c r="G2059" s="19" t="s">
        <v>1342</v>
      </c>
      <c r="H2059" s="25" t="str">
        <f t="shared" si="239"/>
        <v>JS105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2833</v>
      </c>
      <c r="B2060" s="19" t="s">
        <v>1306</v>
      </c>
      <c r="C2060" s="19" t="s">
        <v>302</v>
      </c>
      <c r="D2060" s="89" t="s">
        <v>1445</v>
      </c>
      <c r="E2060" s="19" t="s">
        <v>2823</v>
      </c>
      <c r="F2060" s="21"/>
      <c r="G2060" s="19" t="s">
        <v>1396</v>
      </c>
      <c r="H2060" s="25" t="str">
        <f t="shared" si="239"/>
        <v>JS121</v>
      </c>
      <c r="I2060" s="25" t="str">
        <f t="shared" si="240"/>
        <v>Non-M</v>
      </c>
      <c r="J2060" s="90"/>
      <c r="K2060" s="79"/>
      <c r="L2060" s="103"/>
    </row>
    <row r="2061" spans="1:12" ht="41.25" customHeight="1">
      <c r="A2061" s="18" t="s">
        <v>2834</v>
      </c>
      <c r="B2061" s="19" t="s">
        <v>1306</v>
      </c>
      <c r="C2061" s="19" t="s">
        <v>302</v>
      </c>
      <c r="D2061" s="89" t="s">
        <v>1445</v>
      </c>
      <c r="E2061" s="19" t="s">
        <v>2823</v>
      </c>
      <c r="F2061" s="21"/>
      <c r="G2061" s="19" t="s">
        <v>1633</v>
      </c>
      <c r="H2061" s="25" t="str">
        <f t="shared" si="239"/>
        <v>GT207</v>
      </c>
      <c r="I2061" s="25" t="str">
        <f t="shared" si="240"/>
        <v>M</v>
      </c>
      <c r="J2061" s="90"/>
      <c r="K2061" s="79"/>
      <c r="L2061" s="103"/>
    </row>
    <row r="2062" spans="1:12" ht="41.25" customHeight="1">
      <c r="A2062" s="18" t="s">
        <v>2835</v>
      </c>
      <c r="B2062" s="19" t="s">
        <v>1306</v>
      </c>
      <c r="C2062" s="19" t="s">
        <v>302</v>
      </c>
      <c r="D2062" s="89" t="s">
        <v>1445</v>
      </c>
      <c r="E2062" s="19" t="s">
        <v>2823</v>
      </c>
      <c r="F2062" s="21"/>
      <c r="G2062" s="19" t="s">
        <v>401</v>
      </c>
      <c r="H2062" s="25" t="str">
        <f t="shared" si="239"/>
        <v>VT805</v>
      </c>
      <c r="I2062" s="25" t="str">
        <f t="shared" si="240"/>
        <v>Non-M</v>
      </c>
      <c r="J2062" s="90"/>
      <c r="K2062" s="79"/>
      <c r="L2062" s="103"/>
    </row>
    <row r="2063" spans="1:12" ht="41.25" customHeight="1">
      <c r="A2063" s="18" t="s">
        <v>2836</v>
      </c>
      <c r="B2063" s="19" t="s">
        <v>1306</v>
      </c>
      <c r="C2063" s="19" t="s">
        <v>302</v>
      </c>
      <c r="D2063" s="89" t="s">
        <v>1445</v>
      </c>
      <c r="E2063" s="19" t="s">
        <v>2823</v>
      </c>
      <c r="F2063" s="21"/>
      <c r="G2063" s="19" t="s">
        <v>71</v>
      </c>
      <c r="H2063" s="25" t="str">
        <f>IF(RIGHT(G2063,1)="M", LEFT(G2063,LEN(G2063)-1), G2063)</f>
        <v>HM500</v>
      </c>
      <c r="I2063" s="25" t="str">
        <f>IF(RIGHT(G2063,1)="M","M","Non-M")</f>
        <v>Non-M</v>
      </c>
      <c r="J2063" s="90"/>
      <c r="K2063" s="79"/>
      <c r="L2063" s="103"/>
    </row>
    <row r="2064" spans="1:12" ht="41.25" customHeight="1">
      <c r="A2064" s="18" t="s">
        <v>2837</v>
      </c>
      <c r="B2064" s="19" t="s">
        <v>1306</v>
      </c>
      <c r="C2064" s="19" t="s">
        <v>348</v>
      </c>
      <c r="D2064" s="89" t="s">
        <v>1445</v>
      </c>
      <c r="E2064" s="19" t="s">
        <v>2045</v>
      </c>
      <c r="F2064" s="21"/>
      <c r="G2064" s="19" t="s">
        <v>900</v>
      </c>
      <c r="H2064" s="25" t="str">
        <f t="shared" ref="H2064:H2068" si="241">IF(RIGHT(G2064,1)="M", LEFT(G2064,LEN(G2064)-1), G2064)</f>
        <v>DC102</v>
      </c>
      <c r="I2064" s="25" t="str">
        <f t="shared" ref="I2064:I2068" si="242">IF(RIGHT(G2064,1)="M","M","Non-M")</f>
        <v>Non-M</v>
      </c>
      <c r="J2064" s="90"/>
      <c r="K2064" s="79"/>
      <c r="L2064" s="103"/>
    </row>
    <row r="2065" spans="1:12" ht="41.25" customHeight="1">
      <c r="A2065" s="18" t="s">
        <v>2838</v>
      </c>
      <c r="B2065" s="19" t="s">
        <v>1306</v>
      </c>
      <c r="C2065" s="19" t="s">
        <v>348</v>
      </c>
      <c r="D2065" s="89" t="s">
        <v>1445</v>
      </c>
      <c r="E2065" s="19" t="s">
        <v>2045</v>
      </c>
      <c r="F2065" s="21"/>
      <c r="G2065" s="19" t="s">
        <v>94</v>
      </c>
      <c r="H2065" s="25" t="str">
        <f t="shared" si="241"/>
        <v>DC202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2839</v>
      </c>
      <c r="B2066" s="19" t="s">
        <v>1306</v>
      </c>
      <c r="C2066" s="19" t="s">
        <v>348</v>
      </c>
      <c r="D2066" s="89" t="s">
        <v>1445</v>
      </c>
      <c r="E2066" s="19" t="s">
        <v>2045</v>
      </c>
      <c r="F2066" s="21"/>
      <c r="G2066" s="19" t="s">
        <v>96</v>
      </c>
      <c r="H2066" s="25" t="str">
        <f t="shared" si="241"/>
        <v>DC300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2840</v>
      </c>
      <c r="B2067" s="19" t="s">
        <v>1306</v>
      </c>
      <c r="C2067" s="19" t="s">
        <v>348</v>
      </c>
      <c r="D2067" s="89" t="s">
        <v>1445</v>
      </c>
      <c r="E2067" s="19" t="s">
        <v>2045</v>
      </c>
      <c r="F2067" s="21"/>
      <c r="G2067" s="19" t="s">
        <v>152</v>
      </c>
      <c r="H2067" s="25" t="str">
        <f t="shared" si="241"/>
        <v>DC400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2841</v>
      </c>
      <c r="B2068" s="19" t="s">
        <v>1306</v>
      </c>
      <c r="C2068" s="19" t="s">
        <v>348</v>
      </c>
      <c r="D2068" s="89" t="s">
        <v>1445</v>
      </c>
      <c r="E2068" s="19" t="s">
        <v>2045</v>
      </c>
      <c r="F2068" s="21"/>
      <c r="G2068" s="19" t="s">
        <v>2842</v>
      </c>
      <c r="H2068" s="25" t="str">
        <f t="shared" si="241"/>
        <v>WB205</v>
      </c>
      <c r="I2068" s="25" t="str">
        <f t="shared" si="242"/>
        <v>Non-M</v>
      </c>
      <c r="J2068" s="90"/>
      <c r="K2068" s="79"/>
      <c r="L2068" s="103"/>
    </row>
    <row r="2069" spans="1:12" ht="41.25" customHeight="1">
      <c r="A2069" s="18" t="s">
        <v>2843</v>
      </c>
      <c r="B2069" s="19" t="s">
        <v>1306</v>
      </c>
      <c r="C2069" s="19" t="s">
        <v>348</v>
      </c>
      <c r="D2069" s="89" t="s">
        <v>1445</v>
      </c>
      <c r="E2069" s="19" t="s">
        <v>2045</v>
      </c>
      <c r="F2069" s="21"/>
      <c r="G2069" s="19" t="s">
        <v>568</v>
      </c>
      <c r="H2069" s="25" t="str">
        <f t="shared" ref="H2069:H2072" si="243">IF(RIGHT(G2069,1)="M", LEFT(G2069,LEN(G2069)-1), G2069)</f>
        <v>PK200</v>
      </c>
      <c r="I2069" s="25" t="str">
        <f t="shared" ref="I2069:I2072" si="244">IF(RIGHT(G2069,1)="M","M","Non-M")</f>
        <v>Non-M</v>
      </c>
      <c r="J2069" s="90"/>
      <c r="K2069" s="79"/>
      <c r="L2069" s="103"/>
    </row>
    <row r="2070" spans="1:12" ht="41.25" customHeight="1">
      <c r="A2070" s="18" t="s">
        <v>2844</v>
      </c>
      <c r="B2070" s="19" t="s">
        <v>1306</v>
      </c>
      <c r="C2070" s="19" t="s">
        <v>348</v>
      </c>
      <c r="D2070" s="89" t="s">
        <v>1445</v>
      </c>
      <c r="E2070" s="19" t="s">
        <v>2045</v>
      </c>
      <c r="F2070" s="21"/>
      <c r="G2070" s="19" t="s">
        <v>1380</v>
      </c>
      <c r="H2070" s="25" t="str">
        <f t="shared" si="243"/>
        <v>PB214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2845</v>
      </c>
      <c r="B2071" s="19" t="s">
        <v>1306</v>
      </c>
      <c r="C2071" s="19" t="s">
        <v>348</v>
      </c>
      <c r="D2071" s="89" t="s">
        <v>1445</v>
      </c>
      <c r="E2071" s="19" t="s">
        <v>2045</v>
      </c>
      <c r="F2071" s="21"/>
      <c r="G2071" s="19" t="s">
        <v>120</v>
      </c>
      <c r="H2071" s="25" t="str">
        <f t="shared" si="243"/>
        <v>JS124</v>
      </c>
      <c r="I2071" s="25" t="str">
        <f t="shared" si="244"/>
        <v>Non-M</v>
      </c>
      <c r="J2071" s="90"/>
      <c r="K2071" s="79"/>
      <c r="L2071" s="103"/>
    </row>
    <row r="2072" spans="1:12" ht="41.25" customHeight="1">
      <c r="A2072" s="18" t="s">
        <v>2846</v>
      </c>
      <c r="B2072" s="19" t="s">
        <v>1306</v>
      </c>
      <c r="C2072" s="19" t="s">
        <v>348</v>
      </c>
      <c r="D2072" s="89" t="s">
        <v>1445</v>
      </c>
      <c r="E2072" s="19" t="s">
        <v>2045</v>
      </c>
      <c r="F2072" s="21"/>
      <c r="G2072" s="19" t="s">
        <v>1188</v>
      </c>
      <c r="H2072" s="25" t="str">
        <f t="shared" si="243"/>
        <v>JS105</v>
      </c>
      <c r="I2072" s="25" t="str">
        <f t="shared" si="244"/>
        <v>M</v>
      </c>
      <c r="J2072" s="90" t="s">
        <v>1288</v>
      </c>
      <c r="K2072" s="79"/>
      <c r="L2072" s="103"/>
    </row>
    <row r="2073" spans="1:12" ht="41.25" customHeight="1">
      <c r="A2073" s="18" t="s">
        <v>2847</v>
      </c>
      <c r="B2073" s="19" t="s">
        <v>1306</v>
      </c>
      <c r="C2073" s="19" t="s">
        <v>348</v>
      </c>
      <c r="D2073" s="89" t="s">
        <v>1445</v>
      </c>
      <c r="E2073" s="19" t="s">
        <v>2045</v>
      </c>
      <c r="F2073" s="21"/>
      <c r="G2073" s="19" t="s">
        <v>2848</v>
      </c>
      <c r="H2073" s="25" t="str">
        <f t="shared" ref="H2073:H2082" si="245">IF(RIGHT(G2073,1)="M", LEFT(G2073,LEN(G2073)-1), G2073)</f>
        <v>VT601</v>
      </c>
      <c r="I2073" s="25" t="str">
        <f t="shared" ref="I2073:I2082" si="246">IF(RIGHT(G2073,1)="M","M","Non-M")</f>
        <v>Non-M</v>
      </c>
      <c r="J2073" s="90"/>
      <c r="K2073" s="79"/>
      <c r="L2073" s="103"/>
    </row>
    <row r="2074" spans="1:12" ht="41.25" customHeight="1">
      <c r="A2074" s="18" t="s">
        <v>2849</v>
      </c>
      <c r="B2074" s="19" t="s">
        <v>1306</v>
      </c>
      <c r="C2074" s="19" t="s">
        <v>348</v>
      </c>
      <c r="D2074" s="89" t="s">
        <v>1445</v>
      </c>
      <c r="E2074" s="19" t="s">
        <v>2045</v>
      </c>
      <c r="F2074" s="21"/>
      <c r="G2074" s="19" t="s">
        <v>50</v>
      </c>
      <c r="H2074" s="25" t="str">
        <f t="shared" si="245"/>
        <v>HM311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2850</v>
      </c>
      <c r="B2075" s="19" t="s">
        <v>1306</v>
      </c>
      <c r="C2075" s="19" t="s">
        <v>302</v>
      </c>
      <c r="D2075" s="89" t="s">
        <v>1445</v>
      </c>
      <c r="E2075" s="19" t="s">
        <v>2851</v>
      </c>
      <c r="F2075" s="21"/>
      <c r="G2075" s="19" t="s">
        <v>677</v>
      </c>
      <c r="H2075" s="25" t="str">
        <f t="shared" si="245"/>
        <v>JS107</v>
      </c>
      <c r="I2075" s="25" t="str">
        <f t="shared" si="246"/>
        <v>Non-M</v>
      </c>
      <c r="J2075" s="90"/>
      <c r="K2075" s="79"/>
      <c r="L2075" s="103"/>
    </row>
    <row r="2076" spans="1:12" ht="41.25" customHeight="1">
      <c r="A2076" s="18" t="s">
        <v>2852</v>
      </c>
      <c r="B2076" s="19" t="s">
        <v>1306</v>
      </c>
      <c r="C2076" s="19" t="s">
        <v>302</v>
      </c>
      <c r="D2076" s="89" t="s">
        <v>1445</v>
      </c>
      <c r="E2076" s="19" t="s">
        <v>2851</v>
      </c>
      <c r="F2076" s="21"/>
      <c r="G2076" s="19" t="s">
        <v>2672</v>
      </c>
      <c r="H2076" s="25" t="str">
        <f>IF(RIGHT(G2076,1)="M", LEFT(G2076,LEN(G2076)-1), G2076)</f>
        <v>DC102</v>
      </c>
      <c r="I2076" s="25" t="str">
        <f>IF(RIGHT(G2076,1)="M","M","Non-M")</f>
        <v>M</v>
      </c>
      <c r="J2076" s="90"/>
      <c r="K2076" s="79"/>
      <c r="L2076" s="103"/>
    </row>
    <row r="2077" spans="1:12" ht="41.25" customHeight="1">
      <c r="A2077" s="18" t="s">
        <v>2853</v>
      </c>
      <c r="B2077" s="19" t="s">
        <v>1306</v>
      </c>
      <c r="C2077" s="19" t="s">
        <v>302</v>
      </c>
      <c r="D2077" s="89" t="s">
        <v>1445</v>
      </c>
      <c r="E2077" s="19" t="s">
        <v>2851</v>
      </c>
      <c r="F2077" s="21"/>
      <c r="G2077" s="19" t="s">
        <v>891</v>
      </c>
      <c r="H2077" s="25" t="str">
        <f t="shared" si="245"/>
        <v>ZP207</v>
      </c>
      <c r="I2077" s="25" t="str">
        <f t="shared" si="246"/>
        <v>Non-M</v>
      </c>
      <c r="J2077" s="90"/>
      <c r="K2077" s="79"/>
      <c r="L2077" s="103"/>
    </row>
    <row r="2078" spans="1:12" ht="41.25" customHeight="1">
      <c r="A2078" s="18" t="s">
        <v>2854</v>
      </c>
      <c r="B2078" s="19" t="s">
        <v>1306</v>
      </c>
      <c r="C2078" s="19" t="s">
        <v>302</v>
      </c>
      <c r="D2078" s="89" t="s">
        <v>1445</v>
      </c>
      <c r="E2078" s="19" t="s">
        <v>2851</v>
      </c>
      <c r="F2078" s="21"/>
      <c r="G2078" s="19" t="s">
        <v>286</v>
      </c>
      <c r="H2078" s="25" t="str">
        <f t="shared" si="245"/>
        <v>ZP101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2855</v>
      </c>
      <c r="B2079" s="19" t="s">
        <v>1306</v>
      </c>
      <c r="C2079" s="19" t="s">
        <v>302</v>
      </c>
      <c r="D2079" s="89" t="s">
        <v>1445</v>
      </c>
      <c r="E2079" s="19" t="s">
        <v>2851</v>
      </c>
      <c r="F2079" s="21"/>
      <c r="G2079" s="19" t="s">
        <v>1396</v>
      </c>
      <c r="H2079" s="25" t="str">
        <f t="shared" si="245"/>
        <v>JS121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2856</v>
      </c>
      <c r="B2080" s="19" t="s">
        <v>1306</v>
      </c>
      <c r="C2080" s="19" t="s">
        <v>302</v>
      </c>
      <c r="D2080" s="89" t="s">
        <v>1445</v>
      </c>
      <c r="E2080" s="19" t="s">
        <v>2851</v>
      </c>
      <c r="F2080" s="21"/>
      <c r="G2080" s="19" t="s">
        <v>1342</v>
      </c>
      <c r="H2080" s="25" t="str">
        <f t="shared" si="245"/>
        <v>JS105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2857</v>
      </c>
      <c r="B2081" s="19" t="s">
        <v>1306</v>
      </c>
      <c r="C2081" s="19" t="s">
        <v>302</v>
      </c>
      <c r="D2081" s="89" t="s">
        <v>1445</v>
      </c>
      <c r="E2081" s="19" t="s">
        <v>2851</v>
      </c>
      <c r="F2081" s="21"/>
      <c r="G2081" s="19" t="s">
        <v>1604</v>
      </c>
      <c r="H2081" s="25" t="str">
        <f t="shared" si="245"/>
        <v>LP104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2858</v>
      </c>
      <c r="B2082" s="19" t="s">
        <v>1306</v>
      </c>
      <c r="C2082" s="19" t="s">
        <v>302</v>
      </c>
      <c r="D2082" s="89" t="s">
        <v>1445</v>
      </c>
      <c r="E2082" s="19" t="s">
        <v>2851</v>
      </c>
      <c r="F2082" s="21"/>
      <c r="G2082" s="19" t="s">
        <v>1055</v>
      </c>
      <c r="H2082" s="25" t="str">
        <f t="shared" si="245"/>
        <v>JS111</v>
      </c>
      <c r="I2082" s="25" t="str">
        <f t="shared" si="246"/>
        <v>Non-M</v>
      </c>
      <c r="J2082" s="90"/>
      <c r="K2082" s="79"/>
    </row>
    <row r="2083" spans="1:11" ht="41.25" customHeight="1">
      <c r="A2083" s="18" t="s">
        <v>2859</v>
      </c>
      <c r="B2083" s="19" t="s">
        <v>1306</v>
      </c>
      <c r="C2083" s="19" t="s">
        <v>302</v>
      </c>
      <c r="D2083" s="89" t="s">
        <v>1445</v>
      </c>
      <c r="E2083" s="19" t="s">
        <v>2851</v>
      </c>
      <c r="F2083" s="21"/>
      <c r="G2083" s="19" t="s">
        <v>44</v>
      </c>
      <c r="H2083" s="25" t="str">
        <f t="shared" ref="H2083:H2085" si="247">IF(RIGHT(G2083,1)="M", LEFT(G2083,LEN(G2083)-1), G2083)</f>
        <v>PK209</v>
      </c>
      <c r="I2083" s="25" t="str">
        <f t="shared" ref="I2083:I2085" si="248">IF(RIGHT(G2083,1)="M","M","Non-M")</f>
        <v>M</v>
      </c>
      <c r="J2083" s="90"/>
      <c r="K2083" s="79"/>
    </row>
    <row r="2084" spans="1:11" ht="41.25" customHeight="1">
      <c r="A2084" s="18" t="s">
        <v>2860</v>
      </c>
      <c r="B2084" s="19" t="s">
        <v>1306</v>
      </c>
      <c r="C2084" s="19" t="s">
        <v>302</v>
      </c>
      <c r="D2084" s="89" t="s">
        <v>1445</v>
      </c>
      <c r="E2084" s="19" t="s">
        <v>2851</v>
      </c>
      <c r="F2084" s="21"/>
      <c r="G2084" s="19" t="s">
        <v>82</v>
      </c>
      <c r="H2084" s="25" t="str">
        <f t="shared" si="247"/>
        <v>PB104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2861</v>
      </c>
      <c r="B2085" s="19" t="s">
        <v>1306</v>
      </c>
      <c r="C2085" s="19" t="s">
        <v>302</v>
      </c>
      <c r="D2085" s="89" t="s">
        <v>1445</v>
      </c>
      <c r="E2085" s="19" t="s">
        <v>2851</v>
      </c>
      <c r="F2085" s="21"/>
      <c r="G2085" s="19" t="s">
        <v>50</v>
      </c>
      <c r="H2085" s="25" t="str">
        <f t="shared" si="247"/>
        <v>HM311</v>
      </c>
      <c r="I2085" s="25" t="str">
        <f t="shared" si="248"/>
        <v>Non-M</v>
      </c>
      <c r="J2085" s="90"/>
      <c r="K2085" s="79"/>
    </row>
    <row r="2086" spans="1:11" ht="41.25" customHeight="1">
      <c r="A2086" s="18" t="s">
        <v>2862</v>
      </c>
      <c r="B2086" s="19" t="s">
        <v>1306</v>
      </c>
      <c r="C2086" s="19" t="s">
        <v>302</v>
      </c>
      <c r="D2086" s="89" t="s">
        <v>1445</v>
      </c>
      <c r="E2086" s="19" t="s">
        <v>2851</v>
      </c>
      <c r="F2086" s="21"/>
      <c r="G2086" s="19" t="s">
        <v>345</v>
      </c>
      <c r="H2086" s="25" t="str">
        <f t="shared" ref="H2086:H2087" si="249">IF(RIGHT(G2086,1)="M", LEFT(G2086,LEN(G2086)-1), G2086)</f>
        <v>HM202</v>
      </c>
      <c r="I2086" s="25" t="str">
        <f t="shared" ref="I2086:I2087" si="250">IF(RIGHT(G2086,1)="M","M","Non-M")</f>
        <v>Non-M</v>
      </c>
      <c r="J2086" s="90"/>
      <c r="K2086" s="79"/>
    </row>
    <row r="2087" spans="1:11" ht="41.25" customHeight="1">
      <c r="A2087" s="18" t="s">
        <v>2863</v>
      </c>
      <c r="B2087" s="19" t="s">
        <v>1306</v>
      </c>
      <c r="C2087" s="19" t="s">
        <v>2864</v>
      </c>
      <c r="D2087" s="89" t="s">
        <v>1445</v>
      </c>
      <c r="E2087" s="19" t="s">
        <v>2865</v>
      </c>
      <c r="F2087" s="21"/>
      <c r="G2087" s="19" t="s">
        <v>2866</v>
      </c>
      <c r="H2087" s="25" t="str">
        <f t="shared" si="249"/>
        <v>WB107</v>
      </c>
      <c r="I2087" s="25" t="str">
        <f t="shared" si="250"/>
        <v>M</v>
      </c>
      <c r="J2087" s="90"/>
      <c r="K2087" s="79"/>
    </row>
    <row r="2088" spans="1:11" ht="41.25" customHeight="1">
      <c r="A2088" s="18" t="s">
        <v>2867</v>
      </c>
      <c r="B2088" s="19" t="s">
        <v>1306</v>
      </c>
      <c r="C2088" s="19" t="s">
        <v>2864</v>
      </c>
      <c r="D2088" s="89" t="s">
        <v>1445</v>
      </c>
      <c r="E2088" s="19" t="s">
        <v>2865</v>
      </c>
      <c r="F2088" s="21"/>
      <c r="G2088" s="19" t="s">
        <v>1325</v>
      </c>
      <c r="H2088" s="25" t="str">
        <f>IF(RIGHT(G2088,1)="M", LEFT(G2088,LEN(G2088)-1), G2088)</f>
        <v>PK801</v>
      </c>
      <c r="I2088" s="25" t="str">
        <f>IF(RIGHT(G2088,1)="M","M","Non-M")</f>
        <v>Non-M</v>
      </c>
      <c r="J2088" s="90"/>
      <c r="K2088" s="79"/>
    </row>
    <row r="2089" spans="1:11" ht="41.25" customHeight="1">
      <c r="A2089" s="18" t="s">
        <v>2868</v>
      </c>
      <c r="B2089" s="19" t="s">
        <v>1306</v>
      </c>
      <c r="C2089" s="19" t="s">
        <v>2864</v>
      </c>
      <c r="D2089" s="89" t="s">
        <v>1445</v>
      </c>
      <c r="E2089" s="19" t="s">
        <v>2865</v>
      </c>
      <c r="F2089" s="21"/>
      <c r="G2089" s="19" t="s">
        <v>2869</v>
      </c>
      <c r="H2089" s="25" t="str">
        <f t="shared" ref="H2089:H2090" si="251">IF(RIGHT(G2089,1)="M", LEFT(G2089,LEN(G2089)-1), G2089)</f>
        <v>GT200</v>
      </c>
      <c r="I2089" s="25" t="str">
        <f t="shared" ref="I2089:I2097" si="252">IF(RIGHT(G2089,1)="M","M","Non-M")</f>
        <v>Non-M</v>
      </c>
      <c r="J2089" s="90"/>
      <c r="K2089" s="79"/>
    </row>
    <row r="2090" spans="1:11" ht="41.25" customHeight="1">
      <c r="A2090" s="18" t="s">
        <v>2870</v>
      </c>
      <c r="B2090" s="19" t="s">
        <v>1306</v>
      </c>
      <c r="C2090" s="19" t="s">
        <v>2864</v>
      </c>
      <c r="D2090" s="89" t="s">
        <v>1445</v>
      </c>
      <c r="E2090" s="19" t="s">
        <v>2865</v>
      </c>
      <c r="F2090" s="21"/>
      <c r="G2090" s="19" t="s">
        <v>308</v>
      </c>
      <c r="H2090" s="25" t="str">
        <f t="shared" si="251"/>
        <v>HM409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2871</v>
      </c>
      <c r="B2091" s="19" t="s">
        <v>1306</v>
      </c>
      <c r="C2091" s="19" t="s">
        <v>2864</v>
      </c>
      <c r="D2091" s="89" t="s">
        <v>1445</v>
      </c>
      <c r="E2091" s="19" t="s">
        <v>2865</v>
      </c>
      <c r="F2091" s="21"/>
      <c r="G2091" s="19" t="s">
        <v>1342</v>
      </c>
      <c r="H2091" s="25" t="str">
        <f t="shared" ref="H2091:H2100" si="253">IF(RIGHT(G2091,1)="M", LEFT(G2091,LEN(G2091)-1), G2091)</f>
        <v>JS105</v>
      </c>
      <c r="I2091" s="25" t="str">
        <f t="shared" si="252"/>
        <v>Non-M</v>
      </c>
      <c r="J2091" s="90"/>
      <c r="K2091" s="79"/>
    </row>
    <row r="2092" spans="1:11" ht="41.25" customHeight="1">
      <c r="A2092" s="18" t="s">
        <v>2872</v>
      </c>
      <c r="B2092" s="19" t="s">
        <v>1306</v>
      </c>
      <c r="C2092" s="19" t="s">
        <v>2864</v>
      </c>
      <c r="D2092" s="89" t="s">
        <v>1445</v>
      </c>
      <c r="E2092" s="19" t="s">
        <v>2865</v>
      </c>
      <c r="F2092" s="21"/>
      <c r="G2092" s="104" t="s">
        <v>120</v>
      </c>
      <c r="H2092" s="104" t="str">
        <f>IF(RIGHT(G2092,1)="M", LEFT(G2092,LEN(G2092)-1), G2092)</f>
        <v>JS124</v>
      </c>
      <c r="I2092" s="104" t="str">
        <f>IF(RIGHT(G2092,1)="M","M","Non-M")</f>
        <v>Non-M</v>
      </c>
      <c r="J2092" s="105"/>
      <c r="K2092" s="79"/>
    </row>
    <row r="2093" spans="1:11" ht="41.25" customHeight="1">
      <c r="A2093" s="18" t="s">
        <v>2873</v>
      </c>
      <c r="B2093" s="19" t="s">
        <v>1306</v>
      </c>
      <c r="C2093" s="19" t="s">
        <v>2864</v>
      </c>
      <c r="D2093" s="89" t="s">
        <v>1445</v>
      </c>
      <c r="E2093" s="19" t="s">
        <v>2865</v>
      </c>
      <c r="F2093" s="21"/>
      <c r="G2093" s="104" t="s">
        <v>1948</v>
      </c>
      <c r="H2093" s="104" t="str">
        <f>IF(RIGHT(G2093,1)="M", LEFT(G2093,LEN(G2093)-1), G2093)</f>
        <v>HM304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2874</v>
      </c>
      <c r="B2094" s="19" t="s">
        <v>1306</v>
      </c>
      <c r="C2094" s="19" t="s">
        <v>2864</v>
      </c>
      <c r="D2094" s="89" t="s">
        <v>1445</v>
      </c>
      <c r="E2094" s="19" t="s">
        <v>2865</v>
      </c>
      <c r="F2094" s="21"/>
      <c r="G2094" s="104" t="s">
        <v>2875</v>
      </c>
      <c r="H2094" s="104" t="str">
        <f t="shared" si="253"/>
        <v>VT302</v>
      </c>
      <c r="I2094" s="104" t="str">
        <f t="shared" si="252"/>
        <v>Non-M</v>
      </c>
      <c r="J2094" s="105"/>
      <c r="K2094" s="79"/>
    </row>
    <row r="2095" spans="1:11" ht="41.25" customHeight="1">
      <c r="A2095" s="18" t="s">
        <v>2876</v>
      </c>
      <c r="B2095" s="19" t="s">
        <v>1306</v>
      </c>
      <c r="C2095" s="19" t="s">
        <v>2864</v>
      </c>
      <c r="D2095" s="89" t="s">
        <v>1445</v>
      </c>
      <c r="E2095" s="19" t="s">
        <v>2865</v>
      </c>
      <c r="F2095" s="21"/>
      <c r="G2095" s="19" t="s">
        <v>1310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2877</v>
      </c>
      <c r="B2096" s="19" t="s">
        <v>1306</v>
      </c>
      <c r="C2096" s="19" t="s">
        <v>2864</v>
      </c>
      <c r="D2096" s="89" t="s">
        <v>1445</v>
      </c>
      <c r="E2096" s="19" t="s">
        <v>2878</v>
      </c>
      <c r="F2096" s="21"/>
      <c r="G2096" s="19" t="s">
        <v>1310</v>
      </c>
      <c r="H2096" s="25" t="str">
        <f>IF(RIGHT(G2096,1)="M", LEFT(G2096,LEN(G2096)-1), G2096)</f>
        <v>JS118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2879</v>
      </c>
      <c r="B2097" s="19" t="s">
        <v>1306</v>
      </c>
      <c r="C2097" s="19" t="s">
        <v>2864</v>
      </c>
      <c r="D2097" s="89" t="s">
        <v>1445</v>
      </c>
      <c r="E2097" s="19" t="s">
        <v>2878</v>
      </c>
      <c r="F2097" s="21"/>
      <c r="G2097" s="19" t="s">
        <v>2866</v>
      </c>
      <c r="H2097" s="25" t="str">
        <f t="shared" si="253"/>
        <v>WB107</v>
      </c>
      <c r="I2097" s="25" t="str">
        <f t="shared" si="252"/>
        <v>M</v>
      </c>
      <c r="J2097" s="90"/>
      <c r="K2097" s="79"/>
    </row>
    <row r="2098" spans="1:11" ht="41.25" customHeight="1">
      <c r="A2098" s="18" t="s">
        <v>2880</v>
      </c>
      <c r="B2098" s="19" t="s">
        <v>1306</v>
      </c>
      <c r="C2098" s="19" t="s">
        <v>2864</v>
      </c>
      <c r="D2098" s="89" t="s">
        <v>1445</v>
      </c>
      <c r="E2098" s="19" t="s">
        <v>2878</v>
      </c>
      <c r="F2098" s="21"/>
      <c r="G2098" s="19" t="s">
        <v>2869</v>
      </c>
      <c r="H2098" s="25" t="str">
        <f t="shared" si="253"/>
        <v>GT200</v>
      </c>
      <c r="I2098" s="25" t="str">
        <f t="shared" ref="I2098:I2104" si="254">IF(RIGHT(G2098,1)="M","M","Non-M")</f>
        <v>Non-M</v>
      </c>
      <c r="J2098" s="90"/>
      <c r="K2098" s="79"/>
    </row>
    <row r="2099" spans="1:11" ht="41.25" customHeight="1">
      <c r="A2099" s="18" t="s">
        <v>2881</v>
      </c>
      <c r="B2099" s="19" t="s">
        <v>1306</v>
      </c>
      <c r="C2099" s="19" t="s">
        <v>2864</v>
      </c>
      <c r="D2099" s="89" t="s">
        <v>1445</v>
      </c>
      <c r="E2099" s="19" t="s">
        <v>2878</v>
      </c>
      <c r="F2099" s="21"/>
      <c r="G2099" s="19" t="s">
        <v>2882</v>
      </c>
      <c r="H2099" s="25" t="str">
        <f t="shared" si="253"/>
        <v>GT400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2883</v>
      </c>
      <c r="B2100" s="19" t="s">
        <v>1306</v>
      </c>
      <c r="C2100" s="19" t="s">
        <v>2864</v>
      </c>
      <c r="D2100" s="89" t="s">
        <v>1445</v>
      </c>
      <c r="E2100" s="19" t="s">
        <v>2878</v>
      </c>
      <c r="F2100" s="21"/>
      <c r="G2100" s="19" t="s">
        <v>2884</v>
      </c>
      <c r="H2100" s="25" t="str">
        <f t="shared" si="253"/>
        <v>HM408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2885</v>
      </c>
      <c r="B2101" s="19" t="s">
        <v>1306</v>
      </c>
      <c r="C2101" s="19" t="s">
        <v>2864</v>
      </c>
      <c r="D2101" s="89" t="s">
        <v>1445</v>
      </c>
      <c r="E2101" s="19" t="s">
        <v>2878</v>
      </c>
      <c r="F2101" s="21"/>
      <c r="G2101" s="19" t="s">
        <v>1342</v>
      </c>
      <c r="H2101" s="25" t="str">
        <f t="shared" ref="H2101:H2104" si="255">IF(RIGHT(G2101,1)="M", LEFT(G2101,LEN(G2101)-1), G2101)</f>
        <v>JS105</v>
      </c>
      <c r="I2101" s="25" t="str">
        <f t="shared" si="254"/>
        <v>Non-M</v>
      </c>
      <c r="J2101" s="90"/>
      <c r="K2101" s="79"/>
    </row>
    <row r="2102" spans="1:11" ht="41.25" customHeight="1">
      <c r="A2102" s="18" t="s">
        <v>2886</v>
      </c>
      <c r="B2102" s="19" t="s">
        <v>1306</v>
      </c>
      <c r="C2102" s="19" t="s">
        <v>2864</v>
      </c>
      <c r="D2102" s="89" t="s">
        <v>1445</v>
      </c>
      <c r="E2102" s="19" t="s">
        <v>2878</v>
      </c>
      <c r="F2102" s="21"/>
      <c r="G2102" s="104" t="s">
        <v>120</v>
      </c>
      <c r="H2102" s="104" t="str">
        <f>IF(RIGHT(G2102,1)="M", LEFT(G2102,LEN(G2102)-1), G2102)</f>
        <v>JS124</v>
      </c>
      <c r="I2102" s="104" t="str">
        <f>IF(RIGHT(G2102,1)="M","M","Non-M")</f>
        <v>Non-M</v>
      </c>
      <c r="J2102" s="105"/>
      <c r="K2102" s="79"/>
    </row>
    <row r="2103" spans="1:11" ht="41.25" customHeight="1">
      <c r="A2103" s="18" t="s">
        <v>2887</v>
      </c>
      <c r="B2103" s="19" t="s">
        <v>1306</v>
      </c>
      <c r="C2103" s="19" t="s">
        <v>2864</v>
      </c>
      <c r="D2103" s="89" t="s">
        <v>1445</v>
      </c>
      <c r="E2103" s="19" t="s">
        <v>2878</v>
      </c>
      <c r="F2103" s="21"/>
      <c r="G2103" s="104" t="s">
        <v>1948</v>
      </c>
      <c r="H2103" s="104" t="str">
        <f>IF(RIGHT(G2103,1)="M", LEFT(G2103,LEN(G2103)-1), G2103)</f>
        <v>HM304</v>
      </c>
      <c r="I2103" s="104" t="str">
        <f t="shared" ref="I2103:I2104" si="256">IF(RIGHT(G2103,1)="M","M","Non-M")</f>
        <v>Non-M</v>
      </c>
      <c r="J2103" s="105"/>
      <c r="K2103" s="79"/>
    </row>
    <row r="2104" spans="1:11" ht="41.25" customHeight="1">
      <c r="A2104" s="18" t="s">
        <v>2888</v>
      </c>
      <c r="B2104" s="19" t="s">
        <v>1306</v>
      </c>
      <c r="C2104" s="19" t="s">
        <v>2864</v>
      </c>
      <c r="D2104" s="89" t="s">
        <v>1445</v>
      </c>
      <c r="E2104" s="19" t="s">
        <v>2878</v>
      </c>
      <c r="F2104" s="21"/>
      <c r="G2104" s="104" t="s">
        <v>2875</v>
      </c>
      <c r="H2104" s="104" t="str">
        <f t="shared" ref="H2104" si="257">IF(RIGHT(G2104,1)="M", LEFT(G2104,LEN(G2104)-1), G2104)</f>
        <v>VT302</v>
      </c>
      <c r="I2104" s="104" t="str">
        <f t="shared" si="256"/>
        <v>Non-M</v>
      </c>
      <c r="J2104" s="105"/>
      <c r="K2104" s="79"/>
    </row>
    <row r="2105" spans="1:11" ht="41.25" customHeight="1">
      <c r="A2105" s="18" t="s">
        <v>2889</v>
      </c>
      <c r="B2105" s="19" t="s">
        <v>2230</v>
      </c>
      <c r="C2105" s="19" t="s">
        <v>1525</v>
      </c>
      <c r="D2105" s="89" t="s">
        <v>1359</v>
      </c>
      <c r="E2105" s="19" t="s">
        <v>2890</v>
      </c>
      <c r="F2105" s="21"/>
      <c r="G2105" s="19" t="s">
        <v>1527</v>
      </c>
      <c r="H2105" s="25" t="str">
        <f>IF(RIGHT(G2105,1)="M", LEFT(G2105,LEN(G2105)-1), G2105)</f>
        <v>WB211</v>
      </c>
      <c r="I2105" s="25" t="str">
        <f>IF(RIGHT(G2105,1)="M","M","Non-M")</f>
        <v>M</v>
      </c>
      <c r="J2105" s="90"/>
      <c r="K2105" s="79"/>
    </row>
    <row r="2106" spans="1:11" ht="41.25" customHeight="1">
      <c r="A2106" s="18" t="s">
        <v>2891</v>
      </c>
      <c r="B2106" s="19" t="s">
        <v>2230</v>
      </c>
      <c r="C2106" s="19" t="s">
        <v>1525</v>
      </c>
      <c r="D2106" s="89" t="s">
        <v>1359</v>
      </c>
      <c r="E2106" s="19" t="s">
        <v>2890</v>
      </c>
      <c r="F2106" s="21"/>
      <c r="G2106" s="19" t="s">
        <v>61</v>
      </c>
      <c r="H2106" s="25" t="str">
        <f>IF(RIGHT(G2106,1)="M", LEFT(G2106,LEN(G2106)-1), G2106)</f>
        <v>DC101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2892</v>
      </c>
      <c r="B2107" s="19" t="s">
        <v>2230</v>
      </c>
      <c r="C2107" s="19" t="s">
        <v>1525</v>
      </c>
      <c r="D2107" s="89" t="s">
        <v>1359</v>
      </c>
      <c r="E2107" s="19" t="s">
        <v>2890</v>
      </c>
      <c r="F2107" s="21"/>
      <c r="G2107" s="19" t="s">
        <v>94</v>
      </c>
      <c r="H2107" s="25" t="str">
        <f>IF(RIGHT(G2107,1)="M", LEFT(G2107,LEN(G2107)-1), G2107)</f>
        <v>DC202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2893</v>
      </c>
      <c r="B2108" s="19" t="s">
        <v>2230</v>
      </c>
      <c r="C2108" s="19" t="s">
        <v>1525</v>
      </c>
      <c r="D2108" s="89" t="s">
        <v>1359</v>
      </c>
      <c r="E2108" s="19" t="s">
        <v>2890</v>
      </c>
      <c r="F2108" s="21"/>
      <c r="G2108" s="19" t="s">
        <v>152</v>
      </c>
      <c r="H2108" s="25" t="str">
        <f>IF(RIGHT(G2108,1)="M", LEFT(G2108,LEN(G2108)-1), G2108)</f>
        <v>DC400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2894</v>
      </c>
      <c r="B2109" s="19" t="s">
        <v>2230</v>
      </c>
      <c r="C2109" s="19" t="s">
        <v>1525</v>
      </c>
      <c r="D2109" s="89" t="s">
        <v>1359</v>
      </c>
      <c r="E2109" s="19" t="s">
        <v>2890</v>
      </c>
      <c r="F2109" s="21"/>
      <c r="G2109" s="19" t="s">
        <v>2090</v>
      </c>
      <c r="H2109" s="25" t="str">
        <f>IF(RIGHT(G2109,1)="M", LEFT(G2109,LEN(G2109)-1), G2109)</f>
        <v>JS302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2895</v>
      </c>
      <c r="B2110" s="19" t="s">
        <v>2230</v>
      </c>
      <c r="C2110" s="19" t="s">
        <v>1525</v>
      </c>
      <c r="D2110" s="89" t="s">
        <v>1359</v>
      </c>
      <c r="E2110" s="19" t="s">
        <v>2890</v>
      </c>
      <c r="F2110" s="21"/>
      <c r="G2110" s="19" t="s">
        <v>2560</v>
      </c>
      <c r="H2110" s="25" t="str">
        <f>IF(RIGHT(G2110,1)="M", LEFT(G2110,LEN(G2110)-1), G2110)</f>
        <v>JS100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2896</v>
      </c>
      <c r="B2111" s="19" t="s">
        <v>2230</v>
      </c>
      <c r="C2111" s="19" t="s">
        <v>1525</v>
      </c>
      <c r="D2111" s="89" t="s">
        <v>1359</v>
      </c>
      <c r="E2111" s="19" t="s">
        <v>2890</v>
      </c>
      <c r="F2111" s="21"/>
      <c r="G2111" s="19" t="s">
        <v>1342</v>
      </c>
      <c r="H2111" s="25" t="str">
        <f>IF(RIGHT(G2111,1)="M", LEFT(G2111,LEN(G2111)-1), G2111)</f>
        <v>JS105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2897</v>
      </c>
      <c r="B2112" s="19" t="s">
        <v>2230</v>
      </c>
      <c r="C2112" s="19" t="s">
        <v>1525</v>
      </c>
      <c r="D2112" s="89" t="s">
        <v>1359</v>
      </c>
      <c r="E2112" s="19" t="s">
        <v>2890</v>
      </c>
      <c r="F2112" s="21"/>
      <c r="G2112" s="19" t="s">
        <v>2014</v>
      </c>
      <c r="H2112" s="25" t="str">
        <f>IF(RIGHT(G2112,1)="M", LEFT(G2112,LEN(G2112)-1), G2112)</f>
        <v>JS123</v>
      </c>
      <c r="I2112" s="25" t="str">
        <f>IF(RIGHT(G2112,1)="M","M","Non-M")</f>
        <v>Non-M</v>
      </c>
      <c r="J2112" s="90"/>
      <c r="K2112" s="79"/>
    </row>
    <row r="2113" spans="1:11" ht="41.25" customHeight="1">
      <c r="A2113" s="18" t="s">
        <v>2898</v>
      </c>
      <c r="B2113" s="19" t="s">
        <v>2230</v>
      </c>
      <c r="C2113" s="19" t="s">
        <v>1525</v>
      </c>
      <c r="D2113" s="89" t="s">
        <v>1359</v>
      </c>
      <c r="E2113" s="19" t="s">
        <v>2890</v>
      </c>
      <c r="F2113" s="21"/>
      <c r="G2113" s="19" t="s">
        <v>222</v>
      </c>
      <c r="H2113" s="25" t="str">
        <f>IF(RIGHT(G2113,1)="M", LEFT(G2113,LEN(G2113)-1), G2113)</f>
        <v>PK200</v>
      </c>
      <c r="I2113" s="25" t="str">
        <f>IF(RIGHT(G2113,1)="M","M","Non-M")</f>
        <v>M</v>
      </c>
      <c r="J2113" s="90"/>
      <c r="K2113" s="79"/>
    </row>
    <row r="2114" spans="1:11" ht="41.25" customHeight="1">
      <c r="A2114" s="18" t="s">
        <v>2899</v>
      </c>
      <c r="B2114" s="19" t="s">
        <v>2230</v>
      </c>
      <c r="C2114" s="19" t="s">
        <v>1525</v>
      </c>
      <c r="D2114" s="89" t="s">
        <v>1359</v>
      </c>
      <c r="E2114" s="19" t="s">
        <v>2890</v>
      </c>
      <c r="F2114" s="21"/>
      <c r="G2114" s="19" t="s">
        <v>2900</v>
      </c>
      <c r="H2114" s="25" t="str">
        <f>IF(RIGHT(G2114,1)="M", LEFT(G2114,LEN(G2114)-1), G2114)</f>
        <v>PB303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2901</v>
      </c>
      <c r="B2115" s="19" t="s">
        <v>2230</v>
      </c>
      <c r="C2115" s="19" t="s">
        <v>1525</v>
      </c>
      <c r="D2115" s="89" t="s">
        <v>1359</v>
      </c>
      <c r="E2115" s="19" t="s">
        <v>2890</v>
      </c>
      <c r="F2115" s="21"/>
      <c r="G2115" s="19" t="s">
        <v>502</v>
      </c>
      <c r="H2115" s="25" t="str">
        <f>IF(RIGHT(G2115,1)="M", LEFT(G2115,LEN(G2115)-1), G2115)</f>
        <v>HM414</v>
      </c>
      <c r="I2115" s="25" t="str">
        <f>IF(RIGHT(G2115,1)="M","M","Non-M")</f>
        <v>Non-M</v>
      </c>
      <c r="J2115" s="90"/>
      <c r="K2115" s="79"/>
    </row>
    <row r="2116" spans="1:11" ht="41.25" customHeight="1">
      <c r="A2116" s="18" t="s">
        <v>2902</v>
      </c>
      <c r="B2116" s="19" t="s">
        <v>2230</v>
      </c>
      <c r="C2116" s="19" t="s">
        <v>869</v>
      </c>
      <c r="D2116" s="89" t="s">
        <v>1046</v>
      </c>
      <c r="E2116" s="19" t="s">
        <v>2903</v>
      </c>
      <c r="F2116" s="21"/>
      <c r="G2116" s="19" t="s">
        <v>1610</v>
      </c>
      <c r="H2116" s="25" t="str">
        <f t="shared" ref="H2116:H2120" si="258">IF(RIGHT(G2116,1)="M", LEFT(G2116,LEN(G2116)-1), G2116)</f>
        <v>WB306</v>
      </c>
      <c r="I2116" s="25" t="str">
        <f t="shared" ref="I2116:I2120" si="259">IF(RIGHT(G2116,1)="M","M","Non-M")</f>
        <v>M</v>
      </c>
      <c r="J2116" s="90" t="s">
        <v>1768</v>
      </c>
      <c r="K2116" s="79"/>
    </row>
    <row r="2117" spans="1:11" ht="41.25" customHeight="1">
      <c r="A2117" s="18" t="s">
        <v>2904</v>
      </c>
      <c r="B2117" s="19" t="s">
        <v>2230</v>
      </c>
      <c r="C2117" s="19" t="s">
        <v>869</v>
      </c>
      <c r="D2117" s="89" t="s">
        <v>1046</v>
      </c>
      <c r="E2117" s="19" t="s">
        <v>2903</v>
      </c>
      <c r="F2117" s="21"/>
      <c r="G2117" s="19" t="s">
        <v>61</v>
      </c>
      <c r="H2117" s="25" t="str">
        <f t="shared" si="258"/>
        <v>DC101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2905</v>
      </c>
      <c r="B2118" s="19" t="s">
        <v>2230</v>
      </c>
      <c r="C2118" s="19" t="s">
        <v>869</v>
      </c>
      <c r="D2118" s="89" t="s">
        <v>1046</v>
      </c>
      <c r="E2118" s="19" t="s">
        <v>2903</v>
      </c>
      <c r="F2118" s="21"/>
      <c r="G2118" s="19" t="s">
        <v>135</v>
      </c>
      <c r="H2118" s="25" t="str">
        <f t="shared" si="258"/>
        <v>DC200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2906</v>
      </c>
      <c r="B2119" s="19" t="s">
        <v>2230</v>
      </c>
      <c r="C2119" s="19" t="s">
        <v>869</v>
      </c>
      <c r="D2119" s="89" t="s">
        <v>1046</v>
      </c>
      <c r="E2119" s="19" t="s">
        <v>2903</v>
      </c>
      <c r="F2119" s="21"/>
      <c r="G2119" s="19" t="s">
        <v>96</v>
      </c>
      <c r="H2119" s="25" t="str">
        <f t="shared" si="258"/>
        <v>DC300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2907</v>
      </c>
      <c r="B2120" s="19" t="s">
        <v>2230</v>
      </c>
      <c r="C2120" s="19" t="s">
        <v>869</v>
      </c>
      <c r="D2120" s="89" t="s">
        <v>1046</v>
      </c>
      <c r="E2120" s="19" t="s">
        <v>2903</v>
      </c>
      <c r="F2120" s="21"/>
      <c r="G2120" s="19" t="s">
        <v>152</v>
      </c>
      <c r="H2120" s="25" t="str">
        <f t="shared" si="258"/>
        <v>DC400</v>
      </c>
      <c r="I2120" s="25" t="str">
        <f t="shared" si="259"/>
        <v>Non-M</v>
      </c>
      <c r="J2120" s="90"/>
      <c r="K2120" s="79"/>
    </row>
    <row r="2121" spans="1:11" ht="41.25" customHeight="1">
      <c r="A2121" s="18" t="s">
        <v>2908</v>
      </c>
      <c r="B2121" s="19" t="s">
        <v>2230</v>
      </c>
      <c r="C2121" s="19" t="s">
        <v>869</v>
      </c>
      <c r="D2121" s="89" t="s">
        <v>1046</v>
      </c>
      <c r="E2121" s="19" t="s">
        <v>2903</v>
      </c>
      <c r="F2121" s="21"/>
      <c r="G2121" s="19" t="s">
        <v>2783</v>
      </c>
      <c r="H2121" s="25" t="str">
        <f t="shared" ref="H2121:H2125" si="260">IF(RIGHT(G2121,1)="M", LEFT(G2121,LEN(G2121)-1), G2121)</f>
        <v>PK204</v>
      </c>
      <c r="I2121" s="25" t="str">
        <f t="shared" ref="I2121:I2125" si="261">IF(RIGHT(G2121,1)="M","M","Non-M")</f>
        <v>M</v>
      </c>
      <c r="J2121" s="90" t="s">
        <v>2814</v>
      </c>
      <c r="K2121" s="79"/>
    </row>
    <row r="2122" spans="1:11" ht="41.25" customHeight="1">
      <c r="A2122" s="18" t="s">
        <v>2909</v>
      </c>
      <c r="B2122" s="19" t="s">
        <v>2230</v>
      </c>
      <c r="C2122" s="19" t="s">
        <v>869</v>
      </c>
      <c r="D2122" s="89" t="s">
        <v>1046</v>
      </c>
      <c r="E2122" s="19" t="s">
        <v>2903</v>
      </c>
      <c r="F2122" s="21"/>
      <c r="G2122" s="19" t="s">
        <v>155</v>
      </c>
      <c r="H2122" s="25" t="str">
        <f t="shared" si="260"/>
        <v>PB204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2910</v>
      </c>
      <c r="B2123" s="19" t="s">
        <v>2230</v>
      </c>
      <c r="C2123" s="19" t="s">
        <v>869</v>
      </c>
      <c r="D2123" s="89" t="s">
        <v>1046</v>
      </c>
      <c r="E2123" s="19" t="s">
        <v>2903</v>
      </c>
      <c r="F2123" s="21"/>
      <c r="G2123" s="19" t="s">
        <v>1355</v>
      </c>
      <c r="H2123" s="25" t="str">
        <f t="shared" si="260"/>
        <v>JS400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2911</v>
      </c>
      <c r="B2124" s="19" t="s">
        <v>2230</v>
      </c>
      <c r="C2124" s="19" t="s">
        <v>869</v>
      </c>
      <c r="D2124" s="89" t="s">
        <v>1046</v>
      </c>
      <c r="E2124" s="19" t="s">
        <v>2903</v>
      </c>
      <c r="F2124" s="21"/>
      <c r="G2124" s="19" t="s">
        <v>1396</v>
      </c>
      <c r="H2124" s="25" t="str">
        <f t="shared" si="260"/>
        <v>JS121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2912</v>
      </c>
      <c r="B2125" s="19" t="s">
        <v>2230</v>
      </c>
      <c r="C2125" s="19" t="s">
        <v>869</v>
      </c>
      <c r="D2125" s="89" t="s">
        <v>1046</v>
      </c>
      <c r="E2125" s="19" t="s">
        <v>2903</v>
      </c>
      <c r="F2125" s="21"/>
      <c r="G2125" s="19" t="s">
        <v>1342</v>
      </c>
      <c r="H2125" s="25" t="str">
        <f t="shared" si="260"/>
        <v>JS105</v>
      </c>
      <c r="I2125" s="25" t="str">
        <f t="shared" si="261"/>
        <v>Non-M</v>
      </c>
      <c r="J2125" s="90"/>
      <c r="K2125" s="79"/>
    </row>
    <row r="2126" spans="1:11" ht="41.25" customHeight="1">
      <c r="A2126" s="18" t="s">
        <v>2913</v>
      </c>
      <c r="B2126" s="19" t="s">
        <v>2230</v>
      </c>
      <c r="C2126" s="19" t="s">
        <v>869</v>
      </c>
      <c r="D2126" s="89" t="s">
        <v>1046</v>
      </c>
      <c r="E2126" s="19" t="s">
        <v>2903</v>
      </c>
      <c r="F2126" s="21"/>
      <c r="G2126" s="19" t="s">
        <v>1369</v>
      </c>
      <c r="H2126" s="25" t="str">
        <f>IF(RIGHT(G2126,1)="M", LEFT(G2126,LEN(G2126)-1), G2126)</f>
        <v>HM702</v>
      </c>
      <c r="I2126" s="25" t="str">
        <f>IF(RIGHT(G2126,1)="M","M","Non-M")</f>
        <v>Non-M</v>
      </c>
      <c r="J2126" s="90"/>
      <c r="K2126" s="79"/>
    </row>
    <row r="2127" spans="1:11" ht="41.25" customHeight="1">
      <c r="A2127" s="18" t="s">
        <v>2914</v>
      </c>
      <c r="B2127" s="19" t="s">
        <v>2230</v>
      </c>
      <c r="C2127" s="19" t="s">
        <v>869</v>
      </c>
      <c r="D2127" s="89" t="s">
        <v>1046</v>
      </c>
      <c r="E2127" s="19" t="s">
        <v>2903</v>
      </c>
      <c r="F2127" s="21"/>
      <c r="G2127" s="19" t="s">
        <v>538</v>
      </c>
      <c r="H2127" s="25" t="str">
        <f>IF(RIGHT(G2127,1)="M", LEFT(G2127,LEN(G2127)-1), G2127)</f>
        <v>HM506</v>
      </c>
      <c r="I2127" s="25" t="str">
        <f>IF(RIGHT(G2127,1)="M","M","Non-M")</f>
        <v>M</v>
      </c>
      <c r="J2127" s="90"/>
      <c r="K2127" s="79"/>
    </row>
    <row r="2128" spans="1:11" ht="41.25" customHeight="1">
      <c r="A2128" s="18" t="s">
        <v>2915</v>
      </c>
      <c r="B2128" s="19" t="s">
        <v>1306</v>
      </c>
      <c r="C2128" s="19" t="s">
        <v>740</v>
      </c>
      <c r="D2128" s="19" t="s">
        <v>1445</v>
      </c>
      <c r="E2128" s="19" t="s">
        <v>2916</v>
      </c>
      <c r="F2128" s="21"/>
      <c r="G2128" s="19" t="s">
        <v>1055</v>
      </c>
      <c r="H2128" s="25" t="str">
        <f t="shared" ref="H2128:H2130" si="262">IF(RIGHT(G2128,1)="M", LEFT(G2128,LEN(G2128)-1), G2128)</f>
        <v>JS111</v>
      </c>
      <c r="I2128" s="25" t="str">
        <f t="shared" ref="I2128:I2130" si="263">IF(RIGHT(G2128,1)="M","M","Non-M")</f>
        <v>Non-M</v>
      </c>
      <c r="J2128" s="90"/>
      <c r="K2128" s="79"/>
    </row>
    <row r="2129" spans="1:11" ht="41.25" customHeight="1">
      <c r="A2129" s="18" t="s">
        <v>2917</v>
      </c>
      <c r="B2129" s="19" t="s">
        <v>1306</v>
      </c>
      <c r="C2129" s="19" t="s">
        <v>740</v>
      </c>
      <c r="D2129" s="19" t="s">
        <v>1445</v>
      </c>
      <c r="E2129" s="19" t="s">
        <v>2916</v>
      </c>
      <c r="F2129" s="21"/>
      <c r="G2129" s="19" t="s">
        <v>282</v>
      </c>
      <c r="H2129" s="25" t="str">
        <f t="shared" si="262"/>
        <v>NK510</v>
      </c>
      <c r="I2129" s="25" t="str">
        <f t="shared" si="263"/>
        <v>Non-M</v>
      </c>
      <c r="J2129" s="90"/>
      <c r="K2129" s="79"/>
    </row>
    <row r="2130" spans="1:11" ht="41.25" customHeight="1">
      <c r="A2130" s="18" t="s">
        <v>2918</v>
      </c>
      <c r="B2130" s="19" t="s">
        <v>1306</v>
      </c>
      <c r="C2130" s="19" t="s">
        <v>740</v>
      </c>
      <c r="D2130" s="19" t="s">
        <v>1445</v>
      </c>
      <c r="E2130" s="19" t="s">
        <v>2916</v>
      </c>
      <c r="F2130" s="21"/>
      <c r="G2130" s="19" t="s">
        <v>326</v>
      </c>
      <c r="H2130" s="25" t="str">
        <f t="shared" si="262"/>
        <v>CL502</v>
      </c>
      <c r="I2130" s="25" t="str">
        <f t="shared" si="263"/>
        <v>M</v>
      </c>
      <c r="J2130" s="90"/>
      <c r="K2130" s="79"/>
    </row>
    <row r="2131" spans="1:11" ht="41.25" customHeight="1">
      <c r="A2131" s="18" t="s">
        <v>2919</v>
      </c>
      <c r="B2131" s="19" t="s">
        <v>1306</v>
      </c>
      <c r="C2131" s="19" t="s">
        <v>740</v>
      </c>
      <c r="D2131" s="19" t="s">
        <v>1445</v>
      </c>
      <c r="E2131" s="19" t="s">
        <v>2916</v>
      </c>
      <c r="F2131" s="21"/>
      <c r="G2131" s="19" t="s">
        <v>1049</v>
      </c>
      <c r="H2131" s="25" t="str">
        <f t="shared" ref="H2131:H2135" si="264">IF(RIGHT(G2131,1)="M", LEFT(G2131,LEN(G2131)-1), G2131)</f>
        <v>ZP101</v>
      </c>
      <c r="I2131" s="25" t="str">
        <f t="shared" ref="I2131:I2135" si="265">IF(RIGHT(G2131,1)="M","M","Non-M")</f>
        <v>M</v>
      </c>
      <c r="J2131" s="90"/>
      <c r="K2131" s="79"/>
    </row>
    <row r="2132" spans="1:11" ht="41.25" customHeight="1">
      <c r="A2132" s="18" t="s">
        <v>2920</v>
      </c>
      <c r="B2132" s="19" t="s">
        <v>1306</v>
      </c>
      <c r="C2132" s="19" t="s">
        <v>740</v>
      </c>
      <c r="D2132" s="19" t="s">
        <v>1445</v>
      </c>
      <c r="E2132" s="19" t="s">
        <v>2916</v>
      </c>
      <c r="F2132" s="21"/>
      <c r="G2132" s="19" t="s">
        <v>1188</v>
      </c>
      <c r="H2132" s="25" t="str">
        <f t="shared" si="264"/>
        <v>JS105</v>
      </c>
      <c r="I2132" s="25" t="str">
        <f t="shared" si="265"/>
        <v>M</v>
      </c>
      <c r="J2132" s="90" t="s">
        <v>1288</v>
      </c>
      <c r="K2132" s="79"/>
    </row>
    <row r="2133" spans="1:11" ht="41.25" customHeight="1">
      <c r="A2133" s="18" t="s">
        <v>2921</v>
      </c>
      <c r="B2133" s="19" t="s">
        <v>1306</v>
      </c>
      <c r="C2133" s="19" t="s">
        <v>740</v>
      </c>
      <c r="D2133" s="89" t="s">
        <v>1445</v>
      </c>
      <c r="E2133" s="19" t="s">
        <v>2916</v>
      </c>
      <c r="F2133" s="21"/>
      <c r="G2133" s="19" t="s">
        <v>2729</v>
      </c>
      <c r="H2133" s="25" t="str">
        <f>IF(RIGHT(G2133,1)="M", LEFT(G2133,LEN(G2133)-1), G2133)</f>
        <v>PK202</v>
      </c>
      <c r="I2133" s="25" t="str">
        <f>IF(RIGHT(G2133,1)="M","M","Non-M")</f>
        <v>M</v>
      </c>
      <c r="J2133" s="90" t="s">
        <v>2922</v>
      </c>
      <c r="K2133" s="79"/>
    </row>
    <row r="2134" spans="1:11" ht="41.25" customHeight="1">
      <c r="A2134" s="18" t="s">
        <v>2923</v>
      </c>
      <c r="B2134" s="19" t="s">
        <v>1306</v>
      </c>
      <c r="C2134" s="19" t="s">
        <v>740</v>
      </c>
      <c r="D2134" s="89" t="s">
        <v>1445</v>
      </c>
      <c r="E2134" s="19" t="s">
        <v>2916</v>
      </c>
      <c r="F2134" s="21"/>
      <c r="G2134" s="19" t="s">
        <v>1053</v>
      </c>
      <c r="H2134" s="25" t="str">
        <f t="shared" ref="H2134:H2136" si="266">IF(RIGHT(G2134,1)="M", LEFT(G2134,LEN(G2134)-1), G2134)</f>
        <v>PB206</v>
      </c>
      <c r="I2134" s="25" t="str">
        <f t="shared" ref="I2134:I2136" si="267">IF(RIGHT(G2134,1)="M","M","Non-M")</f>
        <v>M</v>
      </c>
      <c r="J2134" s="90"/>
      <c r="K2134" s="79"/>
    </row>
    <row r="2135" spans="1:11" ht="41.25" customHeight="1">
      <c r="A2135" s="18" t="s">
        <v>2924</v>
      </c>
      <c r="B2135" s="19" t="s">
        <v>1306</v>
      </c>
      <c r="C2135" s="19" t="s">
        <v>740</v>
      </c>
      <c r="D2135" s="89" t="s">
        <v>1445</v>
      </c>
      <c r="E2135" s="19" t="s">
        <v>2916</v>
      </c>
      <c r="F2135" s="21"/>
      <c r="G2135" s="19" t="s">
        <v>71</v>
      </c>
      <c r="H2135" s="25" t="str">
        <f t="shared" si="266"/>
        <v>HM500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2925</v>
      </c>
      <c r="B2136" s="19" t="s">
        <v>1306</v>
      </c>
      <c r="C2136" s="19" t="s">
        <v>740</v>
      </c>
      <c r="D2136" s="89" t="s">
        <v>1445</v>
      </c>
      <c r="E2136" s="19" t="s">
        <v>2916</v>
      </c>
      <c r="F2136" s="21"/>
      <c r="G2136" s="19" t="s">
        <v>157</v>
      </c>
      <c r="H2136" s="25" t="str">
        <f t="shared" si="266"/>
        <v>HM504</v>
      </c>
      <c r="I2136" s="25" t="str">
        <f t="shared" si="267"/>
        <v>Non-M</v>
      </c>
      <c r="J2136" s="90"/>
      <c r="K2136" s="79"/>
    </row>
    <row r="2137" spans="1:11" ht="41.25" customHeight="1">
      <c r="A2137" s="18" t="s">
        <v>2926</v>
      </c>
      <c r="B2137" s="19" t="s">
        <v>1306</v>
      </c>
      <c r="C2137" s="19" t="s">
        <v>2927</v>
      </c>
      <c r="D2137" s="89" t="s">
        <v>1445</v>
      </c>
      <c r="E2137" s="19" t="s">
        <v>15</v>
      </c>
      <c r="F2137" s="21"/>
      <c r="G2137" s="19" t="s">
        <v>1055</v>
      </c>
      <c r="H2137" s="25" t="str">
        <f>IF(RIGHT(G2137,1)="M", LEFT(G2137,LEN(G2137)-1), G2137)</f>
        <v>JS111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2928</v>
      </c>
      <c r="B2138" s="19" t="s">
        <v>1306</v>
      </c>
      <c r="C2138" s="19" t="s">
        <v>2927</v>
      </c>
      <c r="D2138" s="89" t="s">
        <v>1445</v>
      </c>
      <c r="E2138" s="19" t="s">
        <v>15</v>
      </c>
      <c r="F2138" s="21"/>
      <c r="G2138" s="19" t="s">
        <v>776</v>
      </c>
      <c r="H2138" s="25" t="str">
        <f>IF(RIGHT(G2138,1)="M", LEFT(G2138,LEN(G2138)-1), G2138)</f>
        <v>ZP100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2929</v>
      </c>
      <c r="B2139" s="19" t="s">
        <v>1306</v>
      </c>
      <c r="C2139" s="19" t="s">
        <v>2927</v>
      </c>
      <c r="D2139" s="89" t="s">
        <v>1445</v>
      </c>
      <c r="E2139" s="19" t="s">
        <v>15</v>
      </c>
      <c r="F2139" s="21"/>
      <c r="G2139" s="19" t="s">
        <v>282</v>
      </c>
      <c r="H2139" s="25" t="str">
        <f>IF(RIGHT(G2139,1)="M", LEFT(G2139,LEN(G2139)-1), G2139)</f>
        <v>NK510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2930</v>
      </c>
      <c r="B2140" s="19" t="s">
        <v>1306</v>
      </c>
      <c r="C2140" s="19" t="s">
        <v>2927</v>
      </c>
      <c r="D2140" s="89" t="s">
        <v>1445</v>
      </c>
      <c r="E2140" s="19" t="s">
        <v>15</v>
      </c>
      <c r="F2140" s="21"/>
      <c r="G2140" s="19" t="s">
        <v>24</v>
      </c>
      <c r="H2140" s="25" t="str">
        <f>IF(RIGHT(G2140,1)="M", LEFT(G2140,LEN(G2140)-1), G2140)</f>
        <v>PK207</v>
      </c>
      <c r="I2140" s="25" t="str">
        <f>IF(RIGHT(G2140,1)="M","M","Non-M")</f>
        <v>Non-M</v>
      </c>
      <c r="J2140" s="90"/>
      <c r="K2140" s="79"/>
    </row>
    <row r="2141" spans="1:11" ht="41.25" customHeight="1">
      <c r="A2141" s="18" t="s">
        <v>2931</v>
      </c>
      <c r="B2141" s="19" t="s">
        <v>1306</v>
      </c>
      <c r="C2141" s="19" t="s">
        <v>2927</v>
      </c>
      <c r="D2141" s="89" t="s">
        <v>1445</v>
      </c>
      <c r="E2141" s="19" t="s">
        <v>15</v>
      </c>
      <c r="F2141" s="21"/>
      <c r="G2141" s="19" t="s">
        <v>450</v>
      </c>
      <c r="H2141" s="25" t="str">
        <f>IF(RIGHT(G2141,1)="M", LEFT(G2141,LEN(G2141)-1), G2141)</f>
        <v>HM703</v>
      </c>
      <c r="I2141" s="25" t="str">
        <f>IF(RIGHT(G2141,1)="M","M","Non-M")</f>
        <v>M</v>
      </c>
      <c r="J2141" s="90"/>
      <c r="K2141" s="79"/>
    </row>
    <row r="2142" spans="1:11" ht="41.25" customHeight="1">
      <c r="A2142" s="18" t="s">
        <v>2932</v>
      </c>
      <c r="B2142" s="19" t="s">
        <v>1306</v>
      </c>
      <c r="C2142" s="19" t="s">
        <v>2927</v>
      </c>
      <c r="D2142" s="89" t="s">
        <v>1445</v>
      </c>
      <c r="E2142" s="19" t="s">
        <v>15</v>
      </c>
      <c r="F2142" s="21"/>
      <c r="G2142" s="19" t="s">
        <v>577</v>
      </c>
      <c r="H2142" s="25" t="str">
        <f>IF(RIGHT(G2142,1)="M", LEFT(G2142,LEN(G2142)-1), G2142)</f>
        <v>HM502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2933</v>
      </c>
      <c r="B2143" s="19" t="s">
        <v>1306</v>
      </c>
      <c r="C2143" s="19" t="s">
        <v>2927</v>
      </c>
      <c r="D2143" s="89" t="s">
        <v>1445</v>
      </c>
      <c r="E2143" s="19" t="s">
        <v>15</v>
      </c>
      <c r="F2143" s="21"/>
      <c r="G2143" s="19" t="s">
        <v>2934</v>
      </c>
      <c r="H2143" s="25" t="str">
        <f>IF(RIGHT(G2143,1)="M", LEFT(G2143,LEN(G2143)-1), G2143)</f>
        <v>TH203</v>
      </c>
      <c r="I2143" s="25" t="str">
        <f>IF(RIGHT(G2143,1)="M","M","Non-M")</f>
        <v>Non-M</v>
      </c>
      <c r="J2143" s="90"/>
      <c r="K2143" s="79"/>
    </row>
    <row r="2144" spans="1:11" ht="41.25" customHeight="1">
      <c r="A2144" s="18" t="s">
        <v>2935</v>
      </c>
      <c r="B2144" s="19" t="s">
        <v>1306</v>
      </c>
      <c r="C2144" s="19" t="s">
        <v>2927</v>
      </c>
      <c r="D2144" s="89" t="s">
        <v>1445</v>
      </c>
      <c r="E2144" s="19" t="s">
        <v>15</v>
      </c>
      <c r="F2144" s="21"/>
      <c r="G2144" s="19" t="s">
        <v>300</v>
      </c>
      <c r="H2144" s="25" t="str">
        <f>IF(RIGHT(G2144,1)="M", LEFT(G2144,LEN(G2144)-1), G2144)</f>
        <v>HM202</v>
      </c>
      <c r="I2144" s="25" t="str">
        <f>IF(RIGHT(G2144,1)="M","M","Non-M")</f>
        <v>M</v>
      </c>
      <c r="J2144" s="90" t="s">
        <v>1551</v>
      </c>
      <c r="K2144" s="79"/>
    </row>
    <row r="2145" spans="1:11" ht="41.25" customHeight="1">
      <c r="A2145" s="18" t="s">
        <v>2936</v>
      </c>
      <c r="B2145" s="19" t="s">
        <v>1306</v>
      </c>
      <c r="C2145" s="19" t="s">
        <v>2927</v>
      </c>
      <c r="D2145" s="89" t="s">
        <v>1445</v>
      </c>
      <c r="E2145" s="19" t="s">
        <v>15</v>
      </c>
      <c r="F2145" s="21"/>
      <c r="G2145" s="19" t="s">
        <v>2672</v>
      </c>
      <c r="H2145" s="25" t="str">
        <f>IF(RIGHT(G2145,1)="M", LEFT(G2145,LEN(G2145)-1), G2145)</f>
        <v>DC102</v>
      </c>
      <c r="I2145" s="25" t="str">
        <f>IF(RIGHT(G2145,1)="M","M","Non-M")</f>
        <v>M</v>
      </c>
      <c r="J2145" s="90"/>
      <c r="K2145" s="79"/>
    </row>
    <row r="2146" spans="1:11" ht="41.25" customHeight="1">
      <c r="B2146" s="19" t="s">
        <v>1306</v>
      </c>
      <c r="C2146" s="19" t="s">
        <v>2927</v>
      </c>
      <c r="D2146" s="89" t="s">
        <v>1445</v>
      </c>
      <c r="E2146" s="19" t="s">
        <v>15</v>
      </c>
      <c r="F2146" s="21"/>
      <c r="G2146" s="19" t="s">
        <v>1997</v>
      </c>
      <c r="H2146" s="25" t="str">
        <f>IF(RIGHT(G2146,1)="M", LEFT(G2146,LEN(G2146)-1), G2146)</f>
        <v>HD702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2937</v>
      </c>
      <c r="B2147" s="19" t="s">
        <v>1306</v>
      </c>
      <c r="C2147" s="19" t="s">
        <v>2927</v>
      </c>
      <c r="D2147" s="89" t="s">
        <v>1445</v>
      </c>
      <c r="E2147" s="19" t="s">
        <v>2938</v>
      </c>
      <c r="F2147" s="21"/>
      <c r="G2147" s="19" t="s">
        <v>1055</v>
      </c>
      <c r="H2147" s="25" t="str">
        <f>IF(RIGHT(G2147,1)="M", LEFT(G2147,LEN(G2147)-1), G2147)</f>
        <v>JS111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2939</v>
      </c>
      <c r="B2148" s="19" t="s">
        <v>1306</v>
      </c>
      <c r="C2148" s="19" t="s">
        <v>2927</v>
      </c>
      <c r="D2148" s="89" t="s">
        <v>1445</v>
      </c>
      <c r="E2148" s="19" t="s">
        <v>2938</v>
      </c>
      <c r="F2148" s="21"/>
      <c r="G2148" s="19" t="s">
        <v>776</v>
      </c>
      <c r="H2148" s="25" t="str">
        <f>IF(RIGHT(G2148,1)="M", LEFT(G2148,LEN(G2148)-1), G2148)</f>
        <v>ZP100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2940</v>
      </c>
      <c r="B2149" s="19" t="s">
        <v>1306</v>
      </c>
      <c r="C2149" s="19" t="s">
        <v>2927</v>
      </c>
      <c r="D2149" s="89" t="s">
        <v>1445</v>
      </c>
      <c r="E2149" s="19" t="s">
        <v>2938</v>
      </c>
      <c r="F2149" s="21"/>
      <c r="G2149" s="19" t="s">
        <v>282</v>
      </c>
      <c r="H2149" s="25" t="str">
        <f>IF(RIGHT(G2149,1)="M", LEFT(G2149,LEN(G2149)-1), G2149)</f>
        <v>NK510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2941</v>
      </c>
      <c r="B2150" s="19" t="s">
        <v>1306</v>
      </c>
      <c r="C2150" s="19" t="s">
        <v>2927</v>
      </c>
      <c r="D2150" s="89" t="s">
        <v>1445</v>
      </c>
      <c r="E2150" s="19" t="s">
        <v>2938</v>
      </c>
      <c r="F2150" s="21"/>
      <c r="G2150" s="19" t="s">
        <v>24</v>
      </c>
      <c r="H2150" s="25" t="str">
        <f>IF(RIGHT(G2150,1)="M", LEFT(G2150,LEN(G2150)-1), G2150)</f>
        <v>PK207</v>
      </c>
      <c r="I2150" s="25" t="str">
        <f>IF(RIGHT(G2150,1)="M","M","Non-M")</f>
        <v>Non-M</v>
      </c>
      <c r="J2150" s="90"/>
      <c r="K2150" s="79"/>
    </row>
    <row r="2151" spans="1:11" ht="41.25" customHeight="1">
      <c r="A2151" s="18" t="s">
        <v>2942</v>
      </c>
      <c r="B2151" s="19" t="s">
        <v>1306</v>
      </c>
      <c r="C2151" s="19" t="s">
        <v>2927</v>
      </c>
      <c r="D2151" s="89" t="s">
        <v>1445</v>
      </c>
      <c r="E2151" s="19" t="s">
        <v>2938</v>
      </c>
      <c r="F2151" s="21"/>
      <c r="G2151" s="19" t="s">
        <v>450</v>
      </c>
      <c r="H2151" s="25" t="str">
        <f>IF(RIGHT(G2151,1)="M", LEFT(G2151,LEN(G2151)-1), G2151)</f>
        <v>HM703</v>
      </c>
      <c r="I2151" s="25" t="str">
        <f>IF(RIGHT(G2151,1)="M","M","Non-M")</f>
        <v>M</v>
      </c>
      <c r="J2151" s="90"/>
      <c r="K2151" s="79"/>
    </row>
    <row r="2152" spans="1:11" ht="41.25" customHeight="1">
      <c r="A2152" s="18" t="s">
        <v>2943</v>
      </c>
      <c r="B2152" s="19" t="s">
        <v>1306</v>
      </c>
      <c r="C2152" s="19" t="s">
        <v>2927</v>
      </c>
      <c r="D2152" s="89" t="s">
        <v>1445</v>
      </c>
      <c r="E2152" s="19" t="s">
        <v>2938</v>
      </c>
      <c r="F2152" s="21"/>
      <c r="G2152" s="19" t="s">
        <v>577</v>
      </c>
      <c r="H2152" s="25" t="str">
        <f>IF(RIGHT(G2152,1)="M", LEFT(G2152,LEN(G2152)-1), G2152)</f>
        <v>HM502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2944</v>
      </c>
      <c r="B2153" s="19" t="s">
        <v>1306</v>
      </c>
      <c r="C2153" s="19" t="s">
        <v>2927</v>
      </c>
      <c r="D2153" s="89" t="s">
        <v>1445</v>
      </c>
      <c r="E2153" s="19" t="s">
        <v>2938</v>
      </c>
      <c r="F2153" s="21"/>
      <c r="G2153" s="19" t="s">
        <v>2934</v>
      </c>
      <c r="H2153" s="25" t="str">
        <f>IF(RIGHT(G2153,1)="M", LEFT(G2153,LEN(G2153)-1), G2153)</f>
        <v>TH203</v>
      </c>
      <c r="I2153" s="25" t="str">
        <f>IF(RIGHT(G2153,1)="M","M","Non-M")</f>
        <v>Non-M</v>
      </c>
      <c r="J2153" s="90"/>
      <c r="K2153" s="79"/>
    </row>
    <row r="2154" spans="1:11" ht="41.25" customHeight="1">
      <c r="A2154" s="18" t="s">
        <v>2945</v>
      </c>
      <c r="B2154" s="19" t="s">
        <v>1306</v>
      </c>
      <c r="C2154" s="19" t="s">
        <v>2927</v>
      </c>
      <c r="D2154" s="89" t="s">
        <v>1445</v>
      </c>
      <c r="E2154" s="19" t="s">
        <v>2938</v>
      </c>
      <c r="F2154" s="21"/>
      <c r="G2154" s="19" t="s">
        <v>300</v>
      </c>
      <c r="H2154" s="25" t="str">
        <f>IF(RIGHT(G2154,1)="M", LEFT(G2154,LEN(G2154)-1), G2154)</f>
        <v>HM202</v>
      </c>
      <c r="I2154" s="25" t="str">
        <f>IF(RIGHT(G2154,1)="M","M","Non-M")</f>
        <v>M</v>
      </c>
      <c r="J2154" s="90" t="s">
        <v>1551</v>
      </c>
      <c r="K2154" s="79"/>
    </row>
    <row r="2155" spans="1:11" ht="41.25" customHeight="1">
      <c r="A2155" s="18" t="s">
        <v>2946</v>
      </c>
      <c r="B2155" s="19" t="s">
        <v>1306</v>
      </c>
      <c r="C2155" s="19" t="s">
        <v>2927</v>
      </c>
      <c r="D2155" s="89" t="s">
        <v>1445</v>
      </c>
      <c r="E2155" s="19" t="s">
        <v>2938</v>
      </c>
      <c r="F2155" s="21"/>
      <c r="G2155" s="19" t="s">
        <v>2672</v>
      </c>
      <c r="H2155" s="25" t="str">
        <f>IF(RIGHT(G2155,1)="M", LEFT(G2155,LEN(G2155)-1), G2155)</f>
        <v>DC102</v>
      </c>
      <c r="I2155" s="25" t="str">
        <f>IF(RIGHT(G2155,1)="M","M","Non-M")</f>
        <v>M</v>
      </c>
      <c r="J2155" s="90"/>
      <c r="K2155" s="79"/>
    </row>
    <row r="2156" spans="1:11" ht="41.25" customHeight="1">
      <c r="B2156" s="19" t="s">
        <v>1306</v>
      </c>
      <c r="C2156" s="19" t="s">
        <v>2927</v>
      </c>
      <c r="D2156" s="89" t="s">
        <v>1445</v>
      </c>
      <c r="E2156" s="19" t="s">
        <v>2938</v>
      </c>
      <c r="F2156" s="21"/>
      <c r="G2156" s="19" t="s">
        <v>1997</v>
      </c>
      <c r="H2156" s="25" t="str">
        <f>IF(RIGHT(G2156,1)="M", LEFT(G2156,LEN(G2156)-1), G2156)</f>
        <v>HD702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2947</v>
      </c>
      <c r="B2157" s="19" t="s">
        <v>1306</v>
      </c>
      <c r="C2157" s="19" t="s">
        <v>2927</v>
      </c>
      <c r="D2157" s="89" t="s">
        <v>1445</v>
      </c>
      <c r="E2157" s="19" t="s">
        <v>2948</v>
      </c>
      <c r="F2157" s="21"/>
      <c r="G2157" s="19" t="s">
        <v>1055</v>
      </c>
      <c r="H2157" s="25" t="str">
        <f>IF(RIGHT(G2157,1)="M", LEFT(G2157,LEN(G2157)-1), G2157)</f>
        <v>JS111</v>
      </c>
      <c r="I2157" s="25" t="str">
        <f>IF(RIGHT(G2157,1)="M","M","Non-M")</f>
        <v>Non-M</v>
      </c>
      <c r="J2157" s="90"/>
      <c r="K2157" s="79"/>
    </row>
    <row r="2158" spans="1:11" ht="41.25" customHeight="1">
      <c r="A2158" s="18" t="s">
        <v>2949</v>
      </c>
      <c r="B2158" s="19" t="s">
        <v>1306</v>
      </c>
      <c r="C2158" s="19" t="s">
        <v>2927</v>
      </c>
      <c r="D2158" s="89" t="s">
        <v>1445</v>
      </c>
      <c r="E2158" s="19" t="s">
        <v>2948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90" t="s">
        <v>2950</v>
      </c>
      <c r="K2158" s="79"/>
    </row>
    <row r="2159" spans="1:11" ht="41.25" customHeight="1">
      <c r="A2159" s="18" t="s">
        <v>2951</v>
      </c>
      <c r="B2159" s="19" t="s">
        <v>1306</v>
      </c>
      <c r="C2159" s="19" t="s">
        <v>2927</v>
      </c>
      <c r="D2159" s="89" t="s">
        <v>1445</v>
      </c>
      <c r="E2159" s="19" t="s">
        <v>2948</v>
      </c>
      <c r="F2159" s="21"/>
      <c r="G2159" s="19" t="s">
        <v>2952</v>
      </c>
      <c r="H2159" s="25" t="str">
        <f>IF(RIGHT(G2159,1)="M", LEFT(G2159,LEN(G2159)-1), G2159)</f>
        <v>NK505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2953</v>
      </c>
      <c r="B2160" s="19" t="s">
        <v>1306</v>
      </c>
      <c r="C2160" s="19" t="s">
        <v>2927</v>
      </c>
      <c r="D2160" s="89" t="s">
        <v>1445</v>
      </c>
      <c r="E2160" s="19" t="s">
        <v>2948</v>
      </c>
      <c r="F2160" s="21"/>
      <c r="G2160" s="19" t="s">
        <v>1604</v>
      </c>
      <c r="H2160" s="25" t="str">
        <f>IF(RIGHT(G2160,1)="M", LEFT(G2160,LEN(G2160)-1), G2160)</f>
        <v>LP104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2954</v>
      </c>
      <c r="B2161" s="19" t="s">
        <v>1306</v>
      </c>
      <c r="C2161" s="19" t="s">
        <v>2927</v>
      </c>
      <c r="D2161" s="89" t="s">
        <v>1445</v>
      </c>
      <c r="E2161" s="19" t="s">
        <v>2948</v>
      </c>
      <c r="F2161" s="21"/>
      <c r="G2161" s="19" t="s">
        <v>776</v>
      </c>
      <c r="H2161" s="25" t="str">
        <f>IF(RIGHT(G2161,1)="M", LEFT(G2161,LEN(G2161)-1), G2161)</f>
        <v>ZP100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2955</v>
      </c>
      <c r="B2162" s="19" t="s">
        <v>1306</v>
      </c>
      <c r="C2162" s="19" t="s">
        <v>2927</v>
      </c>
      <c r="D2162" s="89" t="s">
        <v>1445</v>
      </c>
      <c r="E2162" s="19" t="s">
        <v>2948</v>
      </c>
      <c r="F2162" s="21"/>
      <c r="G2162" s="19" t="s">
        <v>33</v>
      </c>
      <c r="H2162" s="25" t="str">
        <f>IF(RIGHT(G2162,1)="M", LEFT(G2162,LEN(G2162)-1), G2162)</f>
        <v>HM203</v>
      </c>
      <c r="I2162" s="25" t="str">
        <f>IF(RIGHT(G2162,1)="M","M","Non-M")</f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2956</v>
      </c>
      <c r="B2" s="8" t="s">
        <v>2957</v>
      </c>
      <c r="C2" s="8" t="s">
        <v>2958</v>
      </c>
      <c r="D2" s="8" t="s">
        <v>2959</v>
      </c>
      <c r="E2" s="8" t="s">
        <v>2960</v>
      </c>
      <c r="F2" s="8" t="s">
        <v>2961</v>
      </c>
      <c r="G2" s="80" t="s">
        <v>2962</v>
      </c>
      <c r="H2" s="8" t="s">
        <v>2963</v>
      </c>
      <c r="I2" s="8" t="s">
        <v>2964</v>
      </c>
      <c r="J2" s="75" t="s">
        <v>2965</v>
      </c>
      <c r="R2" s="83" t="s">
        <v>2966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2967</v>
      </c>
      <c r="E3" s="10">
        <v>0.1234</v>
      </c>
      <c r="F3" s="10" t="s">
        <v>2968</v>
      </c>
      <c r="G3" s="81">
        <f>Table2[[#This Row],[Current Total FG QTY]]*Table2[[#This Row],[SAM Improvement]]*$S$7</f>
        <v>22089.830484330483</v>
      </c>
      <c r="H3" s="10" t="s">
        <v>2969</v>
      </c>
      <c r="I3" s="10" t="s">
        <v>2970</v>
      </c>
      <c r="J3" s="76">
        <v>46140.696493055599</v>
      </c>
      <c r="R3" s="85" t="s">
        <v>2971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2967</v>
      </c>
      <c r="E4" s="10"/>
      <c r="F4" s="10" t="s">
        <v>2972</v>
      </c>
      <c r="G4" s="81">
        <f>Table2[[#This Row],[Current Total FG QTY]]*Table2[[#This Row],[SAM Improvement]]*$S$7</f>
        <v>0</v>
      </c>
      <c r="H4" s="10"/>
      <c r="I4" s="10" t="s">
        <v>2970</v>
      </c>
      <c r="J4" s="76">
        <v>46149.4283796296</v>
      </c>
      <c r="R4" s="85" t="s">
        <v>2973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2967</v>
      </c>
      <c r="E5" s="10"/>
      <c r="F5" s="10" t="s">
        <v>2972</v>
      </c>
      <c r="G5" s="81">
        <f>Table2[[#This Row],[Current Total FG QTY]]*Table2[[#This Row],[SAM Improvement]]*$S$7</f>
        <v>0</v>
      </c>
      <c r="H5" s="10"/>
      <c r="I5" s="10" t="s">
        <v>2970</v>
      </c>
      <c r="J5" s="76">
        <v>46149.428298611099</v>
      </c>
      <c r="R5" s="85" t="s">
        <v>2974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2970</v>
      </c>
      <c r="J7" s="76">
        <v>46149.4286111111</v>
      </c>
      <c r="R7" s="87" t="s">
        <v>2975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2967</v>
      </c>
      <c r="E8" s="10">
        <v>0.1401</v>
      </c>
      <c r="F8" s="10" t="s">
        <v>2976</v>
      </c>
      <c r="G8" s="81">
        <f>Table2[[#This Row],[Current Total FG QTY]]*Table2[[#This Row],[SAM Improvement]]*$S$7</f>
        <v>11703.17965811966</v>
      </c>
      <c r="H8" s="10" t="s">
        <v>2969</v>
      </c>
      <c r="I8" s="10" t="s">
        <v>2970</v>
      </c>
      <c r="J8" s="76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2967</v>
      </c>
      <c r="E10" s="10">
        <v>0.1177</v>
      </c>
      <c r="F10" s="10" t="s">
        <v>2976</v>
      </c>
      <c r="G10" s="81">
        <f>Table2[[#This Row],[Current Total FG QTY]]*Table2[[#This Row],[SAM Improvement]]*$S$7</f>
        <v>8856.7573361823361</v>
      </c>
      <c r="H10" s="10"/>
      <c r="I10" s="10" t="s">
        <v>2970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1380</v>
      </c>
      <c r="B12" s="10">
        <v>361567</v>
      </c>
      <c r="C12" s="10">
        <v>10</v>
      </c>
      <c r="D12" s="10" t="s">
        <v>2967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677</v>
      </c>
      <c r="B13" s="10">
        <v>359995</v>
      </c>
      <c r="C13" s="10">
        <v>11</v>
      </c>
      <c r="D13" s="10" t="s">
        <v>2967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2967</v>
      </c>
      <c r="E14" s="10">
        <v>0</v>
      </c>
      <c r="F14" s="10" t="s">
        <v>2977</v>
      </c>
      <c r="G14" s="81">
        <f>Table2[[#This Row],[Current Total FG QTY]]*Table2[[#This Row],[SAM Improvement]]*$S$7</f>
        <v>0</v>
      </c>
      <c r="H14" s="10" t="s">
        <v>2969</v>
      </c>
      <c r="I14" s="10" t="s">
        <v>2970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900</v>
      </c>
      <c r="B16" s="10">
        <v>317536</v>
      </c>
      <c r="C16" s="10">
        <v>14</v>
      </c>
      <c r="D16" s="10" t="s">
        <v>2967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2970</v>
      </c>
      <c r="J16" s="76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1369</v>
      </c>
      <c r="B19" s="10">
        <v>310119</v>
      </c>
      <c r="C19" s="10">
        <v>17</v>
      </c>
      <c r="D19" s="10" t="s">
        <v>2967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2090</v>
      </c>
      <c r="B20" s="10">
        <v>310119</v>
      </c>
      <c r="C20" s="10">
        <v>18</v>
      </c>
      <c r="D20" s="10" t="s">
        <v>2967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2978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1702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2081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1810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2979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1895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2081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1858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1972</v>
      </c>
      <c r="D72">
        <v>13</v>
      </c>
    </row>
    <row r="73" spans="2:4">
      <c r="C73" t="s">
        <v>2022</v>
      </c>
      <c r="D73">
        <v>13</v>
      </c>
    </row>
    <row r="74" spans="2:4">
      <c r="C74" t="s">
        <v>2107</v>
      </c>
      <c r="D74">
        <v>9</v>
      </c>
    </row>
    <row r="75" spans="2:4">
      <c r="C75" t="s">
        <v>1745</v>
      </c>
      <c r="D75">
        <v>12</v>
      </c>
    </row>
    <row r="76" spans="2:4">
      <c r="B76" t="s">
        <v>2980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2981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2117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2982</v>
      </c>
      <c r="D173">
        <v>10</v>
      </c>
    </row>
    <row r="174" spans="2:4">
      <c r="C174" t="s">
        <v>1787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1796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1832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2983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2036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2984</v>
      </c>
      <c r="D193">
        <v>10</v>
      </c>
    </row>
    <row r="194" spans="2:4">
      <c r="C194" t="s">
        <v>1882</v>
      </c>
      <c r="D194">
        <v>9</v>
      </c>
    </row>
    <row r="195" spans="2:4">
      <c r="C195" t="s">
        <v>1839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1990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1958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1820</v>
      </c>
      <c r="D207">
        <v>7</v>
      </c>
    </row>
    <row r="208" spans="2:4">
      <c r="B208" t="s">
        <v>2985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2986</v>
      </c>
      <c r="D210">
        <v>10</v>
      </c>
    </row>
    <row r="211" spans="2:4">
      <c r="B211" t="s">
        <v>1306</v>
      </c>
      <c r="C211" t="s">
        <v>1871</v>
      </c>
      <c r="D211">
        <v>10</v>
      </c>
    </row>
    <row r="212" spans="2:4">
      <c r="C212" t="s">
        <v>2045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2008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2987</v>
      </c>
      <c r="D218">
        <v>69</v>
      </c>
    </row>
    <row r="219" spans="2:4">
      <c r="B219" t="s">
        <v>2988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2989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1938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3016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1699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1731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2026-05-22T00:21:08Z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