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" documentId="13_ncr:1_{7EF57DF4-89AE-8C42-9C9C-3682908C3E34}" xr6:coauthVersionLast="47" xr6:coauthVersionMax="47" xr10:uidLastSave="{1A4AE364-2D44-48CD-B6C8-9B15FDF24856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1" i="5" l="1"/>
  <c r="H1502" i="5"/>
  <c r="H1503" i="5"/>
  <c r="I1501" i="5"/>
  <c r="I1502" i="5"/>
  <c r="I1503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L1454" i="5"/>
  <c r="L1455" i="5"/>
  <c r="L1456" i="5"/>
  <c r="L1457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<sst xmlns="http://schemas.openxmlformats.org/spreadsheetml/2006/main" count="8873" uniqueCount="2262">
  <si>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</si>
  <si>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</si>
  <si>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</si>
  <si>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</si>
  <si>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</si>
  <si>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</si>
  <si>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</si>
  <si>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</si>
  <si>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</si>
  <si>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</si>
  <si>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</si>
  <si>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</si>
  <si>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</si>
  <si>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</si>
  <si>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</si>
  <si>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</si>
  <si>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</si>
  <si>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</si>
  <si>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</si>
  <si>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</si>
  <si>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</si>
  <si>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</si>
  <si>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</si>
  <si>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</si>
  <si>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</si>
  <si>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</si>
  <si>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</si>
  <si>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</si>
  <si>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</si>
  <si>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</si>
  <si>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</si>
  <si>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</si>
  <si>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</si>
  <si>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</si>
  <si>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</si>
  <si>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</si>
  <si>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</si>
  <si>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</si>
  <si>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</si>
  <si>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</si>
  <si>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</si>
  <si>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</si>
  <si>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</si>
  <si>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</si>
  <si>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</si>
  <si>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</si>
  <si>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</si>
  <si>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</si>
  <si>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</si>
  <si>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</si>
  <si>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</si>
  <si>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</si>
  <si>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</si>
  <si>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</si>
  <si>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</si>
  <si>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</si>
  <si>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</si>
  <si>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</si>
  <si>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</si>
  <si>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</si>
  <si>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</si>
  <si>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</si>
  <si>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</si>
  <si>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</si>
  <si>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</si>
  <si>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</si>
  <si>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</si>
  <si>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</si>
  <si>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</si>
  <si>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</si>
  <si>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</si>
  <si>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</si>
  <si>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</si>
  <si>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</si>
  <si>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</si>
  <si>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</si>
  <si>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</si>
  <si>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</si>
  <si>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</si>
  <si>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</si>
  <si>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</si>
  <si>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</si>
  <si>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</si>
  <si>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</si>
  <si>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</si>
  <si>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</si>
  <si>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</si>
  <si>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</si>
  <si>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</si>
  <si>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</si>
  <si>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</si>
  <si>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</si>
  <si>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</si>
  <si>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</si>
  <si>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</si>
  <si>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</si>
  <si>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</si>
  <si>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</si>
  <si>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</si>
  <si>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</si>
  <si>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</si>
  <si>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</si>
  <si>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</si>
  <si>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</si>
  <si>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</si>
  <si>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</si>
  <si>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</si>
  <si>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</si>
  <si>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</si>
  <si>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</si>
  <si>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</si>
  <si>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</si>
  <si>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</si>
  <si>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</si>
  <si>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</si>
  <si>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</si>
  <si>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</si>
  <si>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</si>
  <si>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</si>
  <si>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</si>
  <si>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</si>
  <si>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</si>
  <si>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</si>
  <si>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</si>
  <si>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</si>
  <si>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</si>
  <si>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</si>
  <si>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</si>
  <si>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</si>
  <si>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</si>
  <si>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</si>
  <si>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</si>
  <si>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</si>
  <si>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</si>
  <si>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</si>
  <si>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</si>
  <si>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</si>
  <si>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</si>
  <si>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</si>
  <si>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</si>
  <si>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</si>
  <si>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</si>
  <si>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</si>
  <si>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</si>
  <si>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</si>
  <si>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</si>
  <si>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</si>
  <si>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</si>
  <si>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</si>
  <si>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</si>
  <si>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</si>
  <si>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</si>
  <si>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</si>
  <si>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</si>
  <si>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</si>
  <si>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</si>
  <si>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</si>
  <si>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</si>
  <si>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</si>
  <si>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</si>
  <si>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</si>
  <si>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</si>
  <si>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</si>
  <si>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</si>
  <si>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</si>
  <si>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</si>
  <si>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</si>
  <si>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</si>
  <si>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</si>
  <si>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</si>
  <si>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</si>
  <si>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</si>
  <si>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</si>
  <si>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</si>
  <si>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</si>
  <si>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</si>
  <si>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</si>
  <si>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</si>
  <si>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</si>
  <si>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</si>
  <si>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</si>
  <si>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</si>
  <si>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</si>
  <si>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</si>
  <si>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</si>
  <si>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</si>
  <si>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</si>
  <si>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</si>
  <si>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</si>
  <si>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</si>
  <si>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</si>
  <si>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</si>
  <si>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</si>
  <si>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</si>
  <si>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</si>
  <si>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</si>
  <si>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</si>
  <si>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</si>
  <si>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</si>
  <si>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</si>
  <si>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</si>
  <si>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</si>
  <si>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</si>
  <si>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</si>
  <si>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</si>
  <si>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</si>
  <si>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</si>
  <si>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</si>
  <si>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</si>
  <si>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</si>
  <si>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</si>
  <si>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</si>
  <si>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</si>
  <si>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</si>
  <si>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</si>
  <si>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</si>
  <si>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</si>
  <si>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</si>
  <si>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</si>
  <si>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</si>
  <si>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</si>
  <si>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</si>
  <si>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</si>
  <si>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</si>
  <si>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</si>
  <si>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</si>
  <si>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</si>
  <si>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</si>
  <si>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</si>
  <si>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</si>
  <si>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</si>
  <si>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</si>
  <si>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</si>
  <si>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</si>
  <si>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</si>
  <si>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</si>
  <si>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</si>
  <si>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</si>
  <si>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</si>
  <si>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</si>
  <si>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</si>
  <si>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</si>
  <si>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</si>
  <si>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</si>
  <si>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</si>
  <si>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</si>
  <si>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</si>
  <si>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</si>
  <si>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</si>
  <si>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</si>
  <si>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</si>
  <si>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</si>
  <si>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</si>
  <si>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</si>
  <si>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</si>
  <si>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</si>
  <si>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</si>
  <si>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</si>
  <si>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</si>
  <si>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</si>
  <si>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</si>
  <si>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</si>
  <si>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</si>
  <si>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</si>
  <si>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</si>
  <si>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</si>
  <si>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</si>
  <si>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</si>
  <si>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</si>
  <si>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</si>
  <si>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</si>
  <si>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</si>
  <si>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</si>
  <si>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</si>
  <si>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</si>
  <si>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</si>
  <si>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</si>
  <si>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</si>
  <si>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</si>
  <si>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</si>
  <si>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</si>
  <si>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</si>
  <si>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</si>
  <si>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</si>
  <si>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</si>
  <si>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</si>
  <si>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</si>
  <si>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</si>
  <si>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</si>
  <si>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</si>
  <si>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</si>
  <si>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</si>
  <si>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</si>
  <si>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</si>
  <si>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</si>
  <si>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</si>
  <si>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</si>
  <si>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</si>
  <si>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</si>
  <si>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</si>
  <si>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</si>
  <si>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</si>
  <si>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</si>
  <si>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</si>
  <si>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</si>
  <si>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</si>
  <si>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</si>
  <si>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</si>
  <si>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</si>
  <si>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</si>
  <si>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</si>
  <si>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</si>
  <si>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</si>
  <si>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</si>
  <si>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</si>
  <si>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</si>
  <si>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</si>
  <si>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</si>
  <si>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</si>
  <si>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</si>
  <si>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</si>
  <si>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</si>
  <si>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</si>
  <si>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</si>
  <si>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</si>
  <si>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</si>
  <si>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</si>
  <si>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</si>
  <si>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</si>
  <si>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</si>
  <si>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</si>
  <si>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</si>
  <si>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</si>
  <si>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</si>
  <si>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</si>
  <si>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</si>
  <si>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</si>
  <si>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</si>
  <si>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</si>
  <si>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</si>
  <si>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</si>
  <si>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</si>
  <si>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</si>
  <si>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</si>
  <si>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</si>
  <si>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</si>
  <si>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</si>
  <si>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</si>
  <si>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</si>
  <si>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</si>
  <si>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</si>
  <si>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</si>
  <si>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</si>
  <si>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</si>
  <si>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</si>
  <si>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</si>
  <si>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</si>
  <si>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</si>
  <si>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</si>
  <si>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</si>
  <si>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</si>
  <si>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</si>
  <si>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</si>
  <si>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</si>
  <si>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</si>
  <si>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</si>
  <si>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</si>
  <si>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</si>
  <si>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</si>
  <si>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</si>
  <si>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</si>
  <si>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</si>
  <si>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</si>
  <si>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</si>
  <si>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</si>
  <si>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</si>
  <si>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</si>
  <si>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</si>
  <si>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</si>
  <si>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</si>
  <si>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</si>
  <si>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</si>
  <si>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</si>
  <si>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</si>
  <si>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</si>
  <si>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</si>
  <si>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</si>
  <si>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</si>
  <si>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</si>
  <si>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</si>
  <si>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</si>
  <si>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</si>
  <si>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</si>
  <si>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</si>
  <si>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</si>
  <si>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</si>
  <si>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</si>
  <si>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</si>
  <si>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</si>
  <si>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</si>
  <si>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</si>
  <si>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</si>
  <si>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</si>
  <si>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</si>
  <si>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</si>
  <si>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</si>
  <si>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</si>
  <si>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</si>
  <si>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</si>
  <si>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</si>
  <si>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</si>
  <si>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</si>
  <si>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</si>
  <si>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</si>
  <si>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</si>
  <si>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</si>
  <si>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</si>
  <si>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</si>
  <si>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</si>
  <si>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</si>
  <si>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</si>
  <si>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</si>
  <si>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</si>
  <si>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</si>
  <si>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</si>
  <si>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</si>
  <si>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</si>
  <si>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</si>
  <si>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</si>
  <si>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</si>
  <si>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</si>
  <si>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</si>
  <si>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</si>
  <si>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</si>
  <si>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</si>
  <si>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</si>
  <si>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</si>
  <si>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</si>
  <si>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</si>
  <si>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</si>
  <si>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</si>
  <si>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</si>
  <si>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</si>
  <si>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</si>
  <si>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</si>
  <si>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</si>
  <si>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</si>
  <si>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</si>
  <si>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</si>
  <si>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</si>
  <si>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</si>
  <si>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</si>
  <si>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</si>
  <si>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</si>
  <si>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</si>
  <si>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</si>
  <si>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</si>
  <si>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</si>
  <si>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</si>
  <si>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</si>
  <si>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</si>
  <si>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</si>
  <si>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</si>
  <si>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</si>
  <si>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</si>
  <si>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</si>
  <si>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</si>
  <si>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</si>
  <si>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</si>
  <si>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</si>
  <si>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</si>
  <si>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</si>
  <si>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</si>
  <si>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</si>
  <si>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</si>
  <si>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</si>
  <si>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</si>
  <si>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</si>
  <si>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</si>
  <si>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</si>
  <si>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</si>
  <si>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</si>
  <si>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</si>
  <si>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</si>
  <si>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</si>
  <si>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</si>
  <si>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</si>
  <si>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</si>
  <si>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</si>
  <si>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</si>
  <si>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</si>
  <si>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</si>
  <si>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</si>
  <si>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</si>
  <si>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</si>
  <si>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</si>
  <si>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</si>
  <si>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</si>
  <si>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</si>
  <si>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</si>
  <si>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</si>
  <si>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</si>
  <si>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</si>
  <si>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</si>
  <si>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</si>
  <si>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</si>
  <si>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</si>
  <si>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</si>
  <si>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</si>
  <si>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</si>
  <si>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</si>
  <si>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</si>
  <si>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</si>
  <si>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</si>
  <si>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</si>
  <si>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</si>
  <si>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</si>
  <si>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</si>
  <si>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</si>
  <si>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</si>
  <si>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</si>
  <si>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</si>
  <si>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</si>
  <si>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</si>
  <si>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</si>
  <si>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</si>
  <si>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</si>
  <si>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</si>
  <si>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</si>
  <si>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</si>
  <si>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</si>
  <si>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</si>
  <si>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</si>
  <si>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</si>
  <si>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</si>
  <si>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</si>
  <si>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</si>
  <si>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</si>
  <si>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</si>
  <si>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</si>
  <si>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</si>
  <si>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</si>
  <si>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</si>
  <si>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</si>
  <si>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</si>
  <si>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</si>
  <si>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</si>
  <si>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</si>
  <si>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</si>
  <si>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</si>
  <si>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</si>
  <si>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</si>
  <si>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</si>
  <si>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</si>
  <si>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</si>
  <si>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</si>
  <si>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</si>
  <si>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</si>
  <si>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</si>
  <si>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</si>
  <si>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</si>
  <si>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</si>
  <si>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</si>
  <si>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</si>
  <si>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</si>
  <si>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</si>
  <si>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</si>
  <si>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</si>
  <si>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</si>
  <si>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</si>
  <si>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</si>
  <si>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</si>
  <si>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</si>
  <si>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</si>
  <si>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</si>
  <si>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</si>
  <si>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</si>
  <si>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</si>
  <si>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</si>
  <si>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</si>
  <si>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</si>
  <si>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</si>
  <si>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</si>
  <si>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</si>
  <si>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</si>
  <si>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</si>
  <si>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</si>
  <si>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</si>
  <si>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</si>
  <si>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</si>
  <si>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</si>
  <si>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</si>
  <si>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</si>
  <si>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</si>
  <si>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</si>
  <si>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</si>
  <si>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</si>
  <si>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</si>
  <si>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</si>
  <si>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</si>
  <si>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</si>
  <si>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</si>
  <si>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</si>
  <si>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</si>
  <si>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</si>
  <si>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</si>
  <si>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</si>
  <si>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</si>
  <si>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</si>
  <si>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</si>
  <si>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</si>
  <si>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</si>
  <si>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</si>
  <si>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</si>
  <si>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</si>
  <si>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</si>
  <si>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</si>
  <si>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</si>
  <si>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</si>
  <si>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</si>
  <si>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</si>
  <si>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</si>
  <si>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</si>
  <si>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</si>
  <si>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</si>
  <si>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</si>
  <si>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</si>
  <si>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</si>
  <si>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</si>
  <si>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</si>
  <si>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</si>
  <si>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</si>
  <si>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</si>
  <si>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</si>
  <si>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</si>
  <si>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</si>
  <si>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</si>
  <si>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</si>
  <si>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</si>
  <si>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</si>
  <si>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</si>
  <si>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</si>
  <si>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</si>
  <si>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</si>
  <si>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</si>
  <si>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</si>
  <si>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</si>
  <si>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</si>
  <si>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</si>
  <si>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</si>
  <si>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</si>
  <si>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</si>
  <si>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</si>
  <si>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</si>
  <si>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</si>
  <si>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</si>
  <si>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</si>
  <si>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</si>
  <si>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</si>
  <si>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</si>
  <si>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</si>
  <si>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</si>
  <si>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</si>
  <si>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</si>
  <si>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</si>
  <si>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</si>
  <si>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</si>
  <si>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</si>
  <si>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</si>
  <si>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</si>
  <si>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</si>
  <si>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</si>
  <si>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</si>
  <si>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</si>
  <si>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</si>
  <si>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</si>
  <si>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</si>
  <si>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</si>
  <si>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</si>
  <si>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</si>
  <si>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</si>
  <si>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</si>
  <si>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</si>
  <si>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</si>
  <si>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</si>
  <si>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</si>
  <si>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</si>
  <si>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</si>
  <si>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</si>
  <si>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</si>
  <si>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</si>
  <si>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</si>
  <si>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</si>
  <si>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</si>
  <si>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</si>
  <si>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</si>
  <si>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</si>
  <si>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</si>
  <si>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</si>
  <si>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</si>
  <si>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</si>
  <si>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</si>
  <si>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</si>
  <si>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</si>
  <si>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</si>
  <si>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</si>
  <si>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</si>
  <si>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</si>
  <si>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</si>
  <si>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</si>
  <si>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</si>
  <si>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</si>
  <si>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</si>
  <si>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</si>
  <si>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</si>
  <si>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</si>
  <si>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</si>
  <si>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</si>
  <si>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</si>
  <si>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</si>
  <si>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</si>
  <si>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</si>
  <si>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</si>
  <si>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</si>
  <si>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</si>
  <si>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</si>
  <si>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</si>
  <si>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</si>
  <si>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</si>
  <si>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</si>
  <si>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</si>
  <si>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</si>
  <si>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</si>
  <si>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</si>
  <si>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</si>
  <si>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</si>
  <si>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</si>
  <si>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</si>
  <si>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</si>
  <si>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</si>
  <si>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</si>
  <si>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</si>
  <si>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</si>
  <si>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</si>
  <si>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</si>
  <si>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</si>
  <si>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</si>
  <si>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</si>
  <si>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</si>
  <si>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</si>
  <si>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</si>
  <si>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</si>
  <si>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</si>
  <si>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</si>
  <si>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</si>
  <si>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</si>
  <si>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</si>
  <si>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</si>
  <si>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</si>
  <si>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</si>
  <si>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</si>
  <si>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</si>
  <si>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</si>
  <si>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</si>
  <si>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</si>
  <si>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</si>
  <si>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</si>
  <si>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</si>
  <si>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</si>
  <si>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</si>
  <si>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</si>
  <si>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</si>
  <si>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</si>
  <si>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</si>
  <si>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</si>
  <si>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</si>
  <si>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</si>
  <si>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</si>
  <si>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</si>
  <si>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</si>
  <si>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</si>
  <si>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</si>
  <si>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</si>
  <si>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</si>
  <si>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</si>
  <si>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</si>
  <si>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</si>
  <si>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</si>
  <si>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</si>
  <si>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</si>
  <si>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</si>
  <si>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</si>
  <si>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</si>
  <si>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</si>
  <si>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</si>
  <si>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</si>
  <si>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</si>
  <si>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</si>
  <si>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</si>
  <si>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</si>
  <si>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</si>
  <si>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</si>
  <si>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</si>
  <si>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</si>
  <si>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</si>
  <si>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</si>
  <si>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</si>
  <si>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</si>
  <si>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</si>
  <si>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</si>
  <si>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</si>
  <si>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</si>
  <si>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</si>
  <si>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</si>
  <si>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</si>
  <si>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</si>
  <si>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</si>
  <si>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</si>
  <si>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</si>
  <si>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</si>
  <si>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</si>
  <si>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</si>
  <si>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</si>
  <si>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</si>
  <si>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</si>
  <si>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</si>
  <si>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</si>
  <si>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</si>
  <si>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</si>
  <si>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</si>
  <si>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</si>
  <si>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</si>
  <si>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</si>
  <si>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</si>
  <si>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</si>
  <si>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</si>
  <si>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</si>
  <si>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</si>
  <si>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</si>
  <si>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</si>
  <si>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</si>
  <si>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</si>
  <si>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</si>
  <si>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</si>
  <si>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</si>
  <si>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</si>
  <si>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</si>
  <si>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</si>
  <si>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</si>
  <si>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</si>
  <si>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</si>
  <si>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</si>
  <si>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</si>
  <si>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</si>
  <si>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</si>
  <si>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</si>
  <si>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</si>
  <si>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</si>
  <si>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</si>
  <si>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</si>
  <si>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</si>
  <si>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</si>
  <si>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</si>
  <si>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</si>
  <si>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</si>
  <si>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</si>
  <si>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</si>
  <si>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</si>
  <si>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</si>
  <si>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</si>
  <si>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</si>
  <si>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</si>
  <si>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</si>
  <si>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</si>
  <si>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</si>
  <si>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</si>
  <si>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</si>
  <si>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</si>
  <si>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</si>
  <si>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</si>
  <si>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</si>
  <si>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</si>
  <si>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</si>
  <si>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</si>
  <si>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</si>
  <si>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</si>
  <si>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</si>
  <si>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</si>
  <si>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</si>
  <si>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</si>
  <si>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</si>
  <si>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</si>
  <si>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</si>
  <si>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</si>
  <si>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</si>
  <si>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</si>
  <si>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</si>
  <si>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</si>
  <si>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</si>
  <si>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</si>
  <si>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</si>
  <si>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</si>
  <si>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</si>
  <si>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</si>
  <si>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</si>
  <si>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</si>
  <si>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</si>
  <si>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</si>
  <si>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</si>
  <si>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</si>
  <si>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</si>
  <si>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</si>
  <si>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</si>
  <si>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</si>
  <si>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</si>
  <si>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</si>
  <si>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</si>
  <si>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</si>
  <si>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</si>
  <si>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</si>
  <si>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</si>
  <si>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</si>
  <si>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</si>
  <si>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</si>
  <si>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</si>
  <si>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</si>
  <si>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</si>
  <si>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</si>
  <si>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</si>
  <si>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</si>
  <si>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</si>
  <si>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</si>
  <si>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</si>
  <si>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</si>
  <si>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</si>
  <si>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</si>
  <si>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</si>
  <si>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</si>
  <si>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</si>
  <si>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</si>
  <si>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</si>
  <si>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</si>
  <si>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</si>
  <si>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</si>
  <si>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</si>
  <si>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</si>
  <si>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</si>
  <si>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</si>
  <si>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</si>
  <si>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</si>
  <si>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</si>
  <si>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</si>
  <si>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</si>
  <si>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</si>
  <si>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</si>
  <si>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</si>
  <si>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</si>
  <si>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</si>
  <si>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</si>
  <si>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</si>
  <si>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</si>
  <si>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</si>
  <si>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</si>
  <si>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</si>
  <si>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</si>
  <si>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</si>
  <si>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</si>
  <si>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</si>
  <si>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</si>
  <si>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</si>
  <si>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</si>
  <si>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</si>
  <si>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</si>
  <si>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</si>
  <si>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</si>
  <si>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</si>
  <si>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</si>
  <si>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</si>
  <si>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</si>
  <si>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</si>
  <si>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</si>
  <si>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</si>
  <si>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</si>
  <si>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</si>
  <si>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</si>
  <si>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</si>
  <si>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</si>
  <si>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</si>
  <si>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</si>
  <si>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</si>
  <si>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</si>
  <si>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</si>
  <si>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</si>
  <si>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</si>
  <si>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</si>
  <si>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</si>
  <si>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</si>
  <si>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</si>
  <si>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</si>
  <si>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</si>
  <si>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</si>
  <si>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</si>
  <si>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</si>
  <si>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</si>
  <si>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</si>
  <si>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</si>
  <si>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</si>
  <si>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</si>
  <si>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</si>
  <si>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</si>
  <si>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</si>
  <si>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</si>
  <si>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</si>
  <si>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</si>
  <si>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</si>
  <si>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</si>
  <si>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</si>
  <si>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</si>
  <si>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</si>
  <si>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</si>
  <si>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</si>
  <si>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</si>
  <si>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</si>
  <si>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</si>
  <si>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</si>
  <si>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</si>
  <si>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</si>
  <si>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</si>
  <si>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</si>
  <si>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</si>
  <si>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</si>
  <si>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</si>
  <si>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</si>
  <si>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</si>
  <si>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</si>
  <si>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</si>
  <si>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</si>
  <si>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</si>
  <si>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</si>
  <si>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</si>
  <si>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</si>
  <si>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</si>
  <si>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</si>
  <si>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</si>
  <si>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</si>
  <si>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</si>
  <si>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</si>
  <si>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</si>
  <si>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</si>
  <si>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</si>
  <si>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</si>
  <si>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</si>
  <si>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</si>
  <si>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</si>
  <si>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</si>
  <si>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</si>
  <si>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</si>
  <si>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</si>
  <si>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</si>
  <si>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</si>
  <si>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</si>
  <si>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</si>
  <si>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</si>
  <si>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</si>
  <si>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</si>
  <si>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</si>
  <si>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</si>
  <si>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</si>
  <si>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</si>
  <si>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</si>
  <si>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</si>
  <si>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</si>
  <si>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</si>
  <si>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</si>
  <si>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</si>
  <si>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</si>
  <si>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</si>
  <si>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</si>
  <si>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</si>
  <si>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</si>
  <si>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</si>
  <si>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</si>
  <si>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</si>
  <si>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</si>
  <si>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</si>
  <si>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</si>
  <si>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</si>
  <si>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</si>
  <si>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</si>
  <si>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</si>
  <si>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</si>
  <si>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</si>
  <si>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</si>
  <si>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</si>
  <si>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</si>
  <si>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</si>
  <si>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</si>
  <si>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</si>
  <si>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</si>
  <si>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</si>
  <si>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</si>
  <si>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</si>
  <si>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</si>
  <si>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</si>
  <si>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</si>
  <si>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</si>
  <si>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</si>
  <si>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</si>
  <si>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</si>
  <si>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</si>
  <si>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</si>
  <si>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</si>
  <si>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</si>
  <si>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</si>
  <si>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</si>
  <si>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</si>
  <si>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</si>
  <si>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</si>
  <si>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</si>
  <si>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</si>
  <si>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</si>
  <si>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</si>
  <si>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</si>
  <si>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</si>
  <si>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</si>
  <si>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</si>
  <si>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</si>
  <si>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</si>
  <si>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</si>
  <si>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</si>
  <si>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</si>
  <si>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</si>
  <si>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</si>
  <si>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</si>
  <si>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</si>
  <si>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</si>
  <si>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</si>
  <si>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</si>
  <si>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</si>
  <si>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</si>
  <si>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</si>
  <si>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</si>
  <si>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</si>
  <si>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</si>
  <si>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</si>
  <si>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</si>
  <si>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</si>
  <si>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</si>
  <si>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</si>
  <si>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</si>
  <si>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</si>
  <si>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</si>
  <si>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</si>
  <si>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</si>
  <si>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</si>
  <si>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</si>
  <si>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</si>
  <si>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</si>
  <si>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</si>
  <si>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</si>
  <si>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</si>
  <si>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</si>
  <si>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</si>
  <si>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</si>
  <si>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</si>
  <si>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</si>
  <si>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</si>
  <si>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</si>
  <si>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</si>
  <si>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</si>
  <si>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</si>
  <si>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</si>
  <si>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</si>
  <si>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</si>
  <si>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</si>
  <si>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</si>
  <si>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</si>
  <si>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</si>
  <si>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</si>
  <si>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</si>
  <si>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</si>
  <si>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</si>
  <si>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</si>
  <si>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</si>
  <si>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</si>
  <si>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</si>
  <si>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</si>
  <si>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</si>
  <si>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</si>
  <si>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</si>
  <si>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</si>
  <si>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</si>
  <si>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</si>
  <si>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</si>
  <si>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</si>
  <si>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</si>
  <si>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</si>
  <si>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</si>
  <si>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</si>
  <si>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</si>
  <si>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</si>
  <si>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</si>
  <si>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</si>
  <si>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</si>
  <si>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</si>
  <si>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</si>
  <si>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</si>
  <si>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</si>
  <si>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</si>
  <si>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</si>
  <si>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</si>
  <si>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</si>
  <si>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</si>
  <si>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</si>
  <si>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</si>
  <si>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</si>
  <si>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</si>
  <si>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</si>
  <si>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</si>
  <si>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</si>
  <si>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</si>
  <si>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</si>
  <si>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</si>
  <si>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</si>
  <si>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</si>
  <si>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</si>
  <si>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</si>
  <si>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</si>
  <si>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</si>
  <si>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</si>
  <si>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</si>
  <si>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</si>
  <si>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</si>
  <si>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</si>
  <si>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</si>
  <si>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</si>
  <si>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</si>
  <si>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</si>
  <si>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</si>
  <si>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</si>
  <si>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</si>
  <si>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</si>
  <si>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</si>
  <si>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</si>
  <si>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</si>
  <si>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</si>
  <si>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</si>
  <si>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</si>
  <si>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</si>
  <si>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</si>
  <si>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</si>
  <si>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</si>
  <si>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</si>
  <si>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</si>
  <si>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</si>
  <si>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</si>
  <si>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</si>
  <si>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</si>
  <si>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</si>
  <si>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</si>
  <si>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</si>
  <si>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</si>
  <si>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</si>
  <si>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</si>
  <si>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</si>
  <si>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</si>
  <si>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</si>
  <si>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</si>
  <si>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</si>
  <si>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</si>
  <si>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</si>
  <si>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</si>
  <si>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</si>
  <si>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</si>
  <si>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</si>
  <si>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</si>
  <si>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</si>
  <si>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</si>
  <si>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</si>
  <si>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</si>
  <si>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</si>
  <si>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</si>
  <si>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</si>
  <si>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</si>
  <si>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</si>
  <si>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</si>
  <si>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</si>
  <si>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</si>
  <si>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</si>
  <si>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</si>
  <si>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</si>
  <si>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</si>
  <si>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</si>
  <si>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</si>
  <si>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</si>
  <si>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</si>
  <si>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</si>
  <si>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</si>
  <si>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</si>
  <si>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</si>
  <si>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</si>
  <si>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</si>
  <si>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</si>
  <si>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</si>
  <si>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</si>
  <si>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</si>
  <si>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</si>
  <si>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</si>
  <si>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</si>
  <si>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</si>
  <si>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</si>
  <si>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</si>
  <si>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</si>
  <si>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</si>
  <si>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</si>
  <si>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</si>
  <si>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</si>
  <si>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</si>
  <si>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</si>
  <si>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</si>
  <si>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</si>
  <si>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</si>
  <si>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</si>
  <si>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</si>
  <si>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</si>
  <si>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</si>
  <si>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</si>
  <si>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</si>
  <si>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</si>
  <si>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</si>
  <si>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</si>
  <si>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</si>
  <si>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</si>
  <si>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</si>
  <si>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</si>
  <si>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</si>
  <si>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</si>
  <si>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</si>
  <si>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</si>
  <si>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</si>
  <si>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</si>
  <si>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</si>
  <si>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</si>
  <si>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</si>
  <si>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</si>
  <si>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</si>
  <si>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</si>
  <si>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</si>
  <si>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</si>
  <si>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</si>
  <si>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</si>
  <si>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</si>
  <si>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</si>
  <si>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</si>
  <si>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</si>
  <si>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</si>
  <si>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</si>
  <si>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</si>
  <si>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</si>
  <si>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</si>
  <si>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</si>
  <si>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</si>
  <si>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</si>
  <si>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</si>
  <si>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</si>
  <si>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</si>
  <si>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</si>
  <si>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</si>
  <si>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</si>
  <si>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</si>
  <si>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</si>
  <si>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</si>
  <si>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</si>
  <si>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</si>
  <si>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</si>
  <si>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</si>
  <si>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</si>
  <si>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</si>
  <si>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</si>
  <si>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</si>
  <si>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</si>
  <si>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</si>
  <si>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</si>
  <si>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</si>
  <si>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</si>
  <si>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</si>
  <si>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</si>
  <si>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</si>
  <si>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</si>
  <si>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</si>
  <si>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</si>
  <si>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</si>
  <si>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</si>
  <si>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</si>
  <si>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</si>
  <si>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</si>
  <si>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</si>
  <si>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</si>
  <si>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</si>
  <si>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</si>
  <si>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</si>
  <si>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</si>
  <si>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</si>
  <si>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</si>
  <si>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</si>
  <si>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</si>
  <si>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</si>
  <si>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</si>
  <si>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</si>
  <si>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</si>
  <si>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</si>
  <si>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</si>
  <si>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</si>
  <si>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</si>
  <si>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</si>
  <si>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</si>
  <si>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</si>
  <si>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</si>
  <si>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</si>
  <si>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</si>
  <si>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</si>
  <si>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</si>
  <si>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</si>
  <si>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</si>
  <si>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</si>
  <si>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</si>
  <si>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</si>
  <si>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</si>
  <si>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</si>
  <si>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</si>
  <si>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</si>
  <si>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</si>
  <si>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</si>
  <si>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</si>
  <si>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</si>
  <si>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</si>
  <si>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</si>
  <si>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</si>
  <si>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</si>
  <si>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</si>
  <si>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</si>
  <si>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</si>
  <si>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</si>
  <si>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</si>
  <si>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</si>
  <si>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</si>
  <si>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</si>
  <si>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</si>
  <si>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</si>
  <si>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</si>
  <si>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</si>
  <si>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</si>
  <si>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</si>
  <si>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</si>
  <si>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</si>
  <si>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</si>
  <si>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</si>
  <si>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</si>
  <si>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</si>
  <si>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</si>
  <si>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</si>
  <si>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</si>
  <si>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</si>
  <si>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</si>
  <si>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</si>
  <si>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</si>
  <si>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</si>
  <si>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</si>
  <si>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</si>
  <si>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</si>
  <si>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</si>
  <si>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</si>
  <si>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</si>
  <si>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</si>
  <si>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</si>
  <si>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</si>
  <si>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</si>
  <si>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</si>
  <si>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</si>
  <si>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</si>
  <si>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</si>
  <si>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</si>
  <si>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</si>
  <si>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</si>
  <si>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</si>
  <si>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</si>
  <si>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</si>
  <si>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</si>
  <si>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</si>
  <si>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</si>
  <si>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</si>
  <si>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</si>
  <si>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</si>
  <si>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</si>
  <si>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</si>
  <si>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</si>
  <si>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</si>
  <si>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</si>
  <si>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</si>
  <si>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</si>
  <si>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</si>
  <si>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</si>
  <si>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</si>
  <si>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</si>
  <si>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</si>
  <si>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</si>
  <si>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</si>
  <si>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</si>
  <si>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</si>
  <si>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</si>
  <si>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</si>
  <si>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</si>
  <si>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</si>
  <si>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</si>
  <si>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</si>
  <si>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</si>
  <si>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</si>
  <si>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</si>
  <si>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</si>
  <si>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</si>
  <si>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</si>
  <si>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</si>
  <si>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</si>
  <si>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</si>
  <si>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</si>
  <si>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</si>
  <si>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</si>
  <si>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</si>
  <si>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</si>
  <si>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</si>
  <si>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</si>
  <si>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</si>
  <si>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</si>
  <si>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</si>
  <si>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</si>
  <si>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</si>
  <si>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</si>
  <si>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</si>
  <si>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</si>
  <si>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</si>
  <si>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</si>
  <si>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</si>
  <si>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</si>
  <si>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</si>
  <si>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</si>
  <si>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</si>
  <si>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</si>
  <si>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</si>
  <si>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</si>
  <si>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</si>
  <si>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</si>
  <si>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</si>
  <si>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</si>
  <si>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</si>
  <si>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</si>
  <si>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</si>
  <si>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</si>
  <si>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</si>
  <si>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</si>
  <si>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</si>
  <si>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</si>
  <si>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</si>
  <si>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</si>
  <si>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</si>
  <si>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</si>
  <si>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</si>
  <si>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</si>
  <si>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</si>
  <si>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</si>
  <si>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</si>
  <si>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</si>
  <si>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</si>
  <si>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</si>
  <si>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</si>
  <si>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</si>
  <si>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</si>
  <si>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</si>
  <si>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</si>
  <si>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</si>
  <si>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</si>
  <si>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</si>
  <si>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</si>
  <si>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</si>
  <si>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</si>
  <si>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</si>
  <si>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</si>
  <si>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</si>
  <si>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</si>
  <si>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</si>
  <si>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</si>
  <si>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</si>
  <si>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</si>
  <si>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</si>
  <si>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</si>
  <si>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</si>
  <si>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</si>
  <si>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</si>
  <si>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</si>
  <si>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</si>
  <si>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</si>
  <si>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</si>
  <si>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</si>
  <si>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</si>
  <si>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</si>
  <si>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</si>
  <si>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</si>
  <si>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</si>
  <si>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</si>
  <si>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</si>
  <si>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</si>
  <si>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</si>
  <si>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</si>
  <si>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</si>
  <si>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</si>
  <si>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</si>
  <si>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</si>
  <si>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</si>
  <si>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</si>
  <si>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</si>
  <si>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</si>
  <si>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</si>
  <si>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</si>
  <si>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</si>
  <si>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</si>
  <si>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</si>
  <si>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</si>
  <si>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</si>
  <si>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</si>
  <si>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</si>
  <si>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</si>
  <si>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</si>
  <si>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</si>
  <si>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</si>
  <si>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</si>
  <si>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</si>
  <si>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</si>
  <si>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</si>
  <si>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</si>
  <si>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</si>
  <si>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</si>
  <si>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</si>
  <si>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</si>
  <si>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</si>
  <si>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</si>
  <si>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</si>
  <si>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</si>
  <si>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</si>
  <si>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</si>
  <si>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</si>
  <si>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</si>
  <si>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</si>
  <si>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</si>
  <si>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</si>
  <si>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</si>
  <si>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</si>
  <si>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</si>
  <si>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</si>
  <si>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</si>
  <si>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</si>
  <si>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</si>
  <si>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</si>
  <si>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</si>
  <si>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</si>
  <si>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</si>
  <si>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</si>
  <si>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</si>
  <si>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</si>
  <si>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</si>
  <si>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</si>
  <si>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</si>
  <si>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</si>
  <si>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</si>
  <si>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</si>
  <si>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</si>
  <si>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</si>
  <si>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</si>
  <si>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</si>
  <si>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</si>
  <si>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</si>
  <si>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</si>
  <si>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</si>
  <si>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</si>
  <si>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</si>
  <si>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</si>
  <si>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</si>
  <si>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</si>
  <si>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</si>
  <si>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</si>
  <si>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</si>
  <si>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</si>
  <si>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</si>
  <si>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</si>
  <si>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</si>
  <si>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</si>
  <si>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</si>
  <si>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</si>
  <si>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</si>
  <si>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</si>
  <si>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</si>
  <si>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</si>
  <si>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</si>
  <si>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</si>
  <si>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</si>
  <si>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</si>
  <si>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</si>
  <si>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</si>
  <si>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</si>
  <si>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</si>
  <si>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</si>
  <si>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</si>
  <si>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</si>
  <si>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</si>
  <si>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</si>
  <si>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</si>
  <si>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</si>
  <si>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</si>
  <si>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</si>
  <si>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</si>
  <si>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</si>
  <si>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</si>
  <si>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</si>
  <si>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</si>
  <si>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</si>
  <si>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</si>
  <si>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</si>
  <si>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</si>
  <si>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</si>
  <si>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</si>
  <si>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</si>
  <si>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</si>
  <si>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</si>
  <si>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</si>
  <si>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</si>
  <si>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</si>
  <si>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</si>
  <si>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</si>
  <si>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</si>
  <si>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</si>
  <si>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</si>
  <si>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</si>
  <si>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</si>
  <si>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</si>
  <si>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</si>
  <si>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</si>
  <si>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</si>
  <si>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</si>
  <si>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</si>
  <si>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</si>
  <si>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</si>
  <si>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</si>
  <si>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</si>
  <si>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</si>
  <si>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</si>
  <si>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</si>
  <si>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</si>
  <si>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</si>
  <si>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</si>
  <si>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</si>
  <si>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</si>
  <si>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</si>
  <si>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</si>
  <si>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</si>
  <si>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</si>
  <si>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</si>
  <si>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</si>
  <si>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</si>
  <si>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</si>
  <si>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</si>
  <si>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</si>
  <si>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</si>
  <si>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</si>
  <si>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</si>
  <si>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</si>
  <si>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</si>
  <si>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</si>
  <si>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</si>
  <si>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</si>
  <si>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</si>
  <si>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</si>
  <si>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</si>
  <si>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</si>
  <si>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</si>
  <si>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</si>
  <si>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</si>
  <si>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</si>
  <si>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</si>
  <si>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</si>
  <si>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</si>
  <si>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</si>
  <si>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</si>
  <si>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</si>
  <si>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</si>
  <si>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</si>
  <si>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</si>
  <si>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</si>
  <si>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</si>
  <si>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</si>
  <si>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</si>
  <si>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</si>
  <si>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</si>
  <si>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</si>
  <si>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</si>
  <si>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</si>
  <si>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</si>
  <si>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</si>
  <si>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</si>
  <si>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</si>
  <si>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</si>
  <si>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</si>
  <si>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</si>
  <si>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</si>
  <si>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</si>
  <si>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</si>
  <si>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</si>
  <si>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</si>
  <si>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</si>
  <si>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</si>
  <si>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</si>
  <si>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</si>
  <si>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</si>
  <si>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</si>
  <si>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</si>
  <si>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</si>
  <si>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</si>
  <si>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</si>
  <si>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</si>
  <si>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</si>
  <si>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</si>
  <si>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</si>
  <si>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</si>
  <si>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</si>
  <si>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</si>
  <si>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</si>
  <si>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</si>
  <si>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</si>
  <si>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</si>
  <si>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</si>
  <si>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</si>
  <si>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</si>
  <si>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</si>
  <si>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</si>
  <si>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</si>
  <si>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</si>
  <si>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</si>
  <si>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</si>
  <si>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</si>
  <si>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</si>
  <si>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</si>
  <si>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</si>
  <si>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</si>
  <si>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</si>
  <si>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</si>
  <si>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</si>
  <si>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</si>
  <si>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</si>
  <si>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</si>
  <si>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</si>
  <si>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</si>
  <si>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</si>
  <si>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</si>
  <si>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</si>
  <si>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</si>
  <si>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</si>
  <si>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</si>
  <si>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</si>
  <si>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</si>
  <si>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</si>
  <si>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</si>
  <si>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</si>
  <si>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</si>
  <si>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</si>
  <si>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</si>
  <si>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</si>
  <si>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</si>
  <si>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</si>
  <si>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</si>
  <si>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</si>
  <si>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</si>
  <si>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</si>
  <si>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</si>
  <si>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</si>
  <si>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</si>
  <si>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</si>
  <si>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</si>
  <si>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</si>
  <si>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</si>
  <si>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</si>
  <si>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</si>
  <si>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</si>
  <si>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</si>
  <si>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</si>
  <si>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</si>
  <si>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</si>
  <si>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</si>
  <si>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</si>
  <si>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</si>
  <si>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</si>
  <si>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</si>
  <si>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</si>
  <si>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</si>
  <si>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</si>
  <si>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</si>
  <si>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</si>
  <si>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</si>
  <si>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</si>
  <si>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</si>
  <si>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</si>
  <si>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</si>
  <si>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</si>
  <si>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</si>
  <si>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</si>
  <si>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</si>
  <si>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</si>
  <si>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</si>
  <si>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</si>
  <si>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</si>
  <si>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</si>
  <si>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</si>
  <si>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</si>
  <si>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</si>
  <si>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</si>
  <si>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</si>
  <si>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</si>
  <si>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</si>
  <si>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</si>
  <si>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</si>
  <si>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</si>
  <si>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</si>
  <si>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</si>
  <si>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</si>
  <si>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</si>
  <si>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</si>
  <si>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</si>
  <si>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</si>
  <si>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</si>
  <si>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</si>
  <si>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</si>
  <si>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</si>
  <si>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</si>
  <si>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</si>
  <si>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</si>
  <si>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</si>
  <si>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</si>
  <si>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</si>
  <si>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</si>
  <si>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</si>
  <si>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</si>
  <si>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</si>
  <si>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</si>
  <si>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</si>
  <si>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</si>
  <si>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</si>
  <si>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</si>
  <si>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</si>
  <si>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</si>
  <si>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</si>
  <si>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</si>
  <si>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</si>
  <si>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</si>
  <si>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</si>
  <si>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</si>
  <si>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</si>
  <si>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</si>
  <si>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</si>
  <si>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</si>
  <si>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</si>
  <si>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</si>
  <si>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</si>
  <si>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</si>
  <si>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</si>
  <si>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</si>
  <si>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</si>
  <si>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</si>
  <si>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</si>
  <si>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</si>
  <si>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</si>
  <si>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</si>
  <si>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</si>
  <si>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</si>
  <si>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</si>
  <si>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</si>
  <si>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</si>
  <si>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</si>
  <si>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</si>
  <si>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</si>
  <si>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</si>
  <si>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</si>
  <si>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</si>
  <si>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</si>
  <si>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</si>
  <si>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</si>
  <si>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</si>
  <si>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</si>
  <si>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</si>
  <si>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</si>
  <si>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</si>
  <si>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</si>
  <si>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</si>
  <si>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</si>
  <si>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</si>
  <si>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</si>
  <si>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</si>
  <si>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</si>
  <si>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</si>
  <si>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</si>
  <si>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</si>
  <si>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</si>
  <si>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</si>
  <si>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</si>
  <si>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</si>
  <si>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</si>
  <si>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</si>
  <si>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</si>
  <si>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</si>
  <si>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</si>
  <si>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</si>
  <si>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</si>
  <si>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</si>
  <si>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</si>
  <si>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</si>
  <si>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</si>
  <si>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</si>
  <si>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</si>
  <si>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</si>
  <si>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</si>
  <si>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</si>
  <si>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</si>
  <si>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</si>
  <si>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</si>
  <si>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</si>
  <si>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</si>
  <si>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</si>
  <si>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</si>
  <si>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</si>
  <si>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</si>
  <si>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</si>
  <si>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</si>
  <si>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</si>
  <si>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</si>
  <si>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</si>
  <si>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</si>
  <si>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</si>
  <si>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</si>
  <si>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</si>
  <si>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</si>
  <si>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</si>
  <si>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</si>
  <si>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</si>
  <si>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</si>
  <si>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</si>
  <si>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</si>
  <si>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</si>
  <si>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</si>
  <si>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</si>
  <si>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</si>
  <si>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</si>
  <si>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</si>
  <si>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</si>
  <si>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</si>
  <si>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</si>
  <si>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</si>
  <si>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</si>
  <si>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</si>
  <si>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</si>
  <si>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</si>
  <si>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</si>
  <si>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</si>
  <si>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</si>
  <si>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</si>
  <si>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</si>
  <si>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</si>
  <si>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</si>
  <si>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</si>
  <si>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</si>
  <si>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</si>
  <si>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</si>
  <si>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</si>
  <si>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</si>
  <si>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</si>
  <si>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</si>
  <si>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</si>
  <si>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</si>
  <si>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</si>
  <si>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</si>
  <si>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</si>
  <si>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</si>
  <si>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</si>
  <si>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</si>
  <si>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</si>
  <si>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</si>
  <si>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</si>
  <si>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</si>
  <si>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</si>
  <si>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</si>
  <si>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</si>
  <si>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</si>
  <si>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</si>
  <si>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</si>
  <si>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</si>
  <si>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</si>
  <si>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</si>
  <si>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</si>
  <si>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</si>
  <si>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</si>
  <si>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</si>
  <si>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</si>
  <si>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</si>
  <si>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</si>
  <si>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</si>
  <si>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</si>
  <si>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</si>
  <si>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</si>
  <si>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</si>
  <si>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</si>
  <si>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</si>
  <si>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</si>
  <si>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</si>
  <si>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</si>
  <si>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</si>
  <si>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</si>
  <si>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</si>
  <si>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</si>
  <si>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</si>
  <si>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</si>
  <si>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</si>
  <si>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</si>
  <si>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</si>
  <si>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</si>
  <si>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</si>
  <si>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</si>
  <si>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</si>
  <si>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</si>
  <si>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</si>
  <si>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</si>
  <si>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</si>
  <si>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</si>
  <si>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</si>
  <si>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</si>
  <si>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</si>
  <si>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</si>
  <si>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</si>
  <si>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</si>
  <si>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</si>
  <si>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</si>
  <si>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</si>
  <si>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</si>
  <si>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</si>
  <si>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</si>
  <si>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</si>
  <si>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</si>
  <si>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</si>
  <si>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</si>
  <si>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</si>
  <si>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</si>
  <si>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</si>
  <si>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</si>
  <si>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</si>
  <si>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</si>
  <si>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</si>
  <si>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</si>
  <si>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</si>
  <si>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dfm-1489</t>
  </si>
  <si>
    <t>dfm-1490</t>
  </si>
  <si>
    <t>PK202M</t>
  </si>
  <si>
    <t>0.2CM</t>
  </si>
  <si>
    <t>dfm-1491</t>
  </si>
  <si>
    <t>dfm-1492</t>
  </si>
  <si>
    <t>dfm-1493</t>
  </si>
  <si>
    <t>dfm-1494</t>
  </si>
  <si>
    <t>dfm-1495</t>
  </si>
  <si>
    <t>dfm-1496</t>
  </si>
  <si>
    <t>IZ2639</t>
  </si>
  <si>
    <t>dfm-1497</t>
  </si>
  <si>
    <t>dfm-1498</t>
  </si>
  <si>
    <t>dfm-1499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</si>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</sst>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3" totalsRowShown="0" headerRowDxfId="26" dataDxfId="25" tableBorderDxfId="24">
  <autoFilter ref="A2:K150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7" activePane="bottomLeft" state="frozen"/>
      <selection pane="bottomLeft" activeCell="F1500" sqref="F15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IF(COUNTIFS($E$3:E1503,E1418)=1,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IF(COUNTIFS($E$3:E1503,E1419)=1,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IF(COUNTIFS($E$3:E1503,E1420)=1,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IF(COUNTIFS($E$3:E1503,E1421)=1,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IF(COUNTIFS($E$3:E1503,E1449)=1,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IF(COUNTIFS($E$3:E1503,#REF!)=1,#REF!,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IF(COUNTIFS($E$3:E1503,E1450)=1,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IF(COUNTIFS($E$3:E1503,E1451)=1,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IF(COUNTIFS($E$3:E1503,E1452)=1,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IF(COUNTIFS($E$3:E1503,E1453)=1,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IF(COUNTIFS($E$3:E1503,E1454)=1,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IF(COUNTIFS($E$3:E1503,E1455)=1,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IF(COUNTIFS($E$3:E1503,E1456)=1,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IF(COUNTIFS($E$3:E1508,E1461)=1,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IF(COUNTIFS($E$3:E1509,E1462)=1,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IF(COUNTIFS($E$3:E1511,E1464)=1,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IF(COUNTIFS($E$3:E1512,E1465)=1,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IF(COUNTIFS($E$3:E1514,E1467)=1,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IF(COUNTIFS($E$3:E1515,E1468)=1,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IF(COUNTIFS($E$3:E1526,E1479)=1,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IF(COUNTIFS($E$3:E1527,E1493)=1,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2161</v>
      </c>
      <c r="B1493" s="19" t="s">
        <v>2156</v>
      </c>
      <c r="C1493" s="19" t="s">
        <v>1610</v>
      </c>
      <c r="D1493" s="60" t="s">
        <v>1047</v>
      </c>
      <c r="E1493" s="19" t="s">
        <v>2157</v>
      </c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18" t="s">
        <v>2162</v>
      </c>
      <c r="B1494" s="19" t="s">
        <v>2156</v>
      </c>
      <c r="C1494" s="19" t="s">
        <v>1610</v>
      </c>
      <c r="D1494" s="60" t="s">
        <v>1047</v>
      </c>
      <c r="E1494" s="19" t="s">
        <v>2157</v>
      </c>
      <c r="F1494" s="21"/>
      <c r="G1494" s="19" t="s">
        <v>2163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2164</v>
      </c>
      <c r="K1494" s="79"/>
    </row>
    <row r="1495" spans="1:11" ht="41.25" customHeight="1">
      <c r="A1495" s="18" t="s">
        <v>2165</v>
      </c>
      <c r="B1495" s="19" t="s">
        <v>2156</v>
      </c>
      <c r="C1495" s="19" t="s">
        <v>1610</v>
      </c>
      <c r="D1495" s="60" t="s">
        <v>1047</v>
      </c>
      <c r="E1495" s="19" t="s">
        <v>2157</v>
      </c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18" t="s">
        <v>2166</v>
      </c>
      <c r="B1496" s="19" t="s">
        <v>2156</v>
      </c>
      <c r="C1496" s="19" t="s">
        <v>1610</v>
      </c>
      <c r="D1496" s="60" t="s">
        <v>1047</v>
      </c>
      <c r="E1496" s="19" t="s">
        <v>2157</v>
      </c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2167</v>
      </c>
      <c r="B1497" s="19" t="s">
        <v>2156</v>
      </c>
      <c r="C1497" s="19" t="s">
        <v>1610</v>
      </c>
      <c r="D1497" s="60" t="s">
        <v>1047</v>
      </c>
      <c r="E1497" s="19" t="s">
        <v>2157</v>
      </c>
      <c r="F1497" s="21"/>
      <c r="G1497" s="19" t="s">
        <v>1624</v>
      </c>
      <c r="H1497" s="25" t="str">
        <f>IF(RIGHT(G1497,1)="M", LEFT(G1497,LEN(G1497)-1), G1497)</f>
        <v>GT207</v>
      </c>
      <c r="I1497" s="25" t="str">
        <f>IF(RIGHT(G1497,1)="M","M","Non-M")</f>
        <v>M</v>
      </c>
      <c r="J1497" s="34" t="s">
        <v>2131</v>
      </c>
      <c r="K1497" s="79"/>
    </row>
    <row r="1498" spans="1:11" ht="41.25" customHeight="1">
      <c r="A1498" s="18" t="s">
        <v>2168</v>
      </c>
      <c r="B1498" s="19" t="s">
        <v>2156</v>
      </c>
      <c r="C1498" s="19" t="s">
        <v>1610</v>
      </c>
      <c r="D1498" s="60" t="s">
        <v>1047</v>
      </c>
      <c r="E1498" s="19" t="s">
        <v>2157</v>
      </c>
      <c r="F1498" s="21"/>
      <c r="G1498" s="19" t="s">
        <v>50</v>
      </c>
      <c r="H1498" s="25" t="str">
        <f>IF(RIGHT(G1498,1)="M", LEFT(G1498,LEN(G1498)-1), G1498)</f>
        <v>HM311</v>
      </c>
      <c r="I1498" s="25" t="str">
        <f>IF(RIGHT(G1498,1)="M","M","Non-M")</f>
        <v>Non-M</v>
      </c>
      <c r="J1498" s="34"/>
      <c r="K1498" s="79"/>
    </row>
    <row r="1499" spans="1:11" ht="41.25" customHeight="1">
      <c r="A1499" s="18" t="s">
        <v>2169</v>
      </c>
      <c r="B1499" s="19" t="s">
        <v>2156</v>
      </c>
      <c r="C1499" s="19" t="s">
        <v>1610</v>
      </c>
      <c r="D1499" s="60" t="s">
        <v>1047</v>
      </c>
      <c r="E1499" s="19" t="s">
        <v>2157</v>
      </c>
      <c r="F1499" s="21"/>
      <c r="G1499" s="19" t="s">
        <v>2130</v>
      </c>
      <c r="H1499" s="25" t="str">
        <f>IF(RIGHT(G1499,1)="M", LEFT(G1499,LEN(G1499)-1), G1499)</f>
        <v>VT500</v>
      </c>
      <c r="I1499" s="25" t="str">
        <f>IF(RIGHT(G1499,1)="M","M","Non-M")</f>
        <v>M</v>
      </c>
      <c r="J1499" s="34" t="s">
        <v>2131</v>
      </c>
      <c r="K1499" s="79"/>
    </row>
    <row r="1500" spans="1:11" ht="41.25" customHeight="1">
      <c r="A1500" s="18" t="s">
        <v>2170</v>
      </c>
      <c r="B1500" s="19" t="s">
        <v>2156</v>
      </c>
      <c r="C1500" s="19" t="s">
        <v>870</v>
      </c>
      <c r="D1500" s="60" t="s">
        <v>1047</v>
      </c>
      <c r="E1500" s="19" t="s">
        <v>2171</v>
      </c>
      <c r="F1500" s="21"/>
      <c r="G1500" s="19"/>
      <c r="H1500" s="25">
        <f>IF(RIGHT(G1500,1)="M", LEFT(G1500,LEN(G1500)-1), G1500)</f>
        <v>0</v>
      </c>
      <c r="I1500" s="25" t="str">
        <f>IF(RIGHT(G1500,1)="M","M","Non-M")</f>
        <v>Non-M</v>
      </c>
      <c r="J1500" s="34"/>
      <c r="K1500" s="79"/>
    </row>
    <row r="1501" spans="1:11" ht="41.25" customHeight="1">
      <c r="A1501" s="18" t="s">
        <v>2172</v>
      </c>
      <c r="B1501" s="19"/>
      <c r="C1501" s="19"/>
      <c r="D1501" s="60"/>
      <c r="E1501" s="19"/>
      <c r="F1501" s="21"/>
      <c r="G1501" s="19"/>
      <c r="H1501" s="25">
        <f t="shared" ref="H1501:H1503" si="138">IF(RIGHT(G1501,1)="M", LEFT(G1501,LEN(G1501)-1), G1501)</f>
        <v>0</v>
      </c>
      <c r="I1501" s="25" t="str">
        <f t="shared" ref="I1501:I1503" si="139">IF(RIGHT(G1501,1)="M","M","Non-M")</f>
        <v>Non-M</v>
      </c>
      <c r="J1501" s="34"/>
      <c r="K1501" s="79"/>
    </row>
    <row r="1502" spans="1:11" ht="41.25" customHeight="1">
      <c r="A1502" s="18" t="s">
        <v>2173</v>
      </c>
      <c r="B1502" s="19"/>
      <c r="C1502" s="19"/>
      <c r="D1502" s="60"/>
      <c r="E1502" s="19"/>
      <c r="F1502" s="21"/>
      <c r="G1502" s="19"/>
      <c r="H1502" s="25">
        <f t="shared" si="138"/>
        <v>0</v>
      </c>
      <c r="I1502" s="25" t="str">
        <f t="shared" si="139"/>
        <v>Non-M</v>
      </c>
      <c r="J1502" s="34"/>
      <c r="K1502" s="79"/>
    </row>
    <row r="1503" spans="1:11" ht="41.25" customHeight="1">
      <c r="A1503" s="18" t="s">
        <v>2174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2175</v>
      </c>
      <c r="B2" s="8" t="s">
        <v>2176</v>
      </c>
      <c r="C2" s="8" t="s">
        <v>2177</v>
      </c>
      <c r="D2" s="8" t="s">
        <v>2178</v>
      </c>
      <c r="E2" s="8" t="s">
        <v>2179</v>
      </c>
      <c r="F2" s="8" t="s">
        <v>2180</v>
      </c>
      <c r="G2" s="80" t="s">
        <v>2181</v>
      </c>
      <c r="H2" s="8" t="s">
        <v>2182</v>
      </c>
      <c r="I2" s="8" t="s">
        <v>2183</v>
      </c>
      <c r="J2" s="75" t="s">
        <v>2184</v>
      </c>
      <c r="R2" s="83" t="s">
        <v>2185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2186</v>
      </c>
      <c r="E3" s="10">
        <v>1</v>
      </c>
      <c r="F3" s="10" t="s">
        <v>2187</v>
      </c>
      <c r="G3" s="81">
        <v>157948.43304843301</v>
      </c>
      <c r="H3" s="10" t="s">
        <v>2186</v>
      </c>
      <c r="I3" s="10" t="s">
        <v>2188</v>
      </c>
      <c r="J3" s="76">
        <v>46136.714247685202</v>
      </c>
      <c r="R3" s="85" t="s">
        <v>2189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2186</v>
      </c>
      <c r="E4" s="10">
        <v>888</v>
      </c>
      <c r="F4" s="10"/>
      <c r="G4" s="81">
        <v>139598659.82905999</v>
      </c>
      <c r="H4" s="10" t="s">
        <v>2190</v>
      </c>
      <c r="I4" s="10" t="s">
        <v>2188</v>
      </c>
      <c r="J4" s="76">
        <v>46136.774027777799</v>
      </c>
      <c r="R4" s="85" t="s">
        <v>2191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2186</v>
      </c>
      <c r="E5" s="10"/>
      <c r="F5" s="10"/>
      <c r="G5" s="81">
        <v>0</v>
      </c>
      <c r="H5" s="10"/>
      <c r="I5" s="10"/>
      <c r="J5" s="76"/>
      <c r="R5" s="85" t="s">
        <v>2192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2186</v>
      </c>
      <c r="E6" s="10">
        <v>3</v>
      </c>
      <c r="F6" s="10"/>
      <c r="G6" s="81">
        <v>267469.65811965801</v>
      </c>
      <c r="H6" s="10"/>
      <c r="I6" s="10" t="s">
        <v>2188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2186</v>
      </c>
      <c r="E7" s="10"/>
      <c r="F7" s="10"/>
      <c r="G7" s="81">
        <v>0</v>
      </c>
      <c r="H7" s="10"/>
      <c r="I7" s="10"/>
      <c r="J7" s="76"/>
      <c r="R7" s="87" t="s">
        <v>2193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2186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2186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2186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2186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2186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2186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2186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2186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2186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2186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2186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2186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2186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2186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2186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2196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2197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2199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2200</v>
      </c>
      <c r="D218">
        <v>69</v>
      </c>
    </row>
    <row r="219" spans="2:4">
      <c r="B219" t="s">
        <v>2201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2207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2246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2247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2248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2249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