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28" documentId="13_ncr:1_{7EF57DF4-89AE-8C42-9C9C-3682908C3E34}" xr6:coauthVersionLast="47" xr6:coauthVersionMax="47" xr10:uidLastSave="{2D43A5BC-6860-4DEE-BDE6-0791D22B1D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78" i="5" l="1"/>
  <c r="H2079" i="5"/>
  <c r="H2080" i="5"/>
  <c r="I2078" i="5"/>
  <c r="I2079" i="5"/>
  <c r="I20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<sst xmlns="http://schemas.openxmlformats.org/spreadsheetml/2006/main" count="12404" uniqueCount="2949">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</sst>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0" totalsRowShown="0" headerRowDxfId="26" dataDxfId="25" tableBorderDxfId="24">
  <autoFilter ref="A2:K208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2" activePane="bottomLeft" state="frozen"/>
      <selection pane="bottomLeft" activeCell="A2077" sqref="A2077:A20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IF(COUNTIFS($E$3:E2081,E1483)=1,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IF(COUNTIFS($E$3:E2082,E1484)=1,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IF(COUNTIFS($E$3:E2083,E1485)=1,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IF(COUNTIFS($E$3:E2084,E1486)=1,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IF(COUNTIFS($E$3:E2085,E1487)=1,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IF(COUNTIFS($E$3:E2086,E1488)=1,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IF(COUNTIFS($E$3:E2087,E1489)=1,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IF(COUNTIFS($E$3:E2088,E1490)=1,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IF(COUNTIFS($E$3:E2089,E1491)=1,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IF(COUNTIFS($E$3:E2090,E1492)=1,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IF(COUNTIFS($E$3:E2091,E1493)=1,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IF(COUNTIFS($E$3:E2092,E1494)=1,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IF(COUNTIFS($E$3:E2093,E1495)=1,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IF(COUNTIFS($E$3:E2094,E1496)=1,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IF(COUNTIFS($E$3:E2095,E1497)=1,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IF(COUNTIFS($E$3:E2096,E1498)=1,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IF(COUNTIFS($E$3:E2097,E1499)=1,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IF(COUNTIFS($E$3:E2098,E1500)=1,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IF(COUNTIFS($E$3:E2099,E1501)=1,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IF(COUNTIFS($E$3:E2100,E1502)=1,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IF(COUNTIFS($E$3:E2101,E1503)=1,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IF(COUNTIFS($E$3:E2102,E1504)=1,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IF(COUNTIFS($E$3:E2103,E1505)=1,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IF(COUNTIFS($E$3:E2104,E1506)=1,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IF(COUNTIFS($E$3:E2105,E1507)=1,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IF(COUNTIFS($E$3:E2106,E1508)=1,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IF(COUNTIFS($E$3:E2107,E1509)=1,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IF(COUNTIFS($E$3:E2108,E1510)=1,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IF(COUNTIFS($E$3:E2109,E1511)=1,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IF(COUNTIFS($E$3:E2110,E1512)=1,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IF(COUNTIFS($E$3:E2111,E1513)=1,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IF(COUNTIFS($E$3:E2112,E1514)=1,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IF(COUNTIFS($E$3:E2113,E1515)=1,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IF(COUNTIFS($E$3:E2114,E1516)=1,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IF(COUNTIFS($E$3:E2115,E1517)=1,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IF(COUNTIFS($E$3:E2116,E1518)=1,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IF(COUNTIFS($E$3:E2117,E1519)=1,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IF(COUNTIFS($E$3:E2118,E1520)=1,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IF(COUNTIFS($E$3:E2119,E1521)=1,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IF(COUNTIFS($E$3:E2120,E1522)=1,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IF(COUNTIFS($E$3:E2121,E1523)=1,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IF(COUNTIFS($E$3:E2122,E1524)=1,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IF(COUNTIFS($E$3:E2123,E1525)=1,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IF(COUNTIFS($E$3:E2124,E1526)=1,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IF(COUNTIFS($E$3:E2125,E1527)=1,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IF(COUNTIFS($E$3:E2126,E1528)=1,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IF(COUNTIFS($E$3:E2127,E1529)=1,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IF(COUNTIFS($E$3:E2128,E1530)=1,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IF(COUNTIFS($E$3:E2129,E1531)=1,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IF(COUNTIFS($E$3:E2130,E1532)=1,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IF(COUNTIFS($E$3:E2131,E1533)=1,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IF(COUNTIFS($E$3:E2132,E1534)=1,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IF(COUNTIFS($E$3:E2133,E1535)=1,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IF(COUNTIFS($E$3:E2134,E1536)=1,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IF(COUNTIFS($E$3:E2135,E1537)=1,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IF(COUNTIFS($E$3:E2136,E1538)=1,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IF(COUNTIFS($E$3:E2137,E1539)=1,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IF(COUNTIFS($E$3:E2138,E1540)=1,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IF(COUNTIFS($E$3:E2139,E1541)=1,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IF(COUNTIFS($E$3:E2140,E1542)=1,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IF(COUNTIFS($E$3:E2141,E1543)=1,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IF(COUNTIFS($E$3:E2142,E1544)=1,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IF(COUNTIFS($E$3:E2143,E1545)=1,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IF(COUNTIFS($E$3:E2144,E1546)=1,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IF(COUNTIFS($E$3:E2145,E1547)=1,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IF(COUNTIFS($E$3:E2146,E1548)=1,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IF(COUNTIFS($E$3:E2147,E1549)=1,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IF(COUNTIFS($E$3:E2148,E1550)=1,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IF(COUNTIFS($E$3:E2149,E1551)=1,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IF(COUNTIFS($E$3:E2150,E1552)=1,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IF(COUNTIFS($E$3:E2151,E1553)=1,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IF(COUNTIFS($E$3:E2152,E1554)=1,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IF(COUNTIFS($E$3:E2153,E1555)=1,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IF(COUNTIFS($E$3:E2154,E1556)=1,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IF(COUNTIFS($E$3:E2155,E1557)=1,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IF(COUNTIFS($E$3:E2156,E1558)=1,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IF(COUNTIFS($E$3:E2157,E1559)=1,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IF(COUNTIFS($E$3:E2181,E1583)=1,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IF(COUNTIFS($E$3:E2182,E1584)=1,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IF(COUNTIFS($E$3:E2183,E1585)=1,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IF(COUNTIFS($E$3:E2184,E1586)=1,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IF(COUNTIFS($E$3:E2185,E1587)=1,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IF(COUNTIFS($E$3:E2186,E1588)=1,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IF(COUNTIFS($E$3:E2187,E1589)=1,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IF(COUNTIFS($E$3:E2188,E1590)=1,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IF(COUNTIFS($E$3:E2189,E1591)=1,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IF(COUNTIFS($E$3:E2190,E1592)=1,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IF(COUNTIFS($E$3:E2191,E1593)=1,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IF(COUNTIFS($E$3:E2192,E1594)=1,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IF(COUNTIFS($E$3:E2220,E1622)=1,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IF(COUNTIFS($E$3:E2221,E1623)=1,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IF(COUNTIFS($E$3:E2222,E1624)=1,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IF(COUNTIFS($E$3:E2223,E1625)=1,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IF(COUNTIFS($E$3:E2224,E1626)=1,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IF(COUNTIFS($E$3:E2225,E1627)=1,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IF(COUNTIFS($E$3:E2226,E1628)=1,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IF(COUNTIFS($E$3:E2227,E1629)=1,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IF(COUNTIFS($E$3:E2228,E1630)=1,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IF(COUNTIFS($E$3:E2229,E1631)=1,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IF(COUNTIFS($E$3:E2230,E1632)=1,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IF(COUNTIFS($E$3:E2231,E1633)=1,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IF(COUNTIFS($E$3:E2232,E1634)=1,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IF(COUNTIFS($E$3:E2233,E1635)=1,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IF(COUNTIFS($E$3:E2234,E1636)=1,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IF(COUNTIFS($E$3:E2235,E1637)=1,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IF(COUNTIFS($E$3:E2236,E1638)=1,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IF(COUNTIFS($E$3:E2237,E1639)=1,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IF(COUNTIFS($E$3:E2238,E1640)=1,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IF(COUNTIFS($E$3:E2239,E1641)=1,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IF(COUNTIFS($E$3:E2240,E1642)=1,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IF(COUNTIFS($E$3:E2241,E1643)=1,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IF(COUNTIFS($E$3:E2242,E1644)=1,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IF(COUNTIFS($E$3:E2243,E1645)=1,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IF(COUNTIFS($E$3:E2244,E1646)=1,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IF(COUNTIFS($E$3:E2245,E1647)=1,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IF(COUNTIFS($E$3:E2246,E1648)=1,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IF(COUNTIFS($E$3:E2247,E1649)=1,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IF(COUNTIFS($E$3:E2248,E1650)=1,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IF(COUNTIFS($E$3:E2249,E1651)=1,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IF(COUNTIFS($E$3:E2250,E1652)=1,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IF(COUNTIFS($E$3:E2251,E1653)=1,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IF(COUNTIFS($E$3:E2252,E1654)=1,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IF(COUNTIFS($E$3:E2253,E1655)=1,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IF(COUNTIFS($E$3:E2254,E1656)=1,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IF(COUNTIFS($E$3:E2255,E1657)=1,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IF(COUNTIFS($E$3:E2256,E1658)=1,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IF(COUNTIFS($E$3:E2257,E1659)=1,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IF(COUNTIFS($E$3:E2258,E1660)=1,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IF(COUNTIFS($E$3:E2259,E1661)=1,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IF(COUNTIFS($E$3:E2260,E1662)=1,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IF(COUNTIFS($E$3:E2261,E1663)=1,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IF(COUNTIFS($E$3:E2262,E1664)=1,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IF(COUNTIFS($E$3:E2263,E1665)=1,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IF(COUNTIFS($E$3:E2264,E1666)=1,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IF(COUNTIFS($E$3:E2265,E1667)=1,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IF(COUNTIFS($E$3:E2266,E1668)=1,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IF(COUNTIFS($E$3:E2267,E1669)=1,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IF(COUNTIFS($E$3:E2268,E1670)=1,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IF(COUNTIFS($E$3:E2269,E1671)=1,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IF(COUNTIFS($E$3:E2270,E1672)=1,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IF(COUNTIFS($E$3:E2271,E1673)=1,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IF(COUNTIFS($E$3:E2272,E1674)=1,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IF(COUNTIFS($E$3:E2273,E1675)=1,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IF(COUNTIFS($E$3:E2274,E1676)=1,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IF(COUNTIFS($E$3:E2275,E1677)=1,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IF(COUNTIFS($E$3:E2276,E1678)=1,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IF(COUNTIFS($E$3:E2277,E1679)=1,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IF(COUNTIFS($E$3:E2278,E1680)=1,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IF(COUNTIFS($E$3:E2279,E1681)=1,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IF(COUNTIFS($E$3:E2280,E1682)=1,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IF(COUNTIFS($E$3:E2281,E1683)=1,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IF(COUNTIFS($E$3:E2282,E1684)=1,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IF(COUNTIFS($E$3:E2283,E1685)=1,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IF(COUNTIFS($E$3:E2284,E1686)=1,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IF(COUNTIFS($E$3:E2285,E1687)=1,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IF(COUNTIFS($E$3:E2286,E1688)=1,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IF(COUNTIFS($E$3:E2287,E1689)=1,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IF(COUNTIFS($E$3:E2288,E1690)=1,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IF(COUNTIFS($E$3:E2289,E1691)=1,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IF(COUNTIFS($E$3:E2290,E1692)=1,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IF(COUNTIFS($E$3:E2291,E1693)=1,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IF(COUNTIFS($E$3:E2292,E1694)=1,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IF(COUNTIFS($E$3:E2293,E1695)=1,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IF(COUNTIFS($E$3:E2294,E1696)=1,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IF(COUNTIFS($E$3:E2295,E1697)=1,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IF(COUNTIFS($E$3:E2296,E1698)=1,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IF(COUNTIFS($E$3:E2297,E1699)=1,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IF(COUNTIFS($E$3:E2298,E1700)=1,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IF(COUNTIFS($E$3:E2299,E1701)=1,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IF(COUNTIFS($E$3:E2300,E1702)=1,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IF(COUNTIFS($E$3:E2301,E1703)=1,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IF(COUNTIFS($E$3:E2302,E1704)=1,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IF(COUNTIFS($E$3:E2303,E1705)=1,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IF(COUNTIFS($E$3:E2304,E1706)=1,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IF(COUNTIFS($E$3:E2305,E1707)=1,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IF(COUNTIFS($E$3:E2306,E1708)=1,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IF(COUNTIFS($E$3:E2307,E1709)=1,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IF(COUNTIFS($E$3:E2308,E1710)=1,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IF(COUNTIFS($E$3:E2309,E1711)=1,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IF(COUNTIFS($E$3:E2310,E1712)=1,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/>
      <c r="C2070" s="104"/>
      <c r="D2070" s="89"/>
      <c r="E2070" s="104"/>
      <c r="F2070" s="105"/>
      <c r="G2070" s="104" t="s">
        <v>678</v>
      </c>
      <c r="H2070" s="106" t="str">
        <f t="shared" si="243"/>
        <v>JS107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/>
      <c r="C2071" s="104"/>
      <c r="D2071" s="89"/>
      <c r="E2071" s="104"/>
      <c r="F2071" s="105"/>
      <c r="G2071" s="104" t="s">
        <v>743</v>
      </c>
      <c r="H2071" s="106" t="str">
        <f t="shared" si="243"/>
        <v>HD504</v>
      </c>
      <c r="I2071" s="106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04"/>
      <c r="C2072" s="104"/>
      <c r="D2072" s="89"/>
      <c r="E2072" s="104"/>
      <c r="F2072" s="105"/>
      <c r="G2072" s="104" t="s">
        <v>162</v>
      </c>
      <c r="H2072" s="106" t="str">
        <f t="shared" si="243"/>
        <v>ZP207</v>
      </c>
      <c r="I2072" s="106" t="str">
        <f t="shared" si="244"/>
        <v>M</v>
      </c>
      <c r="J2072" s="90"/>
      <c r="K2072" s="79"/>
    </row>
    <row r="2073" spans="1:11" ht="41.25" customHeight="1">
      <c r="A2073" s="18" t="s">
        <v>2852</v>
      </c>
      <c r="B2073" s="104"/>
      <c r="C2073" s="104"/>
      <c r="D2073" s="89"/>
      <c r="E2073" s="104"/>
      <c r="F2073" s="105"/>
      <c r="G2073" s="104" t="s">
        <v>286</v>
      </c>
      <c r="H2073" s="106" t="str">
        <f t="shared" si="243"/>
        <v>ZP101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/>
      <c r="C2074" s="104"/>
      <c r="D2074" s="89"/>
      <c r="E2074" s="104"/>
      <c r="F2074" s="105"/>
      <c r="G2074" s="104" t="s">
        <v>1398</v>
      </c>
      <c r="H2074" s="106" t="str">
        <f t="shared" si="243"/>
        <v>JS121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/>
      <c r="C2075" s="104"/>
      <c r="D2075" s="89"/>
      <c r="E2075" s="104"/>
      <c r="F2075" s="105"/>
      <c r="G2075" s="104" t="s">
        <v>1344</v>
      </c>
      <c r="H2075" s="106" t="str">
        <f t="shared" si="243"/>
        <v>JS105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/>
      <c r="C2076" s="104"/>
      <c r="D2076" s="89"/>
      <c r="E2076" s="104"/>
      <c r="F2076" s="105"/>
      <c r="G2076" s="104" t="s">
        <v>1606</v>
      </c>
      <c r="H2076" s="106" t="str">
        <f t="shared" si="243"/>
        <v>LP104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/>
      <c r="C2077" s="104"/>
      <c r="D2077" s="89"/>
      <c r="E2077" s="104"/>
      <c r="F2077" s="105"/>
      <c r="G2077" s="104" t="s">
        <v>1056</v>
      </c>
      <c r="H2077" s="106" t="str">
        <f t="shared" si="243"/>
        <v>JS111</v>
      </c>
      <c r="I2077" s="106" t="str">
        <f t="shared" si="244"/>
        <v>Non-M</v>
      </c>
      <c r="J2077" s="90"/>
      <c r="K2077" s="79"/>
    </row>
    <row r="2078" spans="1:11" ht="41.25" customHeight="1">
      <c r="A2078" s="18" t="s">
        <v>2857</v>
      </c>
      <c r="B2078" s="104"/>
      <c r="C2078" s="104"/>
      <c r="D2078" s="60"/>
      <c r="E2078" s="104"/>
      <c r="F2078" s="105"/>
      <c r="G2078" s="104"/>
      <c r="H2078" s="106">
        <f t="shared" ref="H2078:H2080" si="245">IF(RIGHT(G2078,1)="M", LEFT(G2078,LEN(G2078)-1), G2078)</f>
        <v>0</v>
      </c>
      <c r="I2078" s="106" t="str">
        <f t="shared" ref="I2078:I2080" si="246">IF(RIGHT(G2078,1)="M","M","Non-M")</f>
        <v>Non-M</v>
      </c>
      <c r="J2078" s="90"/>
      <c r="K2078" s="79"/>
    </row>
    <row r="2079" spans="1:11" ht="41.25" customHeight="1">
      <c r="A2079" s="18" t="s">
        <v>2858</v>
      </c>
      <c r="B2079" s="104"/>
      <c r="C2079" s="104"/>
      <c r="D2079" s="60"/>
      <c r="E2079" s="104"/>
      <c r="F2079" s="105"/>
      <c r="G2079" s="104"/>
      <c r="H2079" s="106">
        <f t="shared" si="245"/>
        <v>0</v>
      </c>
      <c r="I2079" s="106" t="str">
        <f t="shared" si="246"/>
        <v>Non-M</v>
      </c>
      <c r="J2079" s="90"/>
      <c r="K2079" s="79"/>
    </row>
    <row r="2080" spans="1:11" ht="41.25" customHeight="1">
      <c r="A2080" s="18" t="s">
        <v>2859</v>
      </c>
      <c r="B2080" s="104"/>
      <c r="C2080" s="104"/>
      <c r="D2080" s="60"/>
      <c r="E2080" s="104"/>
      <c r="F2080" s="105"/>
      <c r="G2080" s="104"/>
      <c r="H2080" s="106">
        <f t="shared" si="245"/>
        <v>0</v>
      </c>
      <c r="I2080" s="106" t="str">
        <f t="shared" si="246"/>
        <v>Non-M</v>
      </c>
      <c r="J2080" s="90"/>
      <c r="K2080" s="79"/>
    </row>
    <row r="2081" spans="8:8" ht="41.25" customHeight="1">
      <c r="H2081" s="18" t="s">
        <v>2860</v>
      </c>
    </row>
    <row r="2082" spans="8:8" ht="41.25" customHeight="1"/>
    <row r="2083" spans="8:8" ht="41.25" customHeight="1"/>
    <row r="2084" spans="8:8" ht="41.25" customHeight="1"/>
    <row r="2085" spans="8:8" ht="41.25" customHeight="1"/>
    <row r="2086" spans="8:8" ht="41.25" customHeight="1"/>
    <row r="2087" spans="8:8" ht="41.25" customHeight="1"/>
    <row r="2088" spans="8:8" ht="41.25" customHeight="1"/>
    <row r="2089" spans="8:8" ht="41.25" customHeight="1"/>
    <row r="2090" spans="8:8" ht="41.25" customHeight="1"/>
    <row r="2091" spans="8:8" ht="41.25" customHeight="1"/>
    <row r="2092" spans="8:8" ht="41.25" customHeight="1"/>
    <row r="2093" spans="8:8" ht="41.25" customHeight="1"/>
    <row r="2094" spans="8:8" ht="41.25" customHeight="1"/>
    <row r="2095" spans="8:8" ht="41.25" customHeight="1"/>
    <row r="2096" spans="8:8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2861</v>
      </c>
      <c r="B2" s="8" t="s">
        <v>2862</v>
      </c>
      <c r="C2" s="8" t="s">
        <v>2863</v>
      </c>
      <c r="D2" s="8" t="s">
        <v>2864</v>
      </c>
      <c r="E2" s="8" t="s">
        <v>2865</v>
      </c>
      <c r="F2" s="8" t="s">
        <v>2866</v>
      </c>
      <c r="G2" s="80" t="s">
        <v>2867</v>
      </c>
      <c r="H2" s="8" t="s">
        <v>2868</v>
      </c>
      <c r="I2" s="8" t="s">
        <v>2869</v>
      </c>
      <c r="J2" s="75" t="s">
        <v>2870</v>
      </c>
      <c r="R2" s="83" t="s">
        <v>2871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2872</v>
      </c>
      <c r="E3" s="10">
        <v>0.1234</v>
      </c>
      <c r="F3" s="10" t="s">
        <v>2873</v>
      </c>
      <c r="G3" s="81">
        <f>Table2[[#This Row],[Current Total FG QTY]]*Table2[[#This Row],[SAM Improvement]]*$S$7</f>
        <v>22089.830484330483</v>
      </c>
      <c r="H3" s="10" t="s">
        <v>2874</v>
      </c>
      <c r="I3" s="10" t="s">
        <v>2875</v>
      </c>
      <c r="J3" s="76">
        <v>46140.696493055599</v>
      </c>
      <c r="R3" s="85" t="s">
        <v>2876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2872</v>
      </c>
      <c r="E4" s="10"/>
      <c r="F4" s="10" t="s">
        <v>2877</v>
      </c>
      <c r="G4" s="81">
        <f>Table2[[#This Row],[Current Total FG QTY]]*Table2[[#This Row],[SAM Improvement]]*$S$7</f>
        <v>0</v>
      </c>
      <c r="H4" s="10"/>
      <c r="I4" s="10" t="s">
        <v>2875</v>
      </c>
      <c r="J4" s="76">
        <v>46149.4283796296</v>
      </c>
      <c r="R4" s="85" t="s">
        <v>2878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2872</v>
      </c>
      <c r="E5" s="10"/>
      <c r="F5" s="10" t="s">
        <v>2877</v>
      </c>
      <c r="G5" s="81">
        <f>Table2[[#This Row],[Current Total FG QTY]]*Table2[[#This Row],[SAM Improvement]]*$S$7</f>
        <v>0</v>
      </c>
      <c r="H5" s="10"/>
      <c r="I5" s="10" t="s">
        <v>2875</v>
      </c>
      <c r="J5" s="76">
        <v>46149.428298611099</v>
      </c>
      <c r="R5" s="85" t="s">
        <v>2879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2875</v>
      </c>
      <c r="J7" s="76">
        <v>46149.4286111111</v>
      </c>
      <c r="R7" s="87" t="s">
        <v>2880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2872</v>
      </c>
      <c r="E8" s="10">
        <v>0.1401</v>
      </c>
      <c r="F8" s="10" t="s">
        <v>2881</v>
      </c>
      <c r="G8" s="81">
        <f>Table2[[#This Row],[Current Total FG QTY]]*Table2[[#This Row],[SAM Improvement]]*$S$7</f>
        <v>11703.17965811966</v>
      </c>
      <c r="H8" s="10" t="s">
        <v>2874</v>
      </c>
      <c r="I8" s="10" t="s">
        <v>2875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2872</v>
      </c>
      <c r="E10" s="10">
        <v>0.1177</v>
      </c>
      <c r="F10" s="10" t="s">
        <v>2881</v>
      </c>
      <c r="G10" s="81">
        <f>Table2[[#This Row],[Current Total FG QTY]]*Table2[[#This Row],[SAM Improvement]]*$S$7</f>
        <v>8856.7573361823361</v>
      </c>
      <c r="H10" s="10"/>
      <c r="I10" s="10" t="s">
        <v>2875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2872</v>
      </c>
      <c r="E14" s="10">
        <v>0</v>
      </c>
      <c r="F14" s="10" t="s">
        <v>2882</v>
      </c>
      <c r="G14" s="81">
        <f>Table2[[#This Row],[Current Total FG QTY]]*Table2[[#This Row],[SAM Improvement]]*$S$7</f>
        <v>0</v>
      </c>
      <c r="H14" s="10" t="s">
        <v>2874</v>
      </c>
      <c r="I14" s="10" t="s">
        <v>2875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2885</v>
      </c>
      <c r="D76">
        <v>163</v>
      </c>
    </row>
    <row r="77" spans="2:4">
      <c r="B77" t="s">
        <v>2886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2887</v>
      </c>
      <c r="D167">
        <v>499</v>
      </c>
    </row>
    <row r="168" spans="2:4">
      <c r="B168" t="s">
        <v>2888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2893</v>
      </c>
      <c r="D210">
        <v>10</v>
      </c>
    </row>
    <row r="211" spans="2:4">
      <c r="B211" t="s">
        <v>2894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2895</v>
      </c>
      <c r="D218">
        <v>69</v>
      </c>
    </row>
    <row r="219" spans="2:4">
      <c r="B219" t="s">
        <v>2896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