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77" documentId="13_ncr:1_{7EF57DF4-89AE-8C42-9C9C-3682908C3E34}" xr6:coauthVersionLast="47" xr6:coauthVersionMax="47" xr10:uidLastSave="{E353943E-A4E5-4142-B9B1-DEAA26125B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<sst xmlns="http://schemas.openxmlformats.org/spreadsheetml/2006/main" count="11466" uniqueCount="2743">
  <si>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</si>
  <si>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</si>
  <si>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</si>
  <si>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</si>
  <si>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</si>
  <si>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</si>
  <si>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</si>
  <si>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</si>
  <si>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</si>
  <si>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</si>
  <si>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</si>
  <si>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</si>
  <si>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</si>
  <si>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</si>
  <si>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</si>
  <si>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</si>
  <si>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</si>
  <si>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</si>
  <si>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</si>
  <si>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</si>
  <si>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</si>
  <si>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</si>
  <si>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</si>
  <si>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</si>
  <si>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</si>
  <si>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</si>
  <si>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</si>
  <si>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</si>
  <si>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</si>
  <si>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</si>
  <si>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</si>
  <si>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</si>
  <si>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</si>
  <si>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</si>
  <si>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</si>
  <si>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</si>
  <si>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</si>
  <si>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</si>
  <si>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</si>
  <si>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</si>
  <si>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</si>
  <si>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</si>
  <si>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</si>
  <si>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</si>
  <si>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</si>
  <si>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</si>
  <si>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</si>
  <si>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</si>
  <si>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</si>
  <si>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</si>
  <si>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</si>
  <si>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</si>
  <si>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</si>
  <si>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</si>
  <si>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</si>
  <si>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</si>
  <si>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</si>
  <si>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</si>
  <si>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</si>
  <si>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</si>
  <si>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</si>
  <si>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</si>
  <si>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</si>
  <si>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</si>
  <si>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</si>
  <si>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</si>
  <si>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</si>
  <si>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</si>
  <si>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</si>
  <si>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</si>
  <si>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</si>
  <si>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</si>
  <si>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</si>
  <si>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</si>
  <si>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</si>
  <si>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</si>
  <si>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</si>
  <si>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</si>
  <si>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</si>
  <si>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</si>
  <si>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</si>
  <si>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</si>
  <si>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</si>
  <si>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</si>
  <si>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</si>
  <si>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</si>
  <si>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</si>
  <si>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</si>
  <si>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</si>
  <si>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</si>
  <si>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</si>
  <si>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</si>
  <si>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</si>
  <si>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</si>
  <si>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</si>
  <si>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</si>
  <si>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</si>
  <si>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</si>
  <si>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</si>
  <si>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</si>
  <si>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</si>
  <si>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</si>
  <si>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</si>
  <si>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</si>
  <si>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</si>
  <si>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</si>
  <si>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</si>
  <si>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</si>
  <si>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</si>
  <si>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</si>
  <si>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</si>
  <si>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</si>
  <si>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</si>
  <si>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</si>
  <si>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</si>
  <si>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</si>
  <si>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</si>
  <si>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</si>
  <si>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</si>
  <si>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</si>
  <si>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</si>
  <si>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</si>
  <si>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</si>
  <si>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</si>
  <si>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</si>
  <si>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</si>
  <si>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</si>
  <si>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</si>
  <si>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</si>
  <si>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</si>
  <si>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</si>
  <si>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</si>
  <si>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</si>
  <si>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</si>
  <si>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</si>
  <si>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</si>
  <si>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</si>
  <si>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</si>
  <si>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</si>
  <si>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</si>
  <si>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</si>
  <si>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</si>
  <si>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</si>
  <si>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</si>
  <si>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</si>
  <si>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</si>
  <si>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</si>
  <si>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</si>
  <si>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</si>
  <si>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</si>
  <si>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</si>
  <si>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</si>
  <si>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</si>
  <si>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</si>
  <si>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</si>
  <si>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</si>
  <si>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</si>
  <si>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</si>
  <si>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</si>
  <si>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</si>
  <si>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</si>
  <si>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</si>
  <si>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</si>
  <si>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</si>
  <si>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</si>
  <si>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</si>
  <si>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</si>
  <si>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</si>
  <si>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</si>
  <si>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</si>
  <si>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</si>
  <si>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</si>
  <si>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</si>
  <si>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</si>
  <si>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</si>
  <si>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</si>
  <si>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</si>
  <si>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</si>
  <si>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</si>
  <si>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</si>
  <si>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</si>
  <si>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</si>
  <si>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</si>
  <si>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</si>
  <si>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</si>
  <si>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</si>
  <si>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</si>
  <si>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</si>
  <si>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</si>
  <si>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</si>
  <si>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</si>
  <si>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</si>
  <si>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</si>
  <si>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</si>
  <si>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</si>
  <si>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</si>
  <si>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</si>
  <si>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</si>
  <si>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</si>
  <si>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</si>
  <si>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</si>
  <si>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</si>
  <si>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</si>
  <si>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</si>
  <si>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</si>
  <si>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</si>
  <si>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</si>
  <si>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</si>
  <si>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</si>
  <si>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</si>
  <si>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</si>
  <si>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</si>
  <si>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</si>
  <si>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</si>
  <si>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</si>
  <si>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</si>
  <si>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</si>
  <si>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</si>
  <si>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</si>
  <si>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</si>
  <si>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</si>
  <si>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</si>
  <si>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</si>
  <si>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</si>
  <si>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</si>
  <si>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</si>
  <si>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</si>
  <si>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</si>
  <si>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</si>
  <si>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</si>
  <si>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</si>
  <si>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</si>
  <si>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</si>
  <si>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</si>
  <si>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</si>
  <si>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</si>
  <si>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</si>
  <si>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</si>
  <si>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</si>
  <si>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</si>
  <si>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</si>
  <si>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</si>
  <si>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</si>
  <si>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</si>
  <si>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</si>
  <si>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</si>
  <si>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</si>
  <si>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</si>
  <si>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</si>
  <si>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</si>
  <si>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</si>
  <si>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</si>
  <si>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</si>
  <si>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</si>
  <si>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</si>
  <si>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</si>
  <si>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</si>
  <si>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</si>
  <si>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</si>
  <si>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</si>
  <si>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</si>
  <si>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</si>
  <si>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</si>
  <si>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</si>
  <si>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</si>
  <si>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</si>
  <si>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</si>
  <si>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</si>
  <si>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</si>
  <si>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</si>
  <si>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</si>
  <si>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</si>
  <si>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</si>
  <si>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</si>
  <si>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</si>
  <si>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</si>
  <si>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</si>
  <si>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</si>
  <si>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</si>
  <si>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</si>
  <si>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</si>
  <si>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</si>
  <si>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</si>
  <si>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</si>
  <si>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</si>
  <si>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</si>
  <si>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</si>
  <si>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</si>
  <si>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</si>
  <si>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</si>
  <si>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</si>
  <si>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</si>
  <si>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</si>
  <si>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</si>
  <si>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</si>
  <si>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</si>
  <si>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</si>
  <si>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</si>
  <si>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</si>
  <si>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</si>
  <si>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</si>
  <si>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</si>
  <si>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</si>
  <si>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</si>
  <si>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</si>
  <si>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</si>
  <si>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</si>
  <si>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</si>
  <si>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</si>
  <si>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</si>
  <si>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</si>
  <si>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</si>
  <si>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</si>
  <si>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</si>
  <si>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</si>
  <si>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</si>
  <si>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</si>
  <si>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</si>
  <si>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</si>
  <si>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</si>
  <si>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</si>
  <si>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</si>
  <si>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</si>
  <si>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</si>
  <si>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</si>
  <si>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</si>
  <si>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</si>
  <si>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</si>
  <si>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</si>
  <si>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</si>
  <si>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</si>
  <si>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</si>
  <si>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</si>
  <si>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</si>
  <si>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</si>
  <si>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</si>
  <si>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</si>
  <si>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</si>
  <si>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</si>
  <si>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</si>
  <si>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</si>
  <si>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</si>
  <si>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</si>
  <si>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</si>
  <si>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</si>
  <si>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</si>
  <si>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</si>
  <si>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</si>
  <si>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</si>
  <si>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</si>
  <si>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</si>
  <si>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</si>
  <si>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</si>
  <si>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</si>
  <si>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</si>
  <si>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</si>
  <si>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</si>
  <si>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</si>
  <si>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</si>
  <si>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</si>
  <si>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</si>
  <si>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</si>
  <si>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</si>
  <si>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</si>
  <si>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</si>
  <si>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</si>
  <si>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</si>
  <si>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</si>
  <si>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</si>
  <si>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</si>
  <si>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</si>
  <si>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</si>
  <si>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</si>
  <si>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</si>
  <si>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</si>
  <si>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</si>
  <si>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</si>
  <si>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</si>
  <si>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</si>
  <si>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</si>
  <si>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</si>
  <si>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</si>
  <si>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</si>
  <si>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</si>
  <si>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</si>
  <si>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</si>
  <si>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</si>
  <si>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</si>
  <si>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</si>
  <si>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</si>
  <si>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</si>
  <si>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</si>
  <si>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</si>
  <si>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</si>
  <si>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</si>
  <si>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</si>
  <si>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</si>
  <si>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</si>
  <si>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</si>
  <si>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</si>
  <si>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</si>
  <si>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</si>
  <si>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</si>
  <si>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</si>
  <si>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</si>
  <si>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</si>
  <si>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</si>
  <si>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</si>
  <si>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</si>
  <si>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</si>
  <si>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</si>
  <si>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</si>
  <si>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</si>
  <si>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</si>
  <si>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</si>
  <si>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</si>
  <si>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</si>
  <si>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</si>
  <si>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</si>
  <si>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</si>
  <si>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</si>
  <si>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</si>
  <si>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</si>
  <si>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</si>
  <si>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</si>
  <si>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</si>
  <si>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</si>
  <si>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</si>
  <si>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</si>
  <si>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</si>
  <si>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</si>
  <si>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</si>
  <si>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</si>
  <si>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</si>
  <si>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</si>
  <si>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</si>
  <si>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</si>
  <si>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</si>
  <si>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</si>
  <si>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</si>
  <si>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</si>
  <si>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</si>
  <si>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</si>
  <si>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</si>
  <si>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</si>
  <si>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</si>
  <si>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</si>
  <si>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</si>
  <si>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</si>
  <si>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</si>
  <si>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</si>
  <si>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</si>
  <si>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</si>
  <si>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</si>
  <si>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</si>
  <si>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</si>
  <si>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</si>
  <si>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</si>
  <si>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</si>
  <si>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</si>
  <si>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</si>
  <si>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</si>
  <si>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</si>
  <si>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</si>
  <si>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</si>
  <si>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</si>
  <si>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</si>
  <si>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</si>
  <si>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</si>
  <si>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</si>
  <si>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</si>
  <si>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</si>
  <si>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</si>
  <si>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</si>
  <si>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</si>
  <si>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</si>
  <si>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</si>
  <si>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</si>
  <si>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</si>
  <si>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</si>
  <si>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</si>
  <si>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</si>
  <si>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</si>
  <si>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</si>
  <si>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</si>
  <si>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</si>
  <si>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</si>
  <si>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</si>
  <si>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</si>
  <si>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</si>
  <si>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</si>
  <si>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</si>
  <si>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</si>
  <si>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</si>
  <si>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</si>
  <si>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</si>
  <si>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</si>
  <si>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</si>
  <si>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</si>
  <si>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</si>
  <si>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</si>
  <si>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</si>
  <si>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</si>
  <si>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</si>
  <si>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</si>
  <si>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</si>
  <si>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</si>
  <si>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</si>
  <si>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</si>
  <si>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</si>
  <si>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</si>
  <si>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</si>
  <si>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</si>
  <si>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</si>
  <si>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</si>
  <si>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</si>
  <si>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</si>
  <si>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</si>
  <si>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</si>
  <si>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</si>
  <si>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</si>
  <si>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</si>
  <si>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</si>
  <si>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</si>
  <si>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</si>
  <si>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</si>
  <si>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</si>
  <si>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</si>
  <si>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</si>
  <si>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</si>
  <si>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</si>
  <si>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</si>
  <si>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</si>
  <si>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</si>
  <si>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</si>
  <si>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</si>
  <si>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</si>
  <si>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</si>
  <si>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</si>
  <si>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</si>
  <si>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</si>
  <si>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</si>
  <si>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</si>
  <si>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</si>
  <si>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</si>
  <si>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</si>
  <si>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</si>
  <si>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</si>
  <si>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</si>
  <si>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</si>
  <si>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</si>
  <si>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</si>
  <si>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</si>
  <si>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</si>
  <si>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</si>
  <si>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</si>
  <si>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</si>
  <si>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</si>
  <si>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</si>
  <si>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</si>
  <si>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</si>
  <si>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</si>
  <si>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</si>
  <si>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</si>
  <si>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</si>
  <si>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</si>
  <si>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</si>
  <si>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</si>
  <si>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</si>
  <si>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</si>
  <si>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</si>
  <si>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</si>
  <si>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</si>
  <si>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</si>
  <si>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</si>
  <si>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</si>
  <si>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</si>
  <si>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</si>
  <si>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</si>
  <si>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</si>
  <si>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</si>
  <si>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</si>
  <si>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</si>
  <si>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</si>
  <si>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</si>
  <si>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</si>
  <si>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</si>
  <si>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</si>
  <si>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</si>
  <si>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</si>
  <si>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</si>
  <si>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</si>
  <si>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</si>
  <si>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</si>
  <si>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</si>
  <si>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</si>
  <si>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</si>
  <si>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</si>
  <si>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</si>
  <si>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</si>
  <si>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</si>
  <si>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</si>
  <si>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</si>
  <si>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</si>
  <si>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</si>
  <si>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</si>
  <si>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</si>
  <si>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</si>
  <si>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</si>
  <si>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</si>
  <si>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</si>
  <si>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</si>
  <si>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</si>
  <si>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</si>
  <si>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</si>
  <si>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</si>
  <si>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</si>
  <si>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</si>
  <si>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</si>
  <si>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</si>
  <si>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</si>
  <si>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</si>
  <si>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</si>
  <si>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</si>
  <si>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</si>
  <si>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</si>
  <si>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</si>
  <si>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</si>
  <si>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</si>
  <si>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</si>
  <si>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</si>
  <si>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</si>
  <si>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</si>
  <si>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</si>
  <si>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</si>
  <si>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</si>
  <si>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</si>
  <si>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</si>
  <si>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</si>
  <si>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</si>
  <si>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</si>
  <si>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</si>
  <si>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</si>
  <si>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</si>
  <si>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</si>
  <si>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</si>
  <si>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</si>
  <si>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</si>
  <si>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</si>
  <si>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</si>
  <si>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</si>
  <si>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</si>
  <si>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</si>
  <si>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</si>
  <si>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</si>
  <si>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</si>
  <si>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</si>
  <si>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</si>
  <si>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</si>
  <si>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</si>
  <si>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</si>
  <si>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</si>
  <si>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</si>
  <si>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</si>
  <si>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</si>
  <si>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</si>
  <si>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</si>
  <si>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</si>
  <si>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</si>
  <si>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</si>
  <si>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</si>
  <si>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</si>
  <si>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</si>
  <si>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</si>
  <si>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</si>
  <si>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</si>
  <si>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</si>
  <si>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</si>
  <si>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</si>
  <si>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</si>
  <si>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</si>
  <si>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</si>
  <si>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</si>
  <si>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</si>
  <si>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</si>
  <si>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</si>
  <si>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</si>
  <si>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</si>
  <si>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</si>
  <si>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</si>
  <si>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</si>
  <si>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</si>
  <si>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</si>
  <si>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</si>
  <si>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</si>
  <si>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</si>
  <si>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</si>
  <si>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</si>
  <si>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</si>
  <si>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</si>
  <si>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</si>
  <si>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</si>
  <si>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</si>
  <si>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</si>
  <si>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</si>
  <si>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</si>
  <si>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</si>
  <si>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</si>
  <si>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</si>
  <si>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</si>
  <si>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</si>
  <si>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</si>
  <si>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</si>
  <si>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</si>
  <si>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</si>
  <si>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</si>
  <si>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</si>
  <si>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</si>
  <si>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</si>
  <si>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</si>
  <si>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</si>
  <si>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</si>
  <si>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</si>
  <si>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</si>
  <si>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</si>
  <si>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</si>
  <si>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</si>
  <si>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</si>
  <si>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</si>
  <si>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</si>
  <si>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</si>
  <si>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</si>
  <si>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</si>
  <si>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</si>
  <si>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</si>
  <si>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</si>
  <si>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</si>
  <si>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</si>
  <si>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</si>
  <si>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</si>
  <si>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</si>
  <si>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</si>
  <si>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</si>
  <si>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</si>
  <si>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</si>
  <si>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</si>
  <si>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</si>
  <si>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</si>
  <si>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</si>
  <si>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</si>
  <si>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</si>
  <si>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</si>
  <si>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</si>
  <si>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</si>
  <si>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</si>
  <si>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</si>
  <si>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</si>
  <si>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</si>
  <si>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</si>
  <si>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</si>
  <si>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</si>
  <si>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</si>
  <si>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</si>
  <si>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</si>
  <si>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</si>
  <si>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</si>
  <si>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</si>
  <si>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</si>
  <si>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</si>
  <si>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</si>
  <si>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</si>
  <si>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</si>
  <si>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</si>
  <si>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</si>
  <si>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</si>
  <si>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</si>
  <si>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</si>
  <si>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</si>
  <si>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</si>
  <si>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</si>
  <si>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</si>
  <si>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</si>
  <si>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</si>
  <si>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</si>
  <si>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</si>
  <si>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</si>
  <si>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</si>
  <si>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</si>
  <si>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</si>
  <si>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</si>
  <si>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</si>
  <si>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</si>
  <si>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</si>
  <si>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</si>
  <si>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</si>
  <si>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</si>
  <si>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</si>
  <si>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</si>
  <si>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</si>
  <si>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</si>
  <si>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</si>
  <si>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</si>
  <si>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</si>
  <si>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</si>
  <si>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</si>
  <si>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</si>
  <si>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</si>
  <si>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</si>
  <si>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</si>
  <si>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</si>
  <si>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</si>
  <si>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</si>
  <si>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</si>
  <si>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</si>
  <si>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</si>
  <si>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</si>
  <si>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</si>
  <si>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</si>
  <si>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</si>
  <si>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</si>
  <si>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</si>
  <si>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</si>
  <si>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</si>
  <si>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</si>
  <si>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</si>
  <si>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</si>
  <si>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</si>
  <si>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</si>
  <si>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</si>
  <si>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</si>
  <si>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</si>
  <si>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</si>
  <si>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</si>
  <si>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</si>
  <si>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</si>
  <si>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</si>
  <si>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</si>
  <si>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</si>
  <si>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</si>
  <si>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</si>
  <si>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</si>
  <si>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</si>
  <si>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</si>
  <si>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</si>
  <si>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</si>
  <si>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</si>
  <si>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</si>
  <si>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</si>
  <si>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</si>
  <si>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</si>
  <si>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</si>
  <si>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</si>
  <si>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</si>
  <si>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</si>
  <si>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</si>
  <si>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</si>
  <si>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</si>
  <si>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</si>
  <si>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</si>
  <si>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</si>
  <si>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</si>
  <si>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</si>
  <si>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</si>
  <si>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</si>
  <si>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</si>
  <si>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</si>
  <si>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</si>
  <si>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</si>
  <si>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</si>
  <si>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</si>
  <si>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</si>
  <si>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</si>
  <si>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</si>
  <si>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</si>
  <si>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</si>
  <si>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</si>
  <si>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</si>
  <si>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</si>
  <si>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</si>
  <si>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</si>
  <si>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</si>
  <si>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</si>
  <si>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</si>
  <si>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</si>
  <si>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</si>
  <si>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</si>
  <si>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</si>
  <si>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</si>
  <si>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</si>
  <si>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</si>
  <si>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</si>
  <si>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</si>
  <si>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</si>
  <si>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</si>
  <si>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</si>
  <si>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</si>
  <si>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</si>
  <si>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</si>
  <si>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</si>
  <si>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</si>
  <si>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</si>
  <si>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</si>
  <si>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</si>
  <si>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</si>
  <si>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</si>
  <si>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</si>
  <si>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</si>
  <si>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</si>
  <si>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</si>
  <si>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</si>
  <si>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</si>
  <si>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</si>
  <si>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</si>
  <si>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</si>
  <si>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</si>
  <si>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</si>
  <si>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</si>
  <si>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</si>
  <si>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</si>
  <si>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</si>
  <si>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</si>
  <si>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</si>
  <si>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</si>
  <si>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</si>
  <si>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</si>
  <si>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</si>
  <si>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</si>
  <si>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</si>
  <si>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</si>
  <si>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</si>
  <si>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</si>
  <si>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</si>
  <si>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</si>
  <si>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</si>
  <si>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</si>
  <si>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</si>
  <si>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</si>
  <si>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</si>
  <si>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</si>
  <si>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</si>
  <si>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</si>
  <si>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</si>
  <si>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</si>
  <si>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</si>
  <si>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</si>
  <si>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</si>
  <si>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</si>
  <si>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</si>
  <si>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</si>
  <si>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</si>
  <si>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</si>
  <si>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</si>
  <si>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</si>
  <si>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</si>
  <si>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</si>
  <si>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</si>
  <si>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</si>
  <si>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</si>
  <si>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</si>
  <si>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</si>
  <si>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</si>
  <si>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</si>
  <si>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</si>
  <si>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</si>
  <si>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</si>
  <si>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</si>
  <si>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</si>
  <si>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</si>
  <si>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</si>
  <si>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</si>
  <si>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</si>
  <si>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</si>
  <si>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</si>
  <si>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</si>
  <si>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</si>
  <si>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</si>
  <si>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</si>
  <si>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</si>
  <si>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</si>
  <si>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</si>
  <si>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</si>
  <si>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</si>
  <si>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</si>
  <si>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</si>
  <si>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</si>
  <si>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</si>
  <si>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</si>
  <si>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</si>
  <si>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</si>
  <si>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</si>
  <si>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</si>
  <si>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</si>
  <si>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</si>
  <si>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</si>
  <si>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</si>
  <si>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</si>
  <si>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</si>
  <si>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</si>
  <si>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</si>
  <si>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</si>
  <si>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</si>
  <si>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</si>
  <si>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</si>
  <si>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</si>
  <si>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</si>
  <si>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</si>
  <si>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</si>
  <si>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</si>
  <si>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</si>
  <si>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</si>
  <si>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</si>
  <si>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</si>
  <si>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</si>
  <si>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</si>
  <si>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</si>
  <si>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</si>
  <si>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</si>
  <si>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</si>
  <si>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</si>
  <si>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</si>
  <si>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</si>
  <si>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</si>
  <si>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</si>
  <si>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</si>
  <si>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</si>
  <si>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</si>
  <si>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</si>
  <si>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</si>
  <si>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</si>
  <si>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</si>
  <si>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</si>
  <si>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</si>
  <si>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</si>
  <si>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</si>
  <si>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</si>
  <si>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</si>
  <si>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</si>
  <si>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</si>
  <si>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</si>
  <si>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</si>
  <si>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</si>
  <si>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</si>
  <si>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</si>
  <si>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</si>
  <si>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</si>
  <si>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</si>
  <si>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</si>
  <si>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</si>
  <si>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</si>
  <si>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</si>
  <si>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</si>
  <si>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</si>
  <si>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</si>
  <si>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</si>
  <si>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</si>
  <si>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</si>
  <si>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</si>
  <si>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</si>
  <si>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</si>
  <si>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</si>
  <si>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</si>
  <si>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</si>
  <si>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</si>
  <si>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</si>
  <si>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</si>
  <si>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</si>
  <si>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</si>
  <si>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</si>
  <si>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</si>
  <si>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</si>
  <si>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</si>
  <si>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</si>
  <si>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</si>
  <si>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</si>
  <si>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</si>
  <si>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</si>
  <si>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</si>
  <si>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</si>
  <si>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</si>
  <si>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</si>
  <si>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</si>
  <si>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</si>
  <si>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</si>
  <si>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</si>
  <si>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</si>
  <si>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</si>
  <si>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</si>
  <si>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</si>
  <si>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</si>
  <si>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</si>
  <si>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</si>
  <si>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</si>
  <si>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</si>
  <si>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</si>
  <si>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</si>
  <si>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</si>
  <si>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</si>
  <si>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</si>
  <si>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</si>
  <si>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</si>
  <si>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</si>
  <si>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</si>
  <si>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</si>
  <si>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</si>
  <si>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</si>
  <si>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</si>
  <si>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</si>
  <si>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</si>
  <si>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</si>
  <si>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</si>
  <si>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</si>
  <si>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</si>
  <si>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</si>
  <si>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</si>
  <si>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</si>
  <si>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</si>
  <si>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</si>
  <si>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</si>
  <si>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</si>
  <si>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</si>
  <si>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</si>
  <si>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</si>
  <si>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</si>
  <si>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</si>
  <si>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</si>
  <si>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</si>
  <si>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</si>
  <si>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</si>
  <si>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</si>
  <si>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</si>
  <si>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</si>
  <si>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</si>
  <si>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</si>
  <si>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</si>
  <si>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</si>
  <si>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</si>
  <si>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</si>
  <si>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</si>
  <si>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</si>
  <si>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</si>
  <si>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</si>
  <si>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</si>
  <si>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</si>
  <si>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</si>
  <si>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</si>
  <si>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</si>
  <si>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</si>
  <si>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</si>
  <si>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</si>
  <si>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</si>
  <si>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</si>
  <si>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</si>
  <si>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</si>
  <si>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</si>
  <si>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</si>
  <si>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</si>
  <si>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</si>
  <si>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</si>
  <si>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</si>
  <si>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</si>
  <si>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</si>
  <si>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</si>
  <si>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</si>
  <si>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</si>
  <si>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</si>
  <si>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</si>
  <si>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</si>
  <si>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</si>
  <si>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</si>
  <si>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</si>
  <si>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</si>
  <si>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</si>
  <si>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</si>
  <si>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</si>
  <si>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</si>
  <si>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</si>
  <si>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</si>
  <si>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</si>
  <si>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</si>
  <si>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</si>
  <si>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</si>
  <si>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</si>
  <si>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</si>
  <si>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</si>
  <si>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</si>
  <si>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</si>
  <si>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</si>
  <si>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</si>
  <si>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</si>
  <si>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</si>
  <si>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</si>
  <si>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</si>
  <si>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</si>
  <si>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</si>
  <si>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</si>
  <si>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</si>
  <si>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</si>
  <si>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</si>
  <si>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</si>
  <si>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</si>
  <si>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</si>
  <si>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</si>
  <si>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</si>
  <si>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</si>
  <si>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</si>
  <si>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</si>
  <si>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</si>
  <si>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</si>
  <si>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</si>
  <si>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</si>
  <si>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</si>
  <si>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</si>
  <si>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</si>
  <si>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</si>
  <si>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</si>
  <si>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</si>
  <si>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</si>
  <si>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</si>
  <si>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</si>
  <si>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</si>
  <si>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</si>
  <si>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</si>
  <si>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</si>
  <si>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</si>
  <si>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</si>
  <si>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</si>
  <si>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</si>
  <si>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</si>
  <si>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</si>
  <si>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</si>
  <si>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</si>
  <si>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</si>
  <si>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</si>
  <si>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</si>
  <si>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</si>
  <si>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</si>
  <si>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</si>
  <si>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</si>
  <si>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</si>
  <si>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</si>
  <si>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</si>
  <si>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</si>
  <si>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</si>
  <si>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</si>
  <si>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</si>
  <si>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</si>
  <si>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</si>
  <si>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</si>
  <si>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</si>
  <si>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</si>
  <si>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</si>
  <si>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</si>
  <si>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</si>
  <si>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</si>
  <si>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</si>
  <si>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</si>
  <si>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</si>
  <si>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</si>
  <si>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</si>
  <si>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</si>
  <si>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</si>
  <si>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</si>
  <si>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</si>
  <si>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</si>
  <si>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</si>
  <si>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</si>
  <si>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</si>
  <si>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</si>
  <si>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</si>
  <si>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</si>
  <si>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</si>
  <si>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</si>
  <si>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</si>
  <si>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</si>
  <si>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</si>
  <si>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</si>
  <si>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</si>
  <si>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</si>
  <si>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</si>
  <si>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</si>
  <si>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</si>
  <si>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</si>
  <si>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</si>
  <si>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</si>
  <si>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</si>
  <si>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</si>
  <si>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</si>
  <si>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</si>
  <si>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</si>
  <si>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</si>
  <si>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</si>
  <si>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</si>
  <si>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</si>
  <si>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</si>
  <si>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</si>
  <si>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</si>
  <si>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</si>
  <si>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</si>
  <si>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</si>
  <si>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</si>
  <si>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</si>
  <si>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</si>
  <si>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</si>
  <si>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</si>
  <si>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</si>
  <si>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</si>
  <si>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</si>
  <si>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</si>
  <si>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</si>
  <si>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</si>
  <si>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</si>
  <si>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</si>
  <si>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</si>
  <si>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</si>
  <si>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</si>
  <si>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</si>
  <si>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</si>
  <si>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</si>
  <si>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</si>
  <si>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</si>
  <si>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</si>
  <si>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</si>
  <si>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</si>
  <si>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</si>
  <si>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</si>
  <si>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</si>
  <si>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</si>
  <si>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</si>
  <si>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</si>
  <si>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</si>
  <si>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</si>
  <si>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</si>
  <si>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</si>
  <si>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</si>
  <si>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</si>
  <si>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</si>
  <si>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</si>
  <si>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</si>
  <si>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</si>
  <si>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</si>
  <si>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</si>
  <si>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</si>
  <si>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</si>
  <si>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</si>
  <si>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</si>
  <si>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</si>
  <si>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</si>
  <si>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</si>
  <si>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</si>
  <si>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</si>
  <si>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</si>
  <si>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</si>
  <si>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</si>
  <si>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</si>
  <si>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</si>
  <si>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</si>
  <si>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</si>
  <si>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</si>
  <si>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</si>
  <si>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</si>
  <si>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</si>
  <si>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</si>
  <si>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</si>
  <si>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</si>
  <si>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</si>
  <si>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</si>
  <si>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</si>
  <si>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</si>
  <si>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</si>
  <si>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</si>
  <si>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</si>
  <si>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</si>
  <si>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</si>
  <si>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</si>
  <si>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</si>
  <si>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</si>
  <si>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</si>
  <si>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</si>
  <si>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</si>
  <si>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</si>
  <si>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</si>
  <si>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</si>
  <si>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</si>
  <si>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</si>
  <si>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</si>
  <si>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</si>
  <si>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</si>
  <si>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</si>
  <si>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</si>
  <si>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</si>
  <si>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</si>
  <si>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</si>
  <si>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</si>
  <si>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</si>
  <si>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</si>
  <si>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</si>
  <si>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</si>
  <si>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</si>
  <si>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</si>
  <si>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</si>
  <si>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</si>
  <si>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</si>
  <si>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</si>
  <si>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</si>
  <si>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</si>
  <si>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</si>
  <si>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</si>
  <si>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</si>
  <si>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</si>
  <si>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</si>
  <si>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</si>
  <si>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</si>
  <si>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</si>
  <si>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</si>
  <si>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</si>
  <si>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</si>
  <si>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</si>
  <si>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</si>
  <si>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</si>
  <si>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</si>
  <si>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</si>
  <si>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</si>
  <si>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</si>
  <si>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</si>
  <si>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</si>
  <si>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</si>
  <si>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</si>
  <si>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</si>
  <si>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</si>
  <si>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</si>
  <si>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</si>
  <si>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</si>
  <si>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</si>
  <si>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</si>
  <si>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</si>
  <si>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</si>
  <si>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</si>
  <si>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</si>
  <si>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</si>
  <si>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</si>
  <si>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</si>
  <si>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</si>
  <si>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</si>
  <si>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</si>
  <si>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</si>
  <si>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</si>
  <si>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</si>
  <si>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</si>
  <si>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</si>
  <si>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</si>
  <si>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</si>
  <si>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</si>
  <si>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</si>
  <si>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</si>
  <si>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</si>
  <si>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</si>
  <si>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</si>
  <si>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</si>
  <si>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</si>
  <si>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</si>
  <si>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</si>
  <si>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</si>
  <si>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</si>
  <si>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</si>
  <si>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</si>
  <si>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</si>
  <si>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</si>
  <si>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</si>
  <si>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</si>
  <si>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</si>
  <si>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</si>
  <si>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</si>
  <si>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</si>
  <si>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</si>
  <si>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</si>
  <si>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</si>
  <si>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</si>
  <si>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</si>
  <si>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</si>
  <si>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</si>
  <si>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</si>
  <si>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</si>
  <si>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</si>
  <si>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</si>
  <si>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</si>
  <si>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</si>
  <si>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</si>
  <si>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</si>
  <si>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</si>
  <si>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</si>
  <si>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</si>
  <si>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</si>
  <si>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</si>
  <si>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</si>
  <si>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</si>
  <si>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</si>
  <si>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</si>
  <si>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</si>
  <si>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</si>
  <si>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</si>
  <si>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</si>
  <si>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</si>
  <si>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</si>
  <si>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</si>
  <si>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</si>
  <si>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</si>
  <si>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</si>
  <si>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</si>
  <si>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</si>
  <si>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</si>
  <si>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</si>
  <si>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</si>
  <si>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</si>
  <si>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</si>
  <si>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</si>
  <si>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</si>
  <si>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</si>
  <si>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</si>
  <si>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</si>
  <si>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</si>
  <si>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</si>
  <si>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</si>
  <si>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</si>
  <si>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</si>
  <si>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</si>
  <si>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</si>
  <si>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</si>
  <si>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</si>
  <si>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</si>
  <si>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</si>
  <si>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</si>
  <si>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</si>
  <si>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</si>
  <si>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</si>
  <si>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</si>
  <si>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</si>
  <si>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</si>
  <si>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</si>
  <si>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</si>
  <si>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</si>
  <si>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</si>
  <si>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</si>
  <si>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</si>
  <si>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</si>
  <si>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</si>
  <si>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</si>
  <si>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</si>
  <si>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</si>
  <si>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</si>
  <si>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</si>
  <si>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</si>
  <si>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</si>
  <si>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</si>
  <si>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</si>
  <si>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</si>
  <si>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</si>
  <si>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</si>
  <si>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</si>
  <si>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</si>
  <si>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</si>
  <si>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</si>
  <si>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</si>
  <si>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</si>
  <si>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</si>
  <si>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</si>
  <si>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</si>
  <si>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</si>
  <si>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</si>
  <si>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</si>
  <si>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</si>
  <si>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</si>
  <si>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</si>
  <si>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</si>
  <si>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</si>
  <si>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</si>
  <si>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</si>
  <si>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</si>
  <si>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</si>
  <si>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</si>
  <si>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</si>
  <si>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</si>
  <si>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</si>
  <si>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</si>
  <si>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</si>
  <si>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</si>
  <si>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</si>
  <si>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</si>
  <si>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</si>
  <si>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</si>
  <si>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</si>
  <si>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</si>
  <si>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</si>
  <si>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</si>
  <si>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</si>
  <si>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</si>
  <si>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</si>
  <si>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</si>
  <si>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</si>
  <si>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</si>
  <si>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</si>
  <si>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</si>
  <si>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</si>
  <si>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</si>
  <si>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</si>
  <si>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</si>
  <si>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</si>
  <si>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</si>
  <si>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</si>
  <si>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</si>
  <si>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</si>
  <si>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</si>
  <si>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</si>
  <si>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</si>
  <si>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</si>
  <si>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</si>
  <si>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</si>
  <si>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</si>
  <si>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</si>
  <si>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</si>
  <si>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</si>
  <si>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</si>
  <si>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</si>
  <si>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</si>
  <si>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</si>
  <si>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</si>
  <si>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</si>
  <si>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</si>
  <si>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</si>
  <si>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</si>
  <si>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</si>
  <si>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</si>
  <si>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</si>
  <si>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</si>
  <si>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</si>
  <si>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</si>
  <si>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</si>
  <si>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</si>
  <si>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</si>
  <si>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</si>
  <si>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</si>
  <si>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</si>
  <si>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</si>
  <si>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</si>
  <si>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</si>
  <si>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</si>
  <si>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</si>
  <si>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</si>
  <si>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</si>
  <si>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</si>
  <si>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</si>
  <si>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</si>
  <si>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</si>
  <si>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</si>
  <si>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</si>
  <si>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</si>
  <si>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</si>
  <si>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</si>
  <si>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</si>
  <si>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</si>
  <si>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</si>
  <si>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</si>
  <si>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</si>
  <si>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</si>
  <si>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</si>
  <si>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</si>
  <si>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</si>
  <si>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</si>
  <si>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</si>
  <si>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</si>
  <si>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</si>
  <si>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</si>
  <si>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</si>
  <si>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</si>
  <si>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</si>
  <si>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</si>
  <si>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</si>
  <si>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</si>
  <si>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</si>
  <si>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</si>
  <si>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</si>
  <si>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</si>
  <si>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</si>
  <si>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</si>
  <si>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</si>
  <si>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</si>
  <si>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</si>
  <si>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</si>
  <si>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</si>
  <si>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</si>
  <si>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</si>
  <si>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</si>
  <si>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</si>
  <si>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</si>
  <si>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</si>
  <si>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</si>
  <si>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</si>
  <si>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</si>
  <si>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</si>
  <si>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</si>
  <si>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</si>
  <si>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</si>
  <si>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</si>
  <si>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</si>
  <si>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</si>
  <si>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</si>
  <si>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</si>
  <si>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</si>
  <si>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</si>
  <si>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</si>
  <si>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</si>
  <si>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</si>
  <si>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</si>
  <si>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</si>
  <si>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</si>
  <si>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</si>
  <si>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</si>
  <si>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</si>
  <si>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</si>
  <si>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</si>
  <si>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</si>
  <si>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</si>
  <si>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</si>
  <si>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</si>
  <si>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</si>
  <si>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</si>
  <si>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</si>
  <si>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</si>
  <si>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</si>
  <si>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</si>
  <si>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</si>
  <si>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</si>
  <si>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</si>
  <si>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</si>
  <si>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</si>
  <si>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</si>
  <si>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</si>
  <si>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</si>
  <si>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</si>
  <si>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</si>
  <si>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</si>
  <si>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</si>
  <si>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</si>
  <si>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</si>
  <si>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</si>
  <si>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</si>
  <si>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</si>
  <si>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</si>
  <si>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</si>
  <si>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</si>
  <si>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</si>
  <si>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</si>
  <si>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</si>
  <si>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</si>
  <si>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</si>
  <si>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</si>
  <si>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</si>
  <si>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</si>
  <si>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</si>
  <si>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</si>
  <si>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</si>
  <si>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</si>
  <si>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</si>
  <si>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</si>
  <si>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</si>
  <si>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</si>
  <si>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</si>
  <si>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</si>
  <si>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</si>
  <si>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</si>
  <si>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</si>
  <si>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</si>
  <si>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</si>
  <si>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</si>
  <si>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</si>
  <si>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</si>
  <si>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</si>
  <si>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</si>
  <si>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</si>
  <si>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</si>
  <si>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</si>
  <si>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</si>
  <si>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</si>
  <si>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</si>
  <si>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</si>
  <si>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</si>
  <si>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</si>
  <si>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</si>
  <si>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</si>
  <si>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</si>
  <si>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</si>
  <si>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</si>
  <si>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</si>
  <si>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</si>
  <si>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</si>
  <si>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</si>
  <si>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</si>
  <si>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</si>
  <si>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</si>
  <si>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</si>
  <si>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</si>
  <si>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</si>
  <si>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</si>
  <si>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</si>
  <si>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</si>
  <si>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</si>
  <si>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</si>
  <si>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</si>
  <si>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</si>
  <si>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</si>
  <si>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</si>
  <si>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</si>
  <si>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</si>
  <si>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</si>
  <si>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</si>
  <si>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</si>
  <si>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</si>
  <si>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</si>
  <si>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</si>
  <si>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</si>
  <si>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</si>
  <si>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</si>
  <si>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</si>
  <si>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</si>
  <si>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</si>
  <si>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</si>
  <si>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</si>
  <si>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</si>
  <si>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</si>
  <si>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</si>
  <si>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</si>
  <si>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</si>
  <si>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</si>
  <si>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</si>
  <si>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</si>
  <si>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</si>
  <si>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</si>
  <si>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</si>
  <si>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</si>
  <si>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</si>
  <si>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</si>
  <si>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</si>
  <si>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</si>
  <si>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</si>
  <si>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</si>
  <si>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</si>
  <si>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</si>
  <si>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</si>
  <si>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</si>
  <si>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</si>
  <si>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</si>
  <si>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</si>
  <si>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</si>
  <si>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</si>
  <si>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</si>
  <si>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</si>
  <si>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</si>
  <si>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</si>
  <si>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</si>
  <si>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</si>
  <si>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</si>
  <si>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</si>
  <si>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</si>
  <si>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</si>
  <si>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</si>
  <si>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</si>
  <si>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</si>
  <si>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</si>
  <si>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</si>
  <si>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</si>
  <si>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</si>
  <si>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</si>
  <si>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</si>
  <si>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</si>
  <si>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</si>
  <si>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</si>
  <si>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</si>
  <si>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</si>
  <si>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</si>
  <si>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</si>
  <si>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</si>
  <si>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</si>
  <si>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</si>
  <si>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</si>
  <si>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</si>
  <si>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</si>
  <si>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</si>
  <si>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</si>
  <si>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</si>
  <si>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</si>
  <si>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</si>
  <si>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</si>
  <si>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</si>
  <si>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</si>
  <si>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</si>
  <si>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</si>
  <si>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</si>
  <si>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</si>
  <si>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</si>
  <si>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</si>
  <si>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</si>
  <si>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</si>
  <si>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</si>
  <si>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</si>
  <si>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</si>
  <si>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</si>
  <si>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</si>
  <si>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</si>
  <si>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</si>
  <si>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</si>
  <si>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</si>
  <si>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</si>
  <si>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</si>
  <si>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</si>
  <si>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</si>
  <si>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</si>
  <si>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</si>
  <si>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</si>
  <si>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</si>
  <si>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</si>
  <si>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</si>
  <si>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</si>
  <si>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</si>
  <si>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</si>
  <si>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</si>
  <si>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</si>
  <si>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</si>
  <si>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</si>
  <si>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</si>
  <si>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</si>
  <si>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</si>
  <si>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</si>
  <si>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</si>
  <si>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</si>
  <si>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</si>
  <si>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</si>
  <si>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</si>
  <si>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</si>
  <si>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</si>
  <si>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</si>
  <si>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</si>
  <si>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</si>
  <si>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</si>
  <si>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</si>
  <si>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</si>
  <si>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</si>
  <si>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</si>
  <si>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</si>
  <si>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</si>
  <si>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</si>
  <si>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</si>
  <si>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</si>
  <si>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</si>
  <si>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</si>
  <si>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</si>
  <si>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</si>
  <si>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</si>
  <si>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</si>
  <si>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</si>
  <si>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</si>
  <si>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</si>
  <si>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</si>
  <si>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</si>
  <si>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</si>
  <si>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</si>
  <si>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</si>
  <si>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</si>
  <si>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</si>
  <si>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</si>
  <si>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</si>
  <si>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</si>
  <si>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</si>
  <si>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</si>
  <si>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</si>
  <si>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</si>
  <si>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</si>
  <si>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</si>
  <si>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</si>
  <si>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</si>
  <si>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</si>
  <si>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</si>
  <si>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</si>
  <si>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</si>
  <si>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</si>
  <si>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</si>
  <si>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</si>
  <si>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</si>
  <si>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</si>
  <si>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</si>
  <si>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</si>
  <si>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</si>
  <si>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</si>
  <si>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</si>
  <si>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</si>
  <si>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</si>
  <si>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</si>
  <si>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</si>
  <si>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</si>
  <si>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</si>
  <si>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</si>
  <si>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</si>
  <si>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</si>
  <si>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</si>
  <si>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</si>
  <si>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</si>
  <si>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</si>
  <si>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</si>
  <si>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</si>
  <si>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</si>
  <si>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</si>
  <si>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</si>
  <si>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</si>
  <si>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</si>
  <si>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</si>
  <si>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</si>
  <si>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</si>
  <si>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</si>
  <si>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</si>
  <si>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</si>
  <si>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</si>
  <si>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</si>
  <si>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</si>
  <si>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</si>
  <si>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</si>
  <si>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</si>
  <si>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</si>
  <si>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</si>
  <si>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</si>
  <si>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</si>
  <si>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</si>
  <si>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</si>
  <si>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</si>
  <si>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</si>
  <si>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</si>
  <si>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</si>
  <si>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</si>
  <si>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</si>
  <si>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</si>
  <si>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</si>
  <si>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</si>
  <si>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</si>
  <si>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</si>
  <si>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</si>
  <si>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</si>
  <si>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</si>
  <si>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</si>
  <si>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</si>
  <si>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</si>
  <si>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</si>
  <si>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</si>
  <si>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</si>
  <si>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</si>
  <si>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</si>
  <si>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</si>
  <si>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</si>
  <si>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</si>
  <si>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</si>
  <si>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</si>
  <si>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</si>
  <si>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</si>
  <si>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</si>
  <si>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</si>
  <si>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</si>
  <si>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</si>
  <si>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</si>
  <si>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</si>
  <si>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</si>
  <si>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</si>
  <si>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</si>
  <si>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</si>
  <si>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</si>
  <si>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</si>
  <si>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</si>
  <si>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</si>
  <si>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</si>
  <si>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</si>
  <si>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</si>
  <si>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</si>
  <si>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</si>
  <si>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</si>
  <si>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</si>
  <si>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</si>
  <si>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</si>
  <si>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</si>
  <si>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</si>
  <si>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</si>
  <si>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</si>
  <si>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</si>
  <si>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</si>
  <si>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</si>
  <si>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</si>
  <si>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</si>
  <si>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</si>
  <si>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</si>
  <si>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</si>
  <si>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</si>
  <si>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</si>
  <si>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</si>
  <si>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</si>
  <si>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</si>
  <si>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</si>
  <si>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</si>
  <si>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</si>
  <si>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</si>
  <si>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</si>
  <si>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</si>
  <si>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</si>
  <si>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</si>
  <si>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</si>
  <si>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</si>
  <si>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</si>
  <si>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</si>
  <si>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</si>
  <si>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</si>
  <si>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</si>
  <si>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</si>
  <si>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</si>
  <si>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</si>
  <si>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</si>
  <si>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</si>
  <si>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</si>
  <si>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</si>
  <si>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</si>
  <si>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</si>
  <si>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</si>
  <si>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</si>
  <si>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</si>
  <si>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</si>
  <si>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</si>
  <si>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</si>
  <si>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</si>
  <si>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</si>
  <si>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</si>
  <si>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</si>
  <si>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</si>
  <si>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</si>
  <si>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</si>
  <si>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</si>
  <si>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</si>
  <si>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</si>
  <si>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</si>
  <si>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</si>
  <si>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</si>
  <si>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</si>
  <si>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</si>
  <si>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</si>
  <si>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</si>
  <si>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</si>
  <si>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</si>
  <si>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</si>
  <si>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</si>
  <si>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</si>
  <si>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</si>
  <si>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</si>
  <si>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</si>
  <si>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</si>
  <si>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</si>
  <si>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</si>
  <si>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</si>
  <si>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</si>
  <si>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</si>
  <si>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</si>
  <si>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</si>
  <si>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</si>
  <si>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</si>
  <si>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</si>
  <si>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</si>
  <si>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</si>
  <si>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</si>
  <si>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</si>
  <si>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</si>
  <si>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</si>
  <si>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</si>
  <si>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</si>
  <si>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</si>
  <si>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</si>
  <si>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</si>
  <si>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</si>
  <si>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</si>
  <si>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</si>
  <si>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</si>
  <si>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</si>
  <si>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</si>
  <si>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</si>
  <si>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</si>
  <si>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</si>
  <si>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</si>
  <si>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</si>
  <si>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</si>
  <si>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</si>
  <si>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</si>
  <si>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</si>
  <si>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</si>
  <si>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</si>
  <si>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</si>
  <si>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</si>
  <si>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</si>
  <si>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</si>
  <si>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</si>
  <si>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</si>
  <si>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</si>
  <si>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</si>
  <si>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</si>
  <si>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</si>
  <si>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</si>
  <si>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</si>
  <si>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</si>
  <si>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</si>
  <si>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</si>
  <si>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</si>
  <si>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</si>
  <si>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</si>
  <si>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</si>
  <si>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</si>
  <si>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</si>
  <si>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</si>
  <si>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</si>
  <si>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</si>
  <si>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</si>
  <si>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</si>
  <si>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</si>
  <si>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</si>
  <si>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</si>
  <si>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</si>
  <si>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</si>
  <si>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</si>
  <si>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</si>
  <si>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</si>
  <si>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</si>
  <si>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</si>
  <si>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</si>
  <si>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</si>
  <si>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</si>
  <si>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</si>
  <si>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</si>
  <si>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</si>
  <si>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</si>
  <si>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</si>
  <si>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</si>
  <si>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</si>
  <si>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</si>
  <si>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</si>
  <si>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</si>
  <si>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</si>
  <si>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</si>
  <si>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</si>
  <si>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</si>
  <si>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</si>
  <si>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</si>
  <si>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</si>
  <si>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</si>
  <si>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</si>
  <si>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</si>
  <si>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</si>
  <si>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</si>
  <si>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</si>
  <si>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</si>
  <si>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</si>
  <si>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</si>
  <si>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</si>
  <si>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</si>
  <si>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</si>
  <si>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</si>
  <si>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</si>
  <si>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</si>
  <si>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</si>
  <si>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</si>
  <si>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</si>
  <si>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</si>
  <si>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</si>
  <si>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</si>
  <si>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</si>
  <si>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</si>
  <si>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</si>
  <si>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</si>
  <si>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</si>
  <si>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</si>
  <si>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</si>
  <si>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</si>
  <si>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</si>
  <si>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</si>
  <si>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</si>
  <si>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</si>
  <si>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</si>
  <si>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</si>
  <si>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</si>
  <si>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</si>
  <si>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</si>
  <si>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</si>
  <si>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</si>
  <si>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</si>
  <si>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</si>
  <si>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</si>
  <si>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</si>
  <si>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</si>
  <si>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</si>
  <si>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</si>
  <si>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</si>
  <si>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</si>
  <si>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</si>
  <si>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</si>
  <si>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</si>
  <si>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</si>
  <si>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</si>
  <si>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</si>
  <si>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</si>
  <si>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</si>
  <si>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</si>
  <si>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</si>
  <si>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</si>
  <si>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</si>
  <si>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</si>
  <si>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</si>
  <si>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</si>
  <si>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</si>
  <si>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</si>
  <si>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</si>
  <si>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</si>
  <si>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</si>
  <si>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</si>
  <si>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</si>
  <si>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</si>
  <si>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</si>
  <si>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</si>
  <si>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</si>
  <si>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</si>
  <si>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</si>
  <si>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</si>
  <si>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</si>
  <si>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</si>
  <si>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</si>
  <si>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</si>
  <si>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</si>
  <si>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</si>
  <si>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</si>
  <si>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</si>
  <si>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</si>
  <si>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</si>
  <si>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</si>
  <si>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</si>
  <si>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</si>
  <si>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</si>
  <si>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</si>
  <si>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</si>
  <si>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</si>
  <si>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</si>
  <si>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</si>
  <si>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</si>
  <si>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</si>
  <si>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</si>
  <si>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</si>
  <si>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</si>
  <si>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</si>
  <si>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</si>
  <si>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</si>
  <si>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</si>
  <si>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</si>
  <si>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</si>
  <si>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</si>
  <si>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</si>
  <si>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</si>
  <si>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</si>
  <si>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</si>
  <si>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</si>
  <si>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</si>
  <si>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</si>
  <si>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</si>
  <si>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</si>
  <si>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</si>
  <si>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</si>
  <si>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</si>
  <si>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</si>
  <si>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</si>
  <si>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</si>
  <si>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</si>
  <si>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</si>
  <si>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</si>
  <si>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</si>
  <si>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</si>
  <si>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</si>
  <si>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</si>
  <si>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</si>
  <si>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</si>
  <si>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</si>
  <si>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</si>
  <si>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</si>
  <si>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</si>
  <si>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</si>
  <si>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</si>
  <si>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</si>
  <si>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</si>
  <si>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</si>
  <si>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</si>
  <si>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</si>
  <si>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</si>
  <si>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</si>
  <si>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</si>
  <si>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</si>
  <si>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</si>
  <si>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</si>
  <si>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</si>
  <si>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</si>
  <si>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</si>
  <si>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</si>
  <si>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</si>
  <si>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</si>
  <si>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</si>
  <si>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</si>
  <si>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</si>
  <si>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</si>
  <si>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</si>
  <si>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</si>
  <si>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</si>
  <si>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</si>
  <si>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</si>
  <si>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</si>
  <si>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</si>
  <si>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</si>
  <si>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</si>
  <si>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</si>
  <si>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</si>
  <si>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</si>
  <si>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</si>
  <si>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</si>
  <si>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</si>
  <si>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</si>
  <si>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</si>
  <si>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</si>
  <si>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</si>
  <si>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</si>
  <si>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</si>
  <si>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</si>
  <si>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</si>
  <si>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</si>
  <si>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</si>
  <si>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</si>
  <si>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</si>
  <si>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</si>
  <si>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</si>
  <si>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</si>
  <si>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</si>
  <si>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</si>
  <si>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</si>
  <si>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</si>
  <si>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</si>
  <si>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</si>
  <si>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</si>
  <si>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</si>
  <si>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</si>
  <si>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</si>
  <si>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</si>
  <si>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</si>
  <si>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</si>
  <si>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</si>
  <si>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</si>
  <si>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</si>
  <si>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</si>
  <si>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</si>
  <si>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</si>
  <si>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</si>
  <si>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</si>
  <si>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</si>
  <si>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</si>
  <si>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</si>
  <si>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</si>
  <si>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</si>
  <si>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</si>
  <si>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</si>
  <si>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</si>
  <si>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</si>
  <si>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</si>
  <si>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</si>
  <si>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</si>
  <si>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</si>
  <si>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</si>
  <si>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</si>
  <si>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</si>
  <si>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</si>
  <si>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</si>
  <si>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</si>
  <si>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</si>
  <si>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</si>
  <si>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</si>
  <si>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</si>
  <si>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</si>
  <si>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</si>
  <si>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</si>
  <si>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</si>
  <si>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</si>
  <si>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</si>
  <si>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</si>
  <si>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</si>
  <si>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</si>
  <si>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</si>
  <si>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</si>
  <si>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</si>
  <si>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</si>
  <si>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</si>
  <si>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</si>
  <si>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</si>
  <si>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</si>
  <si>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</si>
  <si>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</si>
  <si>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</si>
  <si>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</si>
  <si>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</si>
  <si>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</si>
  <si>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</si>
  <si>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</si>
  <si>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</si>
  <si>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</si>
  <si>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</si>
  <si>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</si>
  <si>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</si>
  <si>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</si>
  <si>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</si>
  <si>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</si>
  <si>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</si>
  <si>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</si>
  <si>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</si>
  <si>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</si>
  <si>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</si>
  <si>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</si>
  <si>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</si>
  <si>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</si>
  <si>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</si>
  <si>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</si>
  <si>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</si>
  <si>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</si>
  <si>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</si>
  <si>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</si>
  <si>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</si>
  <si>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</si>
  <si>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</si>
  <si>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</si>
  <si>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</si>
  <si>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</si>
  <si>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</si>
  <si>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</si>
  <si>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</si>
  <si>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</si>
  <si>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</si>
  <si>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</si>
  <si>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</si>
  <si>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</si>
  <si>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</si>
  <si>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</si>
  <si>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</si>
  <si>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</si>
  <si>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</si>
  <si>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</si>
  <si>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</si>
  <si>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</si>
  <si>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</si>
  <si>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</si>
  <si>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</si>
  <si>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</si>
  <si>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</si>
  <si>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</si>
  <si>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</si>
  <si>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</si>
  <si>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</si>
  <si>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</si>
  <si>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</si>
  <si>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</si>
  <si>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</si>
  <si>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</si>
  <si>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</si>
  <si>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</si>
  <si>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</si>
  <si>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</si>
  <si>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</si>
  <si>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</si>
  <si>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</si>
  <si>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</si>
  <si>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</si>
  <si>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</si>
  <si>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</si>
  <si>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</si>
  <si>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</si>
  <si>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</si>
  <si>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</si>
  <si>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</si>
  <si>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</si>
  <si>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</si>
  <si>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</si>
  <si>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</si>
  <si>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</si>
  <si>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</si>
  <si>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</si>
  <si>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</si>
  <si>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</si>
  <si>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</si>
  <si>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</si>
  <si>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</si>
  <si>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</si>
  <si>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</si>
  <si>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</si>
  <si>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</si>
  <si>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</si>
  <si>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</si>
  <si>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</si>
  <si>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</si>
  <si>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</si>
  <si>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</si>
  <si>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</si>
  <si>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</si>
  <si>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</si>
  <si>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</si>
  <si>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</si>
  <si>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</si>
  <si>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</si>
  <si>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</si>
  <si>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</si>
  <si>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</si>
  <si>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</si>
  <si>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</si>
  <si>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</si>
  <si>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</si>
  <si>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</si>
  <si>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</si>
  <si>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</si>
  <si>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</si>
  <si>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</si>
  <si>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</si>
  <si>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</si>
  <si>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</si>
  <si>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</si>
  <si>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</si>
  <si>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</si>
  <si>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</si>
  <si>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</si>
  <si>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</si>
  <si>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</si>
  <si>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</si>
  <si>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</si>
  <si>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</si>
  <si>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</si>
  <si>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</si>
  <si>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</si>
  <si>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</si>
  <si>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</si>
  <si>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</si>
  <si>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</si>
  <si>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</si>
  <si>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</si>
  <si>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</si>
  <si>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</si>
  <si>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</si>
  <si>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</si>
  <si>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</si>
  <si>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</si>
  <si>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</si>
  <si>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IR5841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</si>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</sst>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8" activePane="bottomLeft" state="frozen"/>
      <selection pane="bottomLeft" activeCell="G1918" sqref="G1918:J19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05"/>
      <c r="B1918" s="19" t="s">
        <v>1308</v>
      </c>
      <c r="C1918" s="35" t="s">
        <v>1527</v>
      </c>
      <c r="D1918" s="60" t="s">
        <v>1447</v>
      </c>
      <c r="E1918" s="19" t="s">
        <v>2652</v>
      </c>
      <c r="F1918" s="21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05"/>
      <c r="B1919" s="19"/>
      <c r="C1919" s="35"/>
      <c r="D1919" s="60"/>
      <c r="E1919" s="19"/>
      <c r="F1919" s="21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05"/>
      <c r="B1920" s="19"/>
      <c r="C1920" s="35"/>
      <c r="D1920" s="60"/>
      <c r="E1920" s="19"/>
      <c r="F1920" s="21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105"/>
      <c r="B1921" s="19"/>
      <c r="C1921" s="35"/>
      <c r="D1921" s="60"/>
      <c r="E1921" s="19"/>
      <c r="F1921" s="21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05"/>
      <c r="B1922" s="19"/>
      <c r="C1922" s="35"/>
      <c r="D1922" s="60"/>
      <c r="E1922" s="19"/>
      <c r="F1922" s="21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105"/>
      <c r="B1923" s="19"/>
      <c r="C1923" s="35"/>
      <c r="D1923" s="60"/>
      <c r="E1923" s="19"/>
      <c r="F1923" s="21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105"/>
      <c r="B1924" s="19"/>
      <c r="C1924" s="35"/>
      <c r="D1924" s="60"/>
      <c r="E1924" s="19"/>
      <c r="F1924" s="21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105"/>
      <c r="B1925" s="19"/>
      <c r="C1925" s="35"/>
      <c r="D1925" s="60"/>
      <c r="E1925" s="19"/>
      <c r="F1925" s="21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105"/>
      <c r="B1926" s="19"/>
      <c r="C1926" s="35"/>
      <c r="D1926" s="60"/>
      <c r="E1926" s="19"/>
      <c r="F1926" s="21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105"/>
      <c r="B1927" s="19"/>
      <c r="C1927" s="35"/>
      <c r="D1927" s="60"/>
      <c r="E1927" s="19"/>
      <c r="F1927" s="21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2653</v>
      </c>
      <c r="B2" s="8" t="s">
        <v>2654</v>
      </c>
      <c r="C2" s="8" t="s">
        <v>2655</v>
      </c>
      <c r="D2" s="8" t="s">
        <v>2656</v>
      </c>
      <c r="E2" s="8" t="s">
        <v>2657</v>
      </c>
      <c r="F2" s="8" t="s">
        <v>2658</v>
      </c>
      <c r="G2" s="80" t="s">
        <v>2659</v>
      </c>
      <c r="H2" s="8" t="s">
        <v>2660</v>
      </c>
      <c r="I2" s="8" t="s">
        <v>2661</v>
      </c>
      <c r="J2" s="75" t="s">
        <v>2662</v>
      </c>
      <c r="R2" s="83" t="s">
        <v>2663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2664</v>
      </c>
      <c r="E3" s="10">
        <v>0.1234</v>
      </c>
      <c r="F3" s="10" t="s">
        <v>2665</v>
      </c>
      <c r="G3" s="81">
        <f>Table2[[#This Row],[Current Total FG QTY]]*Table2[[#This Row],[SAM Improvement]]*$S$7</f>
        <v>22089.830484330483</v>
      </c>
      <c r="H3" s="10" t="s">
        <v>2666</v>
      </c>
      <c r="I3" s="10" t="s">
        <v>2667</v>
      </c>
      <c r="J3" s="76">
        <v>46140.696493055599</v>
      </c>
      <c r="R3" s="85" t="s">
        <v>2668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2664</v>
      </c>
      <c r="E4" s="10"/>
      <c r="F4" s="10" t="s">
        <v>2669</v>
      </c>
      <c r="G4" s="81">
        <f>Table2[[#This Row],[Current Total FG QTY]]*Table2[[#This Row],[SAM Improvement]]*$S$7</f>
        <v>0</v>
      </c>
      <c r="H4" s="10"/>
      <c r="I4" s="10" t="s">
        <v>2667</v>
      </c>
      <c r="J4" s="76">
        <v>46149.4283796296</v>
      </c>
      <c r="R4" s="85" t="s">
        <v>2670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2664</v>
      </c>
      <c r="E5" s="10"/>
      <c r="F5" s="10" t="s">
        <v>2669</v>
      </c>
      <c r="G5" s="81">
        <f>Table2[[#This Row],[Current Total FG QTY]]*Table2[[#This Row],[SAM Improvement]]*$S$7</f>
        <v>0</v>
      </c>
      <c r="H5" s="10"/>
      <c r="I5" s="10" t="s">
        <v>2667</v>
      </c>
      <c r="J5" s="76">
        <v>46149.428298611099</v>
      </c>
      <c r="R5" s="85" t="s">
        <v>2671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2664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2664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2667</v>
      </c>
      <c r="J7" s="76">
        <v>46149.4286111111</v>
      </c>
      <c r="R7" s="87" t="s">
        <v>2672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2664</v>
      </c>
      <c r="E8" s="10">
        <v>0.1401</v>
      </c>
      <c r="F8" s="10" t="s">
        <v>2673</v>
      </c>
      <c r="G8" s="81">
        <f>Table2[[#This Row],[Current Total FG QTY]]*Table2[[#This Row],[SAM Improvement]]*$S$7</f>
        <v>11703.17965811966</v>
      </c>
      <c r="H8" s="10" t="s">
        <v>2666</v>
      </c>
      <c r="I8" s="10" t="s">
        <v>2667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2664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2664</v>
      </c>
      <c r="E10" s="10">
        <v>0.1177</v>
      </c>
      <c r="F10" s="10" t="s">
        <v>2673</v>
      </c>
      <c r="G10" s="81">
        <f>Table2[[#This Row],[Current Total FG QTY]]*Table2[[#This Row],[SAM Improvement]]*$S$7</f>
        <v>8856.7573361823361</v>
      </c>
      <c r="H10" s="10"/>
      <c r="I10" s="10" t="s">
        <v>2667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2664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2664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2664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2664</v>
      </c>
      <c r="E14" s="10">
        <v>0</v>
      </c>
      <c r="F14" s="10" t="s">
        <v>2674</v>
      </c>
      <c r="G14" s="81">
        <f>Table2[[#This Row],[Current Total FG QTY]]*Table2[[#This Row],[SAM Improvement]]*$S$7</f>
        <v>0</v>
      </c>
      <c r="H14" s="10" t="s">
        <v>2666</v>
      </c>
      <c r="I14" s="10" t="s">
        <v>2667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2664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2664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2667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2664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2664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2664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2664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2664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2664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2675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2676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2677</v>
      </c>
      <c r="D76">
        <v>163</v>
      </c>
    </row>
    <row r="77" spans="2:4">
      <c r="B77" t="s">
        <v>2678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2679</v>
      </c>
      <c r="D167">
        <v>499</v>
      </c>
    </row>
    <row r="168" spans="2:4">
      <c r="B168" t="s">
        <v>2680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2681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2682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2683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2684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2685</v>
      </c>
      <c r="D210">
        <v>10</v>
      </c>
    </row>
    <row r="211" spans="2:4">
      <c r="B211" t="s">
        <v>2686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2687</v>
      </c>
      <c r="D218">
        <v>69</v>
      </c>
    </row>
    <row r="219" spans="2:4">
      <c r="B219" t="s">
        <v>2688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2689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2688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2690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2691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2692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2693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2695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2696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2697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2698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2699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2700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2702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2703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2704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2717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2731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2732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2733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2734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2736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2026-05-15T02:43:45Z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