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65" documentId="13_ncr:1_{7EF57DF4-89AE-8C42-9C9C-3682908C3E34}" xr6:coauthVersionLast="47" xr6:coauthVersionMax="47" xr10:uidLastSave="{BD1F2BCA-ACE4-42A2-A789-D9DA4632926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0" i="5" l="1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<sst xmlns="http://schemas.openxmlformats.org/spreadsheetml/2006/main" count="8885" uniqueCount="2266">
  <si>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</si>
  <si>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</si>
  <si>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</si>
  <si>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</si>
  <si>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</si>
  <si>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</si>
  <si>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</si>
  <si>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</si>
  <si>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</si>
  <si>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</si>
  <si>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</si>
  <si>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</si>
  <si>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</si>
  <si>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</si>
  <si>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</si>
  <si>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</si>
  <si>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</si>
  <si>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</si>
  <si>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</si>
  <si>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</si>
  <si>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</si>
  <si>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</si>
  <si>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</si>
  <si>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</si>
  <si>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</si>
  <si>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</si>
  <si>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</si>
  <si>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</si>
  <si>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</si>
  <si>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</si>
  <si>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</si>
  <si>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</si>
  <si>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</si>
  <si>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</si>
  <si>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</si>
  <si>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</si>
  <si>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</si>
  <si>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</si>
  <si>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</si>
  <si>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</si>
  <si>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</si>
  <si>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</si>
  <si>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</si>
  <si>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</si>
  <si>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</si>
  <si>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</si>
  <si>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</si>
  <si>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</si>
  <si>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</si>
  <si>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</si>
  <si>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</si>
  <si>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</si>
  <si>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</si>
  <si>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</si>
  <si>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</si>
  <si>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</si>
  <si>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</si>
  <si>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</si>
  <si>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</si>
  <si>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</si>
  <si>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</si>
  <si>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</si>
  <si>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</si>
  <si>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</si>
  <si>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</si>
  <si>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</si>
  <si>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</si>
  <si>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</si>
  <si>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</si>
  <si>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</si>
  <si>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</si>
  <si>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</si>
  <si>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</si>
  <si>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</si>
  <si>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</si>
  <si>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</si>
  <si>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</si>
  <si>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</si>
  <si>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</si>
  <si>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</si>
  <si>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</si>
  <si>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</si>
  <si>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</si>
  <si>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</si>
  <si>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</si>
  <si>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</si>
  <si>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</si>
  <si>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</si>
  <si>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</si>
  <si>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</si>
  <si>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</si>
  <si>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</si>
  <si>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</si>
  <si>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</si>
  <si>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</si>
  <si>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</si>
  <si>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</si>
  <si>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</si>
  <si>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</si>
  <si>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</si>
  <si>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</si>
  <si>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</si>
  <si>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</si>
  <si>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</si>
  <si>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</si>
  <si>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</si>
  <si>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</si>
  <si>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</si>
  <si>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</si>
  <si>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</si>
  <si>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</si>
  <si>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</si>
  <si>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</si>
  <si>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</si>
  <si>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</si>
  <si>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</si>
  <si>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</si>
  <si>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</si>
  <si>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</si>
  <si>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</si>
  <si>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</si>
  <si>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</si>
  <si>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</si>
  <si>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</si>
  <si>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</si>
  <si>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</si>
  <si>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</si>
  <si>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</si>
  <si>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</si>
  <si>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</si>
  <si>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</si>
  <si>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</si>
  <si>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</si>
  <si>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</si>
  <si>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</si>
  <si>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</si>
  <si>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</si>
  <si>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</si>
  <si>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</si>
  <si>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</si>
  <si>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</si>
  <si>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</si>
  <si>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</si>
  <si>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</si>
  <si>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</si>
  <si>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</si>
  <si>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</si>
  <si>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</si>
  <si>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</si>
  <si>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</si>
  <si>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</si>
  <si>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</si>
  <si>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</si>
  <si>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</si>
  <si>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</si>
  <si>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</si>
  <si>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</si>
  <si>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</si>
  <si>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</si>
  <si>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</si>
  <si>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</si>
  <si>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</si>
  <si>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</si>
  <si>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</si>
  <si>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</si>
  <si>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</si>
  <si>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</si>
  <si>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</si>
  <si>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</si>
  <si>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</si>
  <si>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</si>
  <si>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</si>
  <si>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</si>
  <si>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</si>
  <si>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</si>
  <si>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</si>
  <si>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</si>
  <si>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</si>
  <si>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</si>
  <si>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</si>
  <si>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</si>
  <si>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</si>
  <si>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</si>
  <si>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</si>
  <si>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</si>
  <si>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</si>
  <si>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</si>
  <si>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</si>
  <si>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</si>
  <si>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</si>
  <si>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</si>
  <si>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</si>
  <si>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</si>
  <si>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</si>
  <si>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</si>
  <si>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</si>
  <si>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</si>
  <si>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</si>
  <si>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</si>
  <si>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</si>
  <si>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</si>
  <si>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</si>
  <si>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</si>
  <si>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</si>
  <si>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</si>
  <si>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</si>
  <si>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</si>
  <si>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</si>
  <si>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</si>
  <si>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</si>
  <si>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</si>
  <si>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</si>
  <si>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</si>
  <si>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</si>
  <si>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</si>
  <si>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</si>
  <si>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</si>
  <si>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</si>
  <si>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</si>
  <si>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</si>
  <si>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</si>
  <si>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</si>
  <si>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</si>
  <si>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</si>
  <si>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</si>
  <si>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</si>
  <si>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</si>
  <si>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</si>
  <si>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</si>
  <si>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</si>
  <si>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</si>
  <si>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</si>
  <si>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</si>
  <si>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</si>
  <si>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</si>
  <si>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</si>
  <si>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</si>
  <si>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</si>
  <si>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</si>
  <si>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</si>
  <si>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</si>
  <si>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</si>
  <si>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</si>
  <si>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</si>
  <si>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</si>
  <si>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</si>
  <si>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</si>
  <si>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</si>
  <si>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</si>
  <si>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</si>
  <si>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</si>
  <si>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</si>
  <si>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</si>
  <si>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</si>
  <si>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</si>
  <si>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</si>
  <si>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</si>
  <si>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</si>
  <si>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</si>
  <si>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</si>
  <si>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</si>
  <si>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</si>
  <si>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</si>
  <si>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</si>
  <si>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</si>
  <si>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</si>
  <si>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</si>
  <si>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</si>
  <si>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</si>
  <si>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</si>
  <si>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</si>
  <si>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</si>
  <si>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</si>
  <si>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</si>
  <si>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</si>
  <si>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</si>
  <si>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</si>
  <si>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</si>
  <si>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</si>
  <si>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</si>
  <si>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</si>
  <si>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</si>
  <si>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</si>
  <si>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</si>
  <si>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</si>
  <si>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</si>
  <si>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</si>
  <si>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</si>
  <si>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</si>
  <si>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</si>
  <si>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</si>
  <si>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</si>
  <si>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</si>
  <si>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</si>
  <si>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</si>
  <si>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</si>
  <si>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</si>
  <si>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</si>
  <si>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</si>
  <si>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</si>
  <si>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</si>
  <si>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</si>
  <si>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</si>
  <si>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</si>
  <si>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</si>
  <si>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</si>
  <si>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</si>
  <si>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</si>
  <si>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</si>
  <si>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</si>
  <si>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</si>
  <si>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</si>
  <si>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</si>
  <si>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</si>
  <si>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</si>
  <si>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</si>
  <si>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</si>
  <si>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</si>
  <si>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</si>
  <si>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</si>
  <si>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</si>
  <si>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</si>
  <si>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</si>
  <si>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</si>
  <si>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</si>
  <si>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</si>
  <si>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</si>
  <si>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</si>
  <si>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</si>
  <si>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</si>
  <si>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</si>
  <si>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</si>
  <si>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</si>
  <si>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</si>
  <si>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</si>
  <si>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</si>
  <si>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</si>
  <si>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</si>
  <si>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</si>
  <si>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</si>
  <si>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</si>
  <si>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</si>
  <si>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</si>
  <si>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</si>
  <si>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</si>
  <si>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</si>
  <si>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</si>
  <si>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</si>
  <si>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</si>
  <si>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</si>
  <si>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</si>
  <si>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</si>
  <si>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</si>
  <si>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</si>
  <si>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</si>
  <si>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</si>
  <si>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</si>
  <si>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</si>
  <si>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</si>
  <si>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</si>
  <si>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</si>
  <si>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</si>
  <si>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</si>
  <si>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</si>
  <si>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</si>
  <si>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</si>
  <si>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</si>
  <si>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</si>
  <si>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</si>
  <si>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</si>
  <si>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</si>
  <si>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</si>
  <si>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</si>
  <si>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</si>
  <si>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</si>
  <si>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</si>
  <si>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</si>
  <si>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</si>
  <si>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</si>
  <si>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</si>
  <si>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</si>
  <si>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</si>
  <si>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</si>
  <si>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</si>
  <si>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</si>
  <si>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</si>
  <si>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</si>
  <si>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</si>
  <si>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</si>
  <si>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</si>
  <si>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</si>
  <si>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</si>
  <si>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</si>
  <si>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</si>
  <si>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</si>
  <si>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</si>
  <si>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</si>
  <si>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</si>
  <si>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</si>
  <si>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</si>
  <si>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</si>
  <si>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</si>
  <si>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</si>
  <si>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</si>
  <si>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</si>
  <si>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</si>
  <si>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</si>
  <si>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</si>
  <si>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</si>
  <si>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</si>
  <si>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</si>
  <si>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</si>
  <si>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</si>
  <si>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</si>
  <si>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</si>
  <si>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</si>
  <si>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</si>
  <si>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</si>
  <si>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</si>
  <si>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</si>
  <si>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</si>
  <si>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</si>
  <si>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</si>
  <si>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</si>
  <si>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</si>
  <si>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</si>
  <si>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</si>
  <si>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</si>
  <si>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</si>
  <si>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</si>
  <si>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</si>
  <si>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</si>
  <si>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</si>
  <si>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</si>
  <si>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</si>
  <si>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</si>
  <si>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</si>
  <si>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</si>
  <si>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</si>
  <si>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</si>
  <si>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</si>
  <si>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</si>
  <si>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</si>
  <si>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</si>
  <si>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</si>
  <si>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</si>
  <si>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</si>
  <si>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</si>
  <si>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</si>
  <si>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</si>
  <si>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</si>
  <si>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</si>
  <si>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</si>
  <si>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</si>
  <si>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</si>
  <si>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</si>
  <si>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</si>
  <si>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</si>
  <si>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</si>
  <si>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</si>
  <si>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</si>
  <si>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</si>
  <si>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</si>
  <si>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</si>
  <si>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</si>
  <si>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</si>
  <si>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</si>
  <si>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</si>
  <si>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</si>
  <si>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</si>
  <si>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</si>
  <si>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</si>
  <si>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</si>
  <si>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</si>
  <si>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</si>
  <si>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</si>
  <si>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</si>
  <si>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</si>
  <si>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</si>
  <si>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</si>
  <si>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</si>
  <si>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</si>
  <si>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</si>
  <si>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</si>
  <si>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</si>
  <si>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</si>
  <si>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</si>
  <si>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</si>
  <si>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</si>
  <si>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</si>
  <si>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</si>
  <si>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</si>
  <si>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</si>
  <si>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</si>
  <si>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</si>
  <si>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</si>
  <si>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</si>
  <si>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</si>
  <si>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</si>
  <si>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</si>
  <si>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</si>
  <si>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</si>
  <si>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</si>
  <si>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</si>
  <si>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</si>
  <si>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</si>
  <si>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</si>
  <si>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</si>
  <si>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</si>
  <si>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</si>
  <si>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</si>
  <si>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</si>
  <si>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</si>
  <si>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</si>
  <si>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</si>
  <si>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</si>
  <si>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</si>
  <si>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</si>
  <si>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</si>
  <si>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</si>
  <si>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</si>
  <si>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</si>
  <si>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</si>
  <si>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</si>
  <si>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</si>
  <si>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</si>
  <si>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</si>
  <si>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</si>
  <si>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</si>
  <si>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</si>
  <si>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</si>
  <si>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</si>
  <si>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</si>
  <si>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</si>
  <si>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</si>
  <si>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</si>
  <si>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</si>
  <si>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</si>
  <si>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</si>
  <si>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</si>
  <si>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</si>
  <si>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</si>
  <si>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</si>
  <si>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</si>
  <si>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</si>
  <si>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</si>
  <si>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</si>
  <si>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</si>
  <si>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</si>
  <si>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</si>
  <si>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</si>
  <si>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</si>
  <si>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</si>
  <si>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</si>
  <si>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</si>
  <si>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</si>
  <si>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</si>
  <si>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</si>
  <si>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</si>
  <si>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</si>
  <si>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</si>
  <si>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</si>
  <si>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</si>
  <si>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</si>
  <si>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</si>
  <si>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</si>
  <si>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</si>
  <si>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</si>
  <si>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</si>
  <si>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</si>
  <si>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</si>
  <si>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</si>
  <si>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</si>
  <si>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</si>
  <si>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</si>
  <si>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</si>
  <si>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</si>
  <si>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</si>
  <si>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</si>
  <si>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</si>
  <si>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</si>
  <si>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</si>
  <si>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</si>
  <si>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</si>
  <si>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</si>
  <si>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</si>
  <si>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</si>
  <si>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</si>
  <si>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</si>
  <si>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</si>
  <si>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</si>
  <si>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</si>
  <si>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</si>
  <si>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</si>
  <si>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</si>
  <si>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</si>
  <si>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</si>
  <si>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</si>
  <si>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</si>
  <si>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</si>
  <si>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</si>
  <si>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</si>
  <si>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</si>
  <si>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</si>
  <si>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</si>
  <si>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</si>
  <si>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</si>
  <si>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</si>
  <si>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</si>
  <si>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</si>
  <si>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</si>
  <si>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</si>
  <si>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</si>
  <si>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</si>
  <si>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</si>
  <si>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</si>
  <si>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</si>
  <si>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</si>
  <si>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</si>
  <si>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</si>
  <si>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</si>
  <si>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</si>
  <si>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</si>
  <si>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</si>
  <si>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</si>
  <si>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</si>
  <si>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</si>
  <si>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</si>
  <si>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</si>
  <si>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</si>
  <si>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</si>
  <si>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</si>
  <si>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</si>
  <si>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</si>
  <si>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</si>
  <si>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</si>
  <si>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</si>
  <si>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</si>
  <si>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</si>
  <si>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</si>
  <si>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</si>
  <si>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</si>
  <si>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</si>
  <si>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</si>
  <si>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</si>
  <si>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</si>
  <si>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</si>
  <si>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</si>
  <si>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</si>
  <si>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</si>
  <si>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</si>
  <si>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</si>
  <si>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</si>
  <si>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</si>
  <si>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</si>
  <si>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</si>
  <si>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</si>
  <si>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</si>
  <si>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</si>
  <si>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</si>
  <si>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</si>
  <si>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</si>
  <si>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</si>
  <si>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</si>
  <si>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</si>
  <si>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</si>
  <si>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</si>
  <si>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</si>
  <si>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</si>
  <si>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</si>
  <si>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</si>
  <si>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</si>
  <si>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</si>
  <si>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</si>
  <si>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</si>
  <si>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</si>
  <si>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</si>
  <si>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</si>
  <si>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</si>
  <si>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</si>
  <si>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</si>
  <si>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</si>
  <si>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</si>
  <si>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</si>
  <si>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</si>
  <si>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</si>
  <si>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</si>
  <si>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</si>
  <si>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</si>
  <si>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</si>
  <si>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</si>
  <si>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</si>
  <si>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</si>
  <si>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</si>
  <si>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</si>
  <si>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</si>
  <si>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</si>
  <si>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</si>
  <si>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</si>
  <si>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</si>
  <si>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</si>
  <si>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</si>
  <si>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</si>
  <si>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</si>
  <si>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</si>
  <si>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</si>
  <si>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</si>
  <si>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</si>
  <si>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</si>
  <si>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</si>
  <si>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</si>
  <si>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</si>
  <si>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</si>
  <si>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</si>
  <si>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</si>
  <si>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</si>
  <si>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</si>
  <si>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</si>
  <si>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</si>
  <si>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</si>
  <si>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</si>
  <si>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</si>
  <si>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</si>
  <si>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</si>
  <si>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</si>
  <si>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</si>
  <si>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</si>
  <si>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</si>
  <si>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</si>
  <si>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</si>
  <si>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</si>
  <si>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</si>
  <si>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</si>
  <si>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</si>
  <si>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</si>
  <si>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</si>
  <si>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</si>
  <si>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</si>
  <si>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</si>
  <si>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</si>
  <si>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</si>
  <si>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</si>
  <si>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</si>
  <si>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</si>
  <si>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</si>
  <si>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</si>
  <si>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</si>
  <si>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</si>
  <si>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</si>
  <si>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</si>
  <si>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</si>
  <si>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</si>
  <si>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</si>
  <si>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</si>
  <si>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</si>
  <si>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</si>
  <si>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</si>
  <si>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</si>
  <si>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</si>
  <si>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</si>
  <si>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</si>
  <si>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</si>
  <si>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</si>
  <si>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</si>
  <si>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</si>
  <si>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</si>
  <si>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</si>
  <si>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</si>
  <si>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</si>
  <si>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</si>
  <si>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</si>
  <si>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</si>
  <si>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</si>
  <si>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</si>
  <si>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</si>
  <si>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</si>
  <si>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</si>
  <si>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</si>
  <si>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</si>
  <si>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</si>
  <si>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</si>
  <si>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</si>
  <si>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</si>
  <si>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</si>
  <si>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</si>
  <si>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</si>
  <si>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</si>
  <si>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</si>
  <si>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</si>
  <si>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</si>
  <si>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</si>
  <si>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</si>
  <si>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</si>
  <si>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</si>
  <si>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</si>
  <si>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</si>
  <si>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</si>
  <si>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</si>
  <si>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</si>
  <si>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</si>
  <si>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</si>
  <si>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</si>
  <si>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</si>
  <si>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</si>
  <si>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</si>
  <si>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</si>
  <si>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</si>
  <si>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</si>
  <si>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</si>
  <si>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</si>
  <si>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</si>
  <si>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</si>
  <si>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</si>
  <si>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</si>
  <si>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</si>
  <si>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</si>
  <si>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</si>
  <si>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</si>
  <si>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</si>
  <si>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</si>
  <si>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</si>
  <si>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</si>
  <si>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</si>
  <si>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</si>
  <si>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</si>
  <si>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</si>
  <si>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</si>
  <si>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</si>
  <si>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</si>
  <si>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</si>
  <si>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</si>
  <si>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</si>
  <si>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</si>
  <si>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</si>
  <si>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</si>
  <si>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</si>
  <si>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</si>
  <si>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</si>
  <si>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</si>
  <si>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</si>
  <si>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</si>
  <si>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</si>
  <si>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</si>
  <si>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</si>
  <si>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</si>
  <si>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</si>
  <si>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</si>
  <si>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</si>
  <si>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</si>
  <si>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</si>
  <si>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</si>
  <si>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</si>
  <si>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</si>
  <si>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</si>
  <si>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</si>
  <si>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</si>
  <si>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</si>
  <si>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</si>
  <si>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</si>
  <si>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</si>
  <si>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</si>
  <si>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</si>
  <si>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</si>
  <si>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</si>
  <si>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</si>
  <si>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</si>
  <si>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</si>
  <si>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</si>
  <si>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</si>
  <si>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</si>
  <si>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</si>
  <si>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</si>
  <si>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</si>
  <si>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</si>
  <si>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</si>
  <si>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</si>
  <si>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</si>
  <si>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</si>
  <si>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</si>
  <si>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</si>
  <si>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</si>
  <si>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</si>
  <si>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</si>
  <si>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</si>
  <si>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</si>
  <si>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</si>
  <si>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</si>
  <si>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</si>
  <si>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</si>
  <si>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</si>
  <si>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</si>
  <si>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</si>
  <si>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</si>
  <si>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</si>
  <si>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</si>
  <si>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</si>
  <si>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</si>
  <si>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</si>
  <si>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</si>
  <si>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</si>
  <si>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</si>
  <si>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</si>
  <si>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</si>
  <si>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</si>
  <si>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</si>
  <si>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</si>
  <si>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</si>
  <si>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</si>
  <si>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</si>
  <si>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</si>
  <si>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</si>
  <si>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</si>
  <si>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</si>
  <si>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</si>
  <si>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</si>
  <si>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</si>
  <si>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</si>
  <si>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</si>
  <si>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</si>
  <si>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</si>
  <si>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</si>
  <si>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</si>
  <si>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</si>
  <si>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</si>
  <si>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</si>
  <si>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</si>
  <si>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</si>
  <si>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</si>
  <si>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</si>
  <si>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</si>
  <si>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</si>
  <si>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</si>
  <si>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</si>
  <si>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</si>
  <si>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</si>
  <si>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</si>
  <si>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</si>
  <si>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</si>
  <si>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</si>
  <si>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</si>
  <si>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</si>
  <si>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</si>
  <si>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</si>
  <si>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</si>
  <si>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</si>
  <si>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</si>
  <si>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</si>
  <si>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</si>
  <si>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</si>
  <si>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</si>
  <si>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</si>
  <si>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</si>
  <si>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</si>
  <si>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</si>
  <si>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</si>
  <si>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</si>
  <si>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</si>
  <si>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</si>
  <si>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</si>
  <si>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</si>
  <si>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</si>
  <si>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</si>
  <si>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</si>
  <si>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</si>
  <si>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</si>
  <si>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</si>
  <si>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</si>
  <si>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</si>
  <si>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</si>
  <si>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</si>
  <si>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</si>
  <si>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</si>
  <si>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</si>
  <si>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</si>
  <si>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</si>
  <si>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</si>
  <si>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</si>
  <si>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</si>
  <si>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</si>
  <si>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</si>
  <si>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</si>
  <si>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</si>
  <si>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</si>
  <si>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</si>
  <si>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</si>
  <si>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</si>
  <si>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</si>
  <si>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</si>
  <si>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</si>
  <si>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</si>
  <si>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</si>
  <si>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</si>
  <si>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</si>
  <si>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</si>
  <si>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</si>
  <si>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</si>
  <si>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</si>
  <si>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</si>
  <si>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</si>
  <si>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</si>
  <si>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</si>
  <si>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</si>
  <si>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</si>
  <si>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</si>
  <si>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</si>
  <si>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</si>
  <si>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</si>
  <si>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</si>
  <si>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</si>
  <si>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</si>
  <si>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</si>
  <si>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</si>
  <si>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</si>
  <si>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</si>
  <si>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</si>
  <si>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</si>
  <si>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</si>
  <si>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</si>
  <si>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</si>
  <si>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</si>
  <si>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</si>
  <si>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</si>
  <si>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</si>
  <si>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</si>
  <si>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</si>
  <si>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</si>
  <si>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</si>
  <si>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</si>
  <si>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</si>
  <si>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</si>
  <si>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</si>
  <si>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</si>
  <si>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</si>
  <si>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</si>
  <si>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</si>
  <si>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</si>
  <si>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</si>
  <si>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</si>
  <si>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</si>
  <si>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</si>
  <si>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</si>
  <si>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</si>
  <si>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</si>
  <si>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</si>
  <si>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</si>
  <si>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</si>
  <si>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</si>
  <si>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</si>
  <si>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</si>
  <si>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</si>
  <si>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</si>
  <si>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</si>
  <si>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</si>
  <si>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</si>
  <si>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</si>
  <si>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</si>
  <si>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</si>
  <si>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</si>
  <si>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</si>
  <si>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</si>
  <si>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</si>
  <si>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</si>
  <si>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</si>
  <si>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</si>
  <si>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</si>
  <si>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</si>
  <si>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</si>
  <si>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</si>
  <si>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</si>
  <si>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</si>
  <si>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</si>
  <si>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</si>
  <si>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</si>
  <si>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</si>
  <si>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</si>
  <si>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</si>
  <si>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</si>
  <si>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</si>
  <si>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</si>
  <si>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</si>
  <si>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</si>
  <si>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</si>
  <si>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</si>
  <si>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</si>
  <si>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</si>
  <si>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</si>
  <si>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</si>
  <si>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</si>
  <si>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</si>
  <si>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</si>
  <si>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</si>
  <si>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</si>
  <si>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</si>
  <si>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</si>
  <si>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</si>
  <si>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</si>
  <si>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</si>
  <si>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</si>
  <si>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</si>
  <si>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</si>
  <si>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</si>
  <si>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</si>
  <si>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</si>
  <si>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</si>
  <si>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</si>
  <si>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</si>
  <si>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</si>
  <si>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</si>
  <si>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</si>
  <si>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</si>
  <si>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</si>
  <si>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</si>
  <si>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</si>
  <si>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</si>
  <si>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</si>
  <si>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</si>
  <si>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</si>
  <si>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</si>
  <si>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</si>
  <si>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</si>
  <si>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</si>
  <si>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</si>
  <si>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</si>
  <si>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</si>
  <si>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</si>
  <si>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</si>
  <si>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</si>
  <si>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</si>
  <si>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</si>
  <si>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</si>
  <si>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</si>
  <si>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</si>
  <si>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</si>
  <si>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</si>
  <si>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</si>
  <si>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</si>
  <si>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</si>
  <si>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</si>
  <si>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</si>
  <si>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</si>
  <si>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</si>
  <si>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</si>
  <si>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</si>
  <si>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</si>
  <si>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</si>
  <si>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</si>
  <si>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</si>
  <si>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</si>
  <si>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</si>
  <si>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</si>
  <si>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</si>
  <si>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</si>
  <si>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</si>
  <si>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</si>
  <si>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</si>
  <si>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</si>
  <si>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</si>
  <si>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</si>
  <si>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</si>
  <si>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</si>
  <si>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</si>
  <si>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</si>
  <si>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</si>
  <si>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</si>
  <si>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</si>
  <si>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</si>
  <si>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</si>
  <si>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</si>
  <si>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</si>
  <si>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</si>
  <si>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</si>
  <si>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</si>
  <si>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</si>
  <si>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</si>
  <si>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</si>
  <si>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</si>
  <si>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</si>
  <si>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</si>
  <si>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</si>
  <si>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</si>
  <si>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</si>
  <si>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</si>
  <si>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</si>
  <si>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</si>
  <si>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</si>
  <si>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</si>
  <si>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</si>
  <si>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</si>
  <si>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</si>
  <si>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</si>
  <si>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</si>
  <si>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</si>
  <si>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</si>
  <si>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</si>
  <si>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</si>
  <si>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</si>
  <si>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</si>
  <si>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</si>
  <si>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</si>
  <si>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</si>
  <si>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</si>
  <si>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</si>
  <si>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</si>
  <si>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</si>
  <si>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</si>
  <si>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</si>
  <si>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</si>
  <si>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</si>
  <si>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</si>
  <si>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</si>
  <si>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</si>
  <si>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</si>
  <si>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</si>
  <si>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</si>
  <si>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</si>
  <si>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</si>
  <si>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</si>
  <si>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</si>
  <si>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</si>
  <si>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</si>
  <si>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</si>
  <si>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</si>
  <si>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</si>
  <si>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</si>
  <si>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</si>
  <si>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</si>
  <si>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</si>
  <si>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</si>
  <si>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</si>
  <si>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</si>
  <si>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</si>
  <si>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</si>
  <si>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</si>
  <si>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</si>
  <si>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</si>
  <si>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</si>
  <si>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</si>
  <si>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</si>
  <si>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</si>
  <si>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</si>
  <si>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</si>
  <si>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</si>
  <si>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</si>
  <si>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</si>
  <si>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</si>
  <si>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</si>
  <si>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</si>
  <si>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</si>
  <si>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</si>
  <si>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</si>
  <si>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</si>
  <si>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</si>
  <si>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</si>
  <si>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</si>
  <si>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</si>
  <si>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</si>
  <si>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</si>
  <si>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</si>
  <si>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</si>
  <si>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</si>
  <si>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</si>
  <si>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</si>
  <si>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</si>
  <si>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</si>
  <si>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</si>
  <si>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</si>
  <si>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</si>
  <si>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</si>
  <si>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</si>
  <si>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</si>
  <si>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</si>
  <si>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</si>
  <si>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</si>
  <si>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</si>
  <si>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</si>
  <si>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</si>
  <si>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</si>
  <si>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</si>
  <si>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</si>
  <si>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</si>
  <si>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</si>
  <si>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</si>
  <si>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</si>
  <si>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</si>
  <si>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</si>
  <si>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</si>
  <si>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</si>
  <si>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</si>
  <si>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</si>
  <si>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</si>
  <si>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</si>
  <si>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</si>
  <si>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</si>
  <si>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</si>
  <si>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</si>
  <si>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</si>
  <si>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</si>
  <si>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</si>
  <si>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</si>
  <si>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</si>
  <si>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</si>
  <si>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</si>
  <si>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</si>
  <si>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</si>
  <si>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</si>
  <si>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</si>
  <si>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</si>
  <si>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</si>
  <si>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</si>
  <si>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</si>
  <si>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</si>
  <si>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</si>
  <si>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</si>
  <si>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</si>
  <si>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</si>
  <si>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</si>
  <si>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</si>
  <si>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</si>
  <si>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</si>
  <si>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</si>
  <si>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</si>
  <si>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</si>
  <si>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</si>
  <si>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</si>
  <si>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</si>
  <si>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</si>
  <si>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</si>
  <si>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</si>
  <si>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</si>
  <si>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</si>
  <si>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</si>
  <si>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</si>
  <si>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</si>
  <si>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</si>
  <si>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</si>
  <si>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</si>
  <si>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</si>
  <si>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</si>
  <si>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</si>
  <si>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</si>
  <si>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</si>
  <si>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</si>
  <si>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</si>
  <si>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</si>
  <si>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</si>
  <si>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</si>
  <si>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</si>
  <si>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</si>
  <si>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</si>
  <si>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</si>
  <si>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</si>
  <si>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</si>
  <si>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</si>
  <si>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</si>
  <si>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</si>
  <si>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</si>
  <si>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</si>
  <si>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</si>
  <si>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</si>
  <si>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</si>
  <si>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</si>
  <si>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</si>
  <si>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</si>
  <si>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</si>
  <si>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</si>
  <si>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</si>
  <si>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</si>
  <si>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</si>
  <si>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</si>
  <si>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</si>
  <si>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</si>
  <si>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</si>
  <si>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</si>
  <si>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</si>
  <si>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</si>
  <si>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</si>
  <si>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</si>
  <si>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</si>
  <si>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</si>
  <si>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</si>
  <si>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</si>
  <si>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</si>
  <si>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</si>
  <si>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</si>
  <si>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</si>
  <si>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</si>
  <si>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</si>
  <si>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</si>
  <si>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</si>
  <si>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</si>
  <si>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</si>
  <si>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</si>
  <si>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</si>
  <si>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</si>
  <si>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</si>
  <si>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</si>
  <si>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</si>
  <si>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</si>
  <si>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</si>
  <si>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</si>
  <si>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</si>
  <si>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</si>
  <si>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</si>
  <si>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</si>
  <si>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</si>
  <si>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</si>
  <si>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</si>
  <si>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</si>
  <si>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</si>
  <si>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</si>
  <si>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</si>
  <si>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</si>
  <si>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</si>
  <si>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</si>
  <si>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</si>
  <si>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</si>
  <si>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</si>
  <si>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</si>
  <si>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</si>
  <si>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</si>
  <si>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</si>
  <si>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</si>
  <si>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</si>
  <si>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</si>
  <si>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</si>
  <si>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</si>
  <si>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</si>
  <si>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</si>
  <si>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</si>
  <si>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</si>
  <si>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</si>
  <si>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</si>
  <si>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</si>
  <si>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</si>
  <si>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</si>
  <si>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</si>
  <si>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</si>
  <si>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</si>
  <si>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</si>
  <si>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</si>
  <si>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</si>
  <si>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</si>
  <si>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</si>
  <si>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</si>
  <si>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</si>
  <si>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</si>
  <si>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</si>
  <si>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</si>
  <si>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</si>
  <si>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</si>
  <si>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</si>
  <si>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</si>
  <si>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</si>
  <si>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</si>
  <si>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</si>
  <si>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</si>
  <si>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</si>
  <si>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</si>
  <si>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</si>
  <si>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</si>
  <si>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</si>
  <si>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</si>
  <si>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</si>
  <si>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</si>
  <si>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</si>
  <si>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</si>
  <si>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</si>
  <si>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</si>
  <si>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</si>
  <si>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</si>
  <si>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</si>
  <si>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</si>
  <si>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</si>
  <si>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</si>
  <si>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</si>
  <si>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</si>
  <si>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</si>
  <si>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</si>
  <si>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</si>
  <si>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</si>
  <si>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</si>
  <si>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</si>
  <si>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</si>
  <si>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</si>
  <si>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</si>
  <si>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</si>
  <si>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</si>
  <si>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</si>
  <si>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</si>
  <si>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</si>
  <si>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</si>
  <si>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</si>
  <si>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</si>
  <si>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</si>
  <si>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</si>
  <si>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</si>
  <si>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</si>
  <si>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</si>
  <si>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</si>
  <si>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</si>
  <si>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</si>
  <si>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</si>
  <si>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</si>
  <si>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</si>
  <si>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</si>
  <si>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</si>
  <si>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</si>
  <si>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</si>
  <si>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</si>
  <si>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</si>
  <si>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</si>
  <si>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</si>
  <si>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</si>
  <si>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</si>
  <si>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</si>
  <si>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</si>
  <si>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</si>
  <si>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</si>
  <si>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</si>
  <si>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</si>
  <si>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</si>
  <si>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</si>
  <si>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</si>
  <si>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</si>
  <si>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</si>
  <si>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</si>
  <si>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</si>
  <si>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</si>
  <si>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</si>
  <si>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</si>
  <si>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</si>
  <si>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</si>
  <si>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</si>
  <si>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</si>
  <si>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</si>
  <si>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</si>
  <si>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</si>
  <si>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</si>
  <si>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</si>
  <si>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</si>
  <si>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</si>
  <si>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</si>
  <si>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</si>
  <si>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</si>
  <si>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</si>
  <si>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</si>
  <si>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</si>
  <si>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</si>
  <si>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</si>
  <si>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</si>
  <si>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</si>
  <si>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</si>
  <si>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</si>
  <si>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</si>
  <si>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</si>
  <si>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</si>
  <si>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</si>
  <si>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</si>
  <si>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</si>
  <si>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</si>
  <si>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</si>
  <si>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</si>
  <si>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</si>
  <si>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</si>
  <si>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</si>
  <si>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</si>
  <si>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</si>
  <si>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</si>
  <si>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</si>
  <si>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</si>
  <si>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</si>
  <si>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</si>
  <si>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</si>
  <si>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</si>
  <si>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</si>
  <si>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</si>
  <si>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</si>
  <si>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</si>
  <si>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</si>
  <si>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</si>
  <si>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</si>
  <si>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</si>
  <si>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</si>
  <si>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</si>
  <si>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</si>
  <si>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</si>
  <si>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</si>
  <si>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</si>
  <si>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</si>
  <si>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</si>
  <si>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</si>
  <si>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</si>
  <si>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</si>
  <si>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</si>
  <si>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</si>
  <si>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</si>
  <si>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</si>
  <si>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</si>
  <si>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</si>
  <si>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</si>
  <si>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</si>
  <si>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</si>
  <si>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</si>
  <si>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</si>
  <si>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</si>
  <si>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</si>
  <si>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</si>
  <si>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</si>
  <si>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</si>
  <si>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</si>
  <si>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</si>
  <si>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</si>
  <si>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</si>
  <si>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</si>
  <si>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</si>
  <si>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</si>
  <si>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</si>
  <si>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</si>
  <si>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</si>
  <si>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</si>
  <si>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</si>
  <si>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</si>
  <si>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</si>
  <si>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</si>
  <si>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</si>
  <si>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</si>
  <si>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</si>
  <si>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</si>
  <si>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</si>
  <si>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</si>
  <si>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</si>
  <si>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</si>
  <si>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</si>
  <si>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</si>
  <si>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</si>
  <si>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</si>
  <si>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</si>
  <si>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</si>
  <si>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</si>
  <si>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</si>
  <si>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</si>
  <si>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</si>
  <si>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</si>
  <si>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</si>
  <si>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</si>
  <si>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</si>
  <si>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</si>
  <si>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</si>
  <si>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</si>
  <si>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</si>
  <si>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</si>
  <si>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</si>
  <si>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</si>
  <si>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</si>
  <si>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</si>
  <si>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</si>
  <si>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</si>
  <si>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</si>
  <si>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</si>
  <si>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</si>
  <si>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</si>
  <si>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</si>
  <si>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</si>
  <si>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</si>
  <si>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</si>
  <si>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</si>
  <si>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</si>
  <si>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</si>
  <si>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</si>
  <si>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</si>
  <si>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</si>
  <si>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</si>
  <si>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</si>
  <si>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</si>
  <si>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</si>
  <si>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</si>
  <si>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</si>
  <si>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</si>
  <si>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</si>
  <si>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</si>
  <si>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</si>
  <si>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</si>
  <si>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</si>
  <si>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</si>
  <si>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</si>
  <si>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</si>
  <si>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</si>
  <si>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</si>
  <si>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</si>
  <si>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</si>
  <si>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</si>
  <si>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</si>
  <si>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</si>
  <si>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</si>
  <si>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</si>
  <si>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</si>
  <si>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</si>
  <si>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</si>
  <si>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</si>
  <si>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</si>
  <si>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</si>
  <si>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</si>
  <si>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</si>
  <si>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</si>
  <si>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</si>
  <si>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</si>
  <si>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</si>
  <si>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</si>
  <si>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</si>
  <si>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</si>
  <si>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</si>
  <si>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</si>
  <si>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</si>
  <si>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</si>
  <si>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</si>
  <si>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</si>
  <si>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</si>
  <si>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</si>
  <si>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</si>
  <si>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</si>
  <si>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</si>
  <si>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</si>
  <si>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</si>
  <si>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</si>
  <si>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</si>
  <si>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</si>
  <si>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</si>
  <si>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</si>
  <si>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</si>
  <si>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</si>
  <si>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</si>
  <si>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</si>
  <si>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</si>
  <si>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</si>
  <si>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</si>
  <si>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</si>
  <si>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</si>
  <si>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</si>
  <si>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</si>
  <si>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</si>
  <si>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</si>
  <si>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</si>
  <si>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</si>
  <si>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</si>
  <si>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</si>
  <si>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</si>
  <si>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</si>
  <si>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</si>
  <si>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</si>
  <si>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</si>
  <si>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</si>
  <si>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</si>
  <si>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</si>
  <si>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</si>
  <si>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</si>
  <si>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</si>
  <si>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</si>
  <si>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</si>
  <si>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</si>
  <si>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</si>
  <si>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</si>
  <si>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</si>
  <si>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</si>
  <si>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</si>
  <si>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</si>
  <si>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</si>
  <si>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</si>
  <si>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</si>
  <si>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</si>
  <si>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</si>
  <si>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</si>
  <si>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</si>
  <si>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</si>
  <si>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</si>
  <si>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</si>
  <si>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</si>
  <si>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</si>
  <si>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</si>
  <si>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</si>
  <si>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</si>
  <si>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</si>
  <si>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</si>
  <si>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</si>
  <si>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</si>
  <si>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</si>
  <si>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</si>
  <si>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</si>
  <si>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</si>
  <si>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</si>
  <si>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</si>
  <si>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</si>
  <si>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</si>
  <si>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</si>
  <si>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</si>
  <si>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</si>
  <si>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</si>
  <si>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</si>
  <si>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</si>
  <si>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</si>
  <si>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</si>
  <si>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</si>
  <si>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</si>
  <si>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</si>
  <si>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</si>
  <si>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</si>
  <si>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</si>
  <si>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</si>
  <si>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</si>
  <si>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</si>
  <si>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</si>
  <si>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</si>
  <si>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</si>
  <si>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</si>
  <si>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</si>
  <si>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</si>
  <si>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</si>
  <si>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</si>
  <si>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</si>
  <si>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</si>
  <si>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</si>
  <si>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</si>
  <si>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</si>
  <si>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</si>
  <si>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</si>
  <si>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</si>
  <si>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</si>
  <si>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</si>
  <si>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</si>
  <si>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</si>
  <si>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</si>
  <si>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</si>
  <si>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</si>
  <si>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</si>
  <si>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</si>
  <si>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</si>
  <si>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</si>
  <si>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</si>
  <si>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</si>
  <si>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</si>
  <si>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</si>
  <si>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</si>
  <si>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</si>
  <si>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</si>
  <si>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</si>
  <si>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</si>
  <si>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</si>
  <si>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</si>
  <si>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</si>
  <si>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</si>
  <si>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</si>
  <si>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</si>
  <si>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</si>
  <si>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</si>
  <si>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</si>
  <si>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</si>
  <si>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</si>
  <si>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</si>
  <si>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</si>
  <si>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</si>
  <si>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</si>
  <si>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</si>
  <si>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</si>
  <si>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</si>
  <si>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</si>
  <si>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</si>
  <si>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</si>
  <si>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</si>
  <si>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</si>
  <si>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</si>
  <si>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</si>
  <si>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</si>
  <si>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</si>
  <si>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</si>
  <si>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</si>
  <si>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</si>
  <si>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</si>
  <si>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</si>
  <si>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</si>
  <si>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</si>
  <si>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</si>
  <si>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</si>
  <si>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</si>
  <si>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</si>
  <si>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</si>
  <si>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</si>
  <si>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</si>
  <si>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</si>
  <si>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</si>
  <si>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</si>
  <si>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</si>
  <si>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</si>
  <si>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</si>
  <si>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</si>
  <si>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</si>
  <si>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</si>
  <si>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</si>
  <si>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</si>
  <si>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</si>
  <si>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</si>
  <si>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</si>
  <si>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</si>
  <si>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</si>
  <si>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</si>
  <si>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</si>
  <si>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</si>
  <si>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</si>
  <si>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</si>
  <si>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</si>
  <si>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</si>
  <si>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</si>
  <si>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</si>
  <si>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</si>
  <si>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</si>
  <si>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</si>
  <si>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</si>
  <si>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</si>
  <si>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</si>
  <si>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</si>
  <si>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</si>
  <si>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</si>
  <si>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</si>
  <si>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</si>
  <si>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</si>
  <si>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</si>
  <si>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</si>
  <si>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</si>
  <si>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</si>
  <si>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</si>
  <si>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</si>
  <si>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</si>
  <si>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</si>
  <si>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</si>
  <si>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</si>
  <si>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</si>
  <si>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</si>
  <si>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</si>
  <si>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</si>
  <si>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</si>
  <si>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</si>
  <si>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</si>
  <si>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</si>
  <si>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</si>
  <si>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</si>
  <si>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</si>
  <si>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</si>
  <si>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</si>
  <si>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</si>
  <si>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</si>
  <si>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</si>
  <si>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</si>
  <si>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</si>
  <si>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</si>
  <si>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</si>
  <si>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</si>
  <si>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</si>
  <si>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</si>
  <si>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</si>
  <si>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</si>
  <si>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</si>
  <si>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</si>
  <si>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</si>
  <si>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</si>
  <si>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</si>
  <si>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</si>
  <si>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</si>
  <si>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</si>
  <si>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</si>
  <si>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</si>
  <si>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</si>
  <si>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</si>
  <si>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</si>
  <si>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</si>
  <si>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</si>
  <si>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</si>
  <si>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</si>
  <si>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</si>
  <si>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</si>
  <si>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</si>
  <si>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</si>
  <si>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</si>
  <si>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</si>
  <si>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</si>
  <si>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</si>
  <si>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</si>
  <si>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</si>
  <si>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</si>
  <si>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</si>
  <si>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</si>
  <si>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</si>
  <si>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</si>
  <si>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</si>
  <si>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</si>
  <si>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</si>
  <si>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</si>
  <si>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</si>
  <si>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</si>
  <si>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</si>
  <si>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</si>
  <si>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</si>
  <si>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</si>
  <si>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</si>
  <si>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</si>
  <si>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</si>
  <si>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</si>
  <si>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</si>
  <si>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</si>
  <si>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</si>
  <si>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</si>
  <si>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</si>
  <si>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</si>
  <si>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</si>
  <si>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</si>
  <si>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</si>
  <si>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</si>
  <si>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</si>
  <si>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</si>
  <si>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</si>
  <si>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</si>
  <si>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</si>
  <si>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</si>
  <si>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</si>
  <si>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</si>
  <si>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</si>
  <si>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</si>
  <si>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</si>
  <si>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</si>
  <si>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</si>
  <si>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</si>
  <si>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</si>
  <si>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</si>
  <si>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</si>
  <si>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</si>
  <si>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</si>
  <si>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</si>
  <si>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</si>
  <si>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</si>
  <si>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</si>
  <si>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</si>
  <si>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</si>
  <si>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</si>
  <si>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</si>
  <si>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</si>
  <si>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</si>
  <si>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</si>
  <si>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</si>
  <si>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</si>
  <si>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</si>
  <si>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</si>
  <si>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</si>
  <si>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</si>
  <si>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</si>
  <si>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</si>
  <si>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</si>
  <si>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</si>
  <si>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</si>
  <si>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</si>
  <si>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</si>
  <si>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</si>
  <si>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</si>
  <si>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</si>
  <si>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</si>
  <si>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</si>
  <si>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</si>
  <si>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</si>
  <si>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</si>
  <si>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</si>
  <si>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</si>
  <si>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</si>
  <si>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</si>
  <si>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</si>
  <si>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</si>
  <si>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</si>
  <si>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</si>
  <si>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</si>
  <si>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</si>
  <si>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</si>
  <si>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</si>
  <si>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</si>
  <si>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</si>
  <si>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</si>
  <si>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</si>
  <si>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</si>
  <si>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</si>
  <si>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</si>
  <si>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</si>
  <si>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</si>
  <si>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</si>
  <si>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</si>
  <si>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</si>
  <si>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</si>
  <si>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</si>
  <si>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</si>
  <si>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</si>
  <si>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</si>
  <si>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</si>
  <si>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</si>
  <si>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</si>
  <si>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</si>
  <si>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</si>
  <si>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</si>
  <si>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</si>
  <si>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</si>
  <si>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</si>
  <si>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</si>
  <si>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</si>
  <si>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</si>
  <si>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</si>
  <si>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</si>
  <si>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</si>
  <si>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</si>
  <si>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</si>
  <si>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</si>
  <si>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</si>
  <si>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</si>
  <si>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</si>
  <si>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</si>
  <si>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</si>
  <si>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</si>
  <si>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</si>
  <si>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</si>
  <si>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</si>
  <si>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</si>
  <si>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</si>
  <si>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</si>
  <si>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</si>
  <si>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</si>
  <si>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</si>
  <si>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</si>
  <si>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</si>
  <si>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</si>
  <si>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</si>
  <si>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</si>
  <si>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</si>
  <si>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</si>
  <si>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</si>
  <si>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</si>
  <si>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</si>
  <si>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</si>
  <si>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</si>
  <si>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</si>
  <si>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</si>
  <si>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</si>
  <si>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</si>
  <si>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</si>
  <si>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</si>
  <si>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</si>
  <si>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</si>
  <si>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</si>
  <si>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</si>
  <si>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</si>
  <si>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</si>
  <si>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</si>
  <si>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</si>
  <si>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</si>
  <si>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</si>
  <si>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</si>
  <si>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</si>
  <si>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</si>
  <si>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</si>
  <si>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</si>
  <si>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</si>
  <si>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</si>
  <si>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</si>
  <si>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</si>
  <si>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</si>
  <si>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</si>
  <si>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</si>
  <si>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</si>
  <si>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</si>
  <si>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</si>
  <si>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</si>
  <si>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</si>
  <si>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</si>
  <si>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</si>
  <si>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</si>
  <si>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</si>
  <si>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</si>
  <si>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</si>
  <si>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</si>
  <si>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PK105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</si>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</sst>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06" totalsRowShown="0" headerRowDxfId="26" dataDxfId="25" tableBorderDxfId="24">
  <autoFilter ref="A2:K150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499" activePane="bottomLeft" state="frozen"/>
      <selection pane="bottomLeft" activeCell="G1507" sqref="G15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IF(COUNTIFS($E$3:E1506,E819)=1,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IF(COUNTIFS($E$3:E1506,E822)=1,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IF(COUNTIFS($E$3:E1506,E829)=1,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IF(COUNTIFS($E$3:E1506,E830)=1,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IF(COUNTIFS($E$3:E1506,E831)=1,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IF(COUNTIFS($E$3:E1506,E832)=1,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IF(COUNTIFS($E$3:E1506,E833)=1,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IF(COUNTIFS($E$3:E1506,E834)=1,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IF(COUNTIFS($E$3:E1506,E835)=1,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IF(COUNTIFS($E$3:E1506,E836)=1,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IF(COUNTIFS($E$3:E1506,E837)=1,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IF(COUNTIFS($E$3:E1506,E838)=1,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IF(COUNTIFS($E$3:E1506,E839)=1,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IF(COUNTIFS($E$3:E1506,E840)=1,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IF(COUNTIFS($E$3:E1506,E841)=1,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IF(COUNTIFS($E$3:E1506,E842)=1,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IF(COUNTIFS($E$3:E1506,E843)=1,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IF(COUNTIFS($E$3:E1506,E844)=1,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IF(COUNTIFS($E$3:E1506,E845)=1,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IF(COUNTIFS($E$3:E1506,E846)=1,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IF(COUNTIFS($E$3:E1506,E847)=1,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IF(COUNTIFS($E$3:E1506,E848)=1,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IF(COUNTIFS($E$3:E1506,E849)=1,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IF(COUNTIFS($E$3:E1506,E850)=1,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IF(COUNTIFS($E$3:E1506,E851)=1,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IF(COUNTIFS($E$3:E1506,E852)=1,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IF(COUNTIFS($E$3:E1506,E855)=1,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IF(COUNTIFS($E$3:E1506,E856)=1,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IF(COUNTIFS($E$3:E1506,E857)=1,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IF(COUNTIFS($E$3:E1506,E858)=1,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IF(COUNTIFS($E$3:E1506,E859)=1,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IF(COUNTIFS($E$3:E1506,E860)=1,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IF(COUNTIFS($E$3:E1506,E861)=1,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IF(COUNTIFS($E$3:E1506,E864)=1,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IF(COUNTIFS($E$3:E1506,E865)=1,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IF(COUNTIFS($E$3:E1506,E866)=1,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IF(COUNTIFS($E$3:E1506,E867)=1,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IF(COUNTIFS($E$3:E1506,E868)=1,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IF(COUNTIFS($E$3:E1506,E869)=1,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IF(COUNTIFS($E$3:E1506,E870)=1,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IF(COUNTIFS($E$3:E1506,E871)=1,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IF(COUNTIFS($E$3:E1506,E874)=1,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IF(COUNTIFS($E$3:E1506,E875)=1,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IF(COUNTIFS($E$3:E1506,E877)=1,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IF(COUNTIFS($E$3:E1506,E882)=1,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IF(COUNTIFS($E$3:E1506,E883)=1,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IF(COUNTIFS($E$3:E1506,E884)=1,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IF(COUNTIFS($E$3:E1506,E885)=1,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IF(COUNTIFS($E$3:E1506,E886)=1,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IF(COUNTIFS($E$3:E1506,E887)=1,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IF(COUNTIFS($E$3:E1506,E888)=1,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IF(COUNTIFS($E$3:E1506,E890)=1,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IF(COUNTIFS($E$3:E1506,E891)=1,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IF(COUNTIFS($E$3:E1506,E892)=1,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IF(COUNTIFS($E$3:E1506,E893)=1,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IF(COUNTIFS($E$3:E1506,E896)=1,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IF(COUNTIFS($E$3:E1506,E897)=1,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IF(COUNTIFS($E$3:E1506,E898)=1,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IF(COUNTIFS($E$3:E1506,E900)=1,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IF(COUNTIFS($E$3:E1506,E901)=1,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IF(COUNTIFS($E$3:E1506,E902)=1,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IF(COUNTIFS($E$3:E1506,E903)=1,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IF(COUNTIFS($E$3:E1506,E907)=1,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IF(COUNTIFS($E$3:E1506,E908)=1,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IF(COUNTIFS($E$3:E1506,E909)=1,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IF(COUNTIFS($E$3:E1506,E910)=1,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IF(COUNTIFS($E$3:E1506,E911)=1,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IF(COUNTIFS($E$3:E1506,E912)=1,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IF(COUNTIFS($E$3:E1506,E913)=1,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IF(COUNTIFS($E$3:E1506,E914)=1,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IF(COUNTIFS($E$3:E1506,E915)=1,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IF(COUNTIFS($E$3:E1506,E916)=1,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IF(COUNTIFS($E$3:E1506,E917)=1,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IF(COUNTIFS($E$3:E1506,E918)=1,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IF(COUNTIFS($E$3:E1506,E919)=1,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IF(COUNTIFS($E$3:E1506,E920)=1,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IF(COUNTIFS($E$3:E1506,E925)=1,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IF(COUNTIFS($E$3:E1506,E926)=1,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IF(COUNTIFS($E$3:E1506,E927)=1,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IF(COUNTIFS($E$3:E1506,E928)=1,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IF(COUNTIFS($E$3:E1506,E929)=1,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IF(COUNTIFS($E$3:E1506,E939)=1,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IF(COUNTIFS($E$3:E1506,E944)=1,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IF(COUNTIFS($E$3:E1506,E945)=1,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IF(COUNTIFS($E$3:E1506,E946)=1,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IF(COUNTIFS($E$3:E1506,E947)=1,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IF(COUNTIFS($E$3:E1506,E948)=1,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IF(COUNTIFS($E$3:E1506,E955)=1,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IF(COUNTIFS($E$3:E1506,E956)=1,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IF(COUNTIFS($E$3:E1506,E957)=1,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IF(COUNTIFS($E$3:E1506,E959)=1,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IF(COUNTIFS($E$3:E1506,E972)=1,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IF(COUNTIFS($E$3:E1506,E973)=1,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IF(COUNTIFS($E$3:E1506,E974)=1,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IF(COUNTIFS($E$3:E1506,E975)=1,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IF(COUNTIFS($E$3:E1506,E976)=1,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IF(COUNTIFS($E$3:E1506,E977)=1,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IF(COUNTIFS($E$3:E1506,E982)=1,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IF(COUNTIFS($E$3:E1506,E989)=1,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IF(COUNTIFS($E$3:E1506,E994)=1,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IF(COUNTIFS($E$3:E1506,E995)=1,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IF(COUNTIFS($E$3:E1506,E1000)=1,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IF(COUNTIFS($E$3:E1506,E1005)=1,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IF(COUNTIFS($E$3:E1506,E1006)=1,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IF(COUNTIFS($E$3:E1506,E1016)=1,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IF(COUNTIFS($E$3:E1506,E1017)=1,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IF(COUNTIFS($E$3:E1506,E1018)=1,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IF(COUNTIFS($E$3:E1506,E1019)=1,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IF(COUNTIFS($E$3:E1506,E1020)=1,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IF(COUNTIFS($E$3:E1506,E1021)=1,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IF(COUNTIFS($E$3:E1506,E1022)=1,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IF(COUNTIFS($E$3:E1506,E1023)=1,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IF(COUNTIFS($E$3:E1506,E1024)=1,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IF(COUNTIFS($E$3:E1506,E1025)=1,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IF(COUNTIFS($E$3:E1506,E1026)=1,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IF(COUNTIFS($E$3:E1506,E1028)=1,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IF(COUNTIFS($E$3:E1506,E1029)=1,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IF(COUNTIFS($E$3:E1506,E1030)=1,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IF(COUNTIFS($E$3:E1506,E1031)=1,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IF(COUNTIFS($E$3:E1506,E1032)=1,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IF(COUNTIFS($E$3:E1506,E1033)=1,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IF(COUNTIFS($E$3:E1506,E1034)=1,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IF(COUNTIFS($E$3:E1506,E1035)=1,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IF(COUNTIFS($E$3:E1506,E1036)=1,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IF(COUNTIFS($E$3:E1506,E1037)=1,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IF(COUNTIFS($E$3:E1506,E1038)=1,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IF(COUNTIFS($E$3:E1506,E1039)=1,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IF(COUNTIFS($E$3:E1506,E1040)=1,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IF(COUNTIFS($E$3:E1506,E1041)=1,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IF(COUNTIFS($E$3:E1506,E1044)=1,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IF(COUNTIFS($E$3:E1506,E1045)=1,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IF(COUNTIFS($E$3:E1506,E1046)=1,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IF(COUNTIFS($E$3:E1506,E1051)=1,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IF(COUNTIFS($E$3:E1506,E1052)=1,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IF(COUNTIFS($E$3:E1506,E1053)=1,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IF(COUNTIFS($E$3:E1506,E1056)=1,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IF(COUNTIFS($E$3:E1506,E1057)=1,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IF(COUNTIFS($E$3:E1506,E1061)=1,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IF(COUNTIFS($E$3:E1506,E1062)=1,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IF(COUNTIFS($E$3:E1506,E1063)=1,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IF(COUNTIFS($E$3:E1506,E1064)=1,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IF(COUNTIFS($E$3:E1506,E1065)=1,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IF(COUNTIFS($E$3:E1506,E1066)=1,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IF(COUNTIFS($E$3:E1506,E1067)=1,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IF(COUNTIFS($E$3:E1506,E1068)=1,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IF(COUNTIFS($E$3:E1506,E1074)=1,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IF(COUNTIFS($E$3:E1506,E1075)=1,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IF(COUNTIFS($E$3:E1506,E1076)=1,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IF(COUNTIFS($E$3:E1506,E1078)=1,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IF(COUNTIFS($E$3:E1506,E1079)=1,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IF(COUNTIFS($E$3:E1506,E1088)=1,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IF(COUNTIFS($E$3:E1506,E1089)=1,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IF(COUNTIFS($E$3:E1506,E1090)=1,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IF(COUNTIFS($E$3:E1506,E1091)=1,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IF(COUNTIFS($E$3:E1506,E1092)=1,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IF(COUNTIFS($E$3:E1506,E1093)=1,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IF(COUNTIFS($E$3:E1506,E1094)=1,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IF(COUNTIFS($E$3:E1506,E1095)=1,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IF(COUNTIFS($E$3:E1506,E1096)=1,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IF(COUNTIFS($E$3:E1506,E1097)=1,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IF(COUNTIFS($E$3:E1506,E1098)=1,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IF(COUNTIFS($E$3:E1506,E1099)=1,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IF(COUNTIFS($E$3:E1506,E1100)=1,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IF(COUNTIFS($E$3:E1506,E1101)=1,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IF(COUNTIFS($E$3:E1506,E1108)=1,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IF(COUNTIFS($E$3:E1506,E1109)=1,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IF(COUNTIFS($E$3:E1506,E1110)=1,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IF(COUNTIFS($E$3:E1506,E1111)=1,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IF(COUNTIFS($E$3:E1506,E1112)=1,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IF(COUNTIFS($E$3:E1506,E1113)=1,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IF(COUNTIFS($E$3:E1506,E1114)=1,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IF(COUNTIFS($E$3:E1506,E1115)=1,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IF(COUNTIFS($E$3:E1506,E1116)=1,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IF(COUNTIFS($E$3:E1506,E1117)=1,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IF(COUNTIFS($E$3:E1506,E1118)=1,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IF(COUNTIFS($E$3:E1506,E1119)=1,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IF(COUNTIFS($E$3:E1506,E1120)=1,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IF(COUNTIFS($E$3:E1506,E1121)=1,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IF(COUNTIFS($E$3:E1506,E1122)=1,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IF(COUNTIFS($E$3:E1506,E1123)=1,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IF(COUNTIFS($E$3:E1506,E1124)=1,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IF(COUNTIFS($E$3:E1506,E1125)=1,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IF(COUNTIFS($E$3:E1506,E1126)=1,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IF(COUNTIFS($E$3:E1506,E1127)=1,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IF(COUNTIFS($E$3:E1506,E1128)=1,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IF(COUNTIFS($E$3:E1506,E1129)=1,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IF(COUNTIFS($E$3:E1506,E1130)=1,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IF(COUNTIFS($E$3:E1506,E1131)=1,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IF(COUNTIFS($E$3:E1506,E1132)=1,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IF(COUNTIFS($E$3:E1506,E1133)=1,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IF(COUNTIFS($E$3:E1506,E1134)=1,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IF(COUNTIFS($E$3:E1506,E1135)=1,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IF(COUNTIFS($E$3:E1506,E1136)=1,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IF(COUNTIFS($E$3:E1506,E1137)=1,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IF(COUNTIFS($E$3:E1506,E1138)=1,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IF(COUNTIFS($E$3:E1506,E1139)=1,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IF(COUNTIFS($E$3:E1506,E1140)=1,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IF(COUNTIFS($E$3:E1506,E1141)=1,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IF(COUNTIFS($E$3:E1506,E1142)=1,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IF(COUNTIFS($E$3:E1506,E1143)=1,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IF(COUNTIFS($E$3:E1506,E1144)=1,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IF(COUNTIFS($E$3:E1506,E1145)=1,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IF(COUNTIFS($E$3:E1506,E1146)=1,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IF(COUNTIFS($E$3:E1506,E1147)=1,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IF(COUNTIFS($E$3:E1506,E1148)=1,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IF(COUNTIFS($E$3:E1506,E1149)=1,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IF(COUNTIFS($E$3:E1506,E1150)=1,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IF(COUNTIFS($E$3:E1506,E1151)=1,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IF(COUNTIFS($E$3:E1506,E1152)=1,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IF(COUNTIFS($E$3:E1506,E1153)=1,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IF(COUNTIFS($E$3:E1506,E1154)=1,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IF(COUNTIFS($E$3:E1506,E1155)=1,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IF(COUNTIFS($E$3:E1506,E1156)=1,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IF(COUNTIFS($E$3:E1506,E1157)=1,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IF(COUNTIFS($E$3:E1506,E1158)=1,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IF(COUNTIFS($E$3:E1506,E1159)=1,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IF(COUNTIFS($E$3:E1506,E1160)=1,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IF(COUNTIFS($E$3:E1506,E1161)=1,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IF(COUNTIFS($E$3:E1506,E1162)=1,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IF(COUNTIFS($E$3:E1506,E1163)=1,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IF(COUNTIFS($E$3:E1506,E1164)=1,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IF(COUNTIFS($E$3:E1506,E1165)=1,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IF(COUNTIFS($E$3:E1506,E1166)=1,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IF(COUNTIFS($E$3:E1506,E1167)=1,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IF(COUNTIFS($E$3:E1506,E1168)=1,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IF(COUNTIFS($E$3:E1506,E1169)=1,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IF(COUNTIFS($E$3:E1506,E1170)=1,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IF(COUNTIFS($E$3:E1506,E1171)=1,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IF(COUNTIFS($E$3:E1506,E1172)=1,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IF(COUNTIFS($E$3:E1506,E1173)=1,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IF(COUNTIFS($E$3:E1506,E1174)=1,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IF(COUNTIFS($E$3:E1506,E1175)=1,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IF(COUNTIFS($E$3:E1506,E1176)=1,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IF(COUNTIFS($E$3:E1506,E1177)=1,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IF(COUNTIFS($E$3:E1506,E1178)=1,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IF(COUNTIFS($E$3:E1506,E1179)=1,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IF(COUNTIFS($E$3:E1506,E1180)=1,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IF(COUNTIFS($E$3:E1506,E1181)=1,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IF(COUNTIFS($E$3:E1506,E1182)=1,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IF(COUNTIFS($E$3:E1506,E1183)=1,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IF(COUNTIFS($E$3:E1506,E1184)=1,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IF(COUNTIFS($E$3:E1506,E1185)=1,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IF(COUNTIFS($E$3:E1506,E1186)=1,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IF(COUNTIFS($E$3:E1506,E1187)=1,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IF(COUNTIFS($E$3:E1506,E1188)=1,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IF(COUNTIFS($E$3:E1506,E1189)=1,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IF(COUNTIFS($E$3:E1506,E1190)=1,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IF(COUNTIFS($E$3:E1506,E1191)=1,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IF(COUNTIFS($E$3:E1506,E1192)=1,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IF(COUNTIFS($E$3:E1506,E1193)=1,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IF(COUNTIFS($E$3:E1506,E1194)=1,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IF(COUNTIFS($E$3:E1506,E1195)=1,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IF(COUNTIFS($E$3:E1506,E1196)=1,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IF(COUNTIFS($E$3:E1506,E1197)=1,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IF(COUNTIFS($E$3:E1506,E1198)=1,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IF(COUNTIFS($E$3:E1506,E1199)=1,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IF(COUNTIFS($E$3:E1506,E1200)=1,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IF(COUNTIFS($E$3:E1506,E1201)=1,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IF(COUNTIFS($E$3:E1506,E1202)=1,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IF(COUNTIFS($E$3:E1506,E1203)=1,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IF(COUNTIFS($E$3:E1506,E1204)=1,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IF(COUNTIFS($E$3:E1506,E1205)=1,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IF(COUNTIFS($E$3:E1506,E1206)=1,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IF(COUNTIFS($E$3:E1506,E1207)=1,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IF(COUNTIFS($E$3:E1506,E1208)=1,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IF(COUNTIFS($E$3:E1506,E1209)=1,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IF(COUNTIFS($E$3:E1506,E1210)=1,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IF(COUNTIFS($E$3:E1506,E1211)=1,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IF(COUNTIFS($E$3:E1506,E1212)=1,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IF(COUNTIFS($E$3:E1506,E1213)=1,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IF(COUNTIFS($E$3:E1506,E1214)=1,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IF(COUNTIFS($E$3:E1506,E1215)=1,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IF(COUNTIFS($E$3:E1506,E1216)=1,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IF(COUNTIFS($E$3:E1506,E1217)=1,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IF(COUNTIFS($E$3:E1506,E1218)=1,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IF(COUNTIFS($E$3:E1506,E1219)=1,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IF(COUNTIFS($E$3:E1506,E1220)=1,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IF(COUNTIFS($E$3:E1506,E1221)=1,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IF(COUNTIFS($E$3:E1506,E1222)=1,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IF(COUNTIFS($E$3:E1506,E1223)=1,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IF(COUNTIFS($E$3:E1506,E1224)=1,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IF(COUNTIFS($E$3:E1506,E1225)=1,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IF(COUNTIFS($E$3:E1506,E1226)=1,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IF(COUNTIFS($E$3:E1506,E1227)=1,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IF(COUNTIFS($E$3:E1506,E1228)=1,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IF(COUNTIFS($E$3:E1506,E1229)=1,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IF(COUNTIFS($E$3:E1506,E1230)=1,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IF(COUNTIFS($E$3:E1506,E1231)=1,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IF(COUNTIFS($E$3:E1506,E1232)=1,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IF(COUNTIFS($E$3:E1506,E1233)=1,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IF(COUNTIFS($E$3:E1506,E1234)=1,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IF(COUNTIFS($E$3:E1506,E1235)=1,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IF(COUNTIFS($E$3:E1506,E1236)=1,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IF(COUNTIFS($E$3:E1506,E1237)=1,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IF(COUNTIFS($E$3:E1506,E1238)=1,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IF(COUNTIFS($E$3:E1506,E1239)=1,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IF(COUNTIFS($E$3:E1506,E1240)=1,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IF(COUNTIFS($E$3:E1506,E1241)=1,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IF(COUNTIFS($E$3:E1506,E1242)=1,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IF(COUNTIFS($E$3:E1506,E1243)=1,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IF(COUNTIFS($E$3:E1506,E1244)=1,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IF(COUNTIFS($E$3:E1506,E1245)=1,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IF(COUNTIFS($E$3:E1506,E1246)=1,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IF(COUNTIFS($E$3:E1506,E1247)=1,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IF(COUNTIFS($E$3:E1506,E1248)=1,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IF(COUNTIFS($E$3:E1506,E1249)=1,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IF(COUNTIFS($E$3:E1506,E1250)=1,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IF(COUNTIFS($E$3:E1506,E1251)=1,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IF(COUNTIFS($E$3:E1506,E1252)=1,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IF(COUNTIFS($E$3:E1506,E1253)=1,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IF(COUNTIFS($E$3:E1506,E1254)=1,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IF(COUNTIFS($E$3:E1506,E1255)=1,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IF(COUNTIFS($E$3:E1506,E1256)=1,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IF(COUNTIFS($E$3:E1506,E1257)=1,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IF(COUNTIFS($E$3:E1506,E1258)=1,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IF(COUNTIFS($E$3:E1506,E1259)=1,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IF(COUNTIFS($E$3:E1506,E1260)=1,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IF(COUNTIFS($E$3:E1506,E1261)=1,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IF(COUNTIFS($E$3:E1506,E1262)=1,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IF(COUNTIFS($E$3:E1506,E1263)=1,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IF(COUNTIFS($E$3:E1506,E1264)=1,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IF(COUNTIFS($E$3:E1506,E1265)=1,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IF(COUNTIFS($E$3:E1506,E1266)=1,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IF(COUNTIFS($E$3:E1506,E1267)=1,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IF(COUNTIFS($E$3:E1506,E1268)=1,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IF(COUNTIFS($E$3:E1506,E1269)=1,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IF(COUNTIFS($E$3:E1506,E1270)=1,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IF(COUNTIFS($E$3:E1506,E1271)=1,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IF(COUNTIFS($E$3:E1506,E1272)=1,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IF(COUNTIFS($E$3:E1506,E1273)=1,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IF(COUNTIFS($E$3:E1506,E1274)=1,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IF(COUNTIFS($E$3:E1506,E1275)=1,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IF(COUNTIFS($E$3:E1506,E1276)=1,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IF(COUNTIFS($E$3:E1506,E1277)=1,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IF(COUNTIFS($E$3:E1506,E1278)=1,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IF(COUNTIFS($E$3:E1506,E1279)=1,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IF(COUNTIFS($E$3:E1506,E1280)=1,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IF(COUNTIFS($E$3:E1506,E1281)=1,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IF(COUNTIFS($E$3:E1506,E1282)=1,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IF(COUNTIFS($E$3:E1506,E1283)=1,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IF(COUNTIFS($E$3:E1506,E1284)=1,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IF(COUNTIFS($E$3:E1506,E1285)=1,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IF(COUNTIFS($E$3:E1506,E1286)=1,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IF(COUNTIFS($E$3:E1506,E1287)=1,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IF(COUNTIFS($E$3:E1506,E1288)=1,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IF(COUNTIFS($E$3:E1506,E1289)=1,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IF(COUNTIFS($E$3:E1506,E1290)=1,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IF(COUNTIFS($E$3:E1506,E1291)=1,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IF(COUNTIFS($E$3:E1506,E1292)=1,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IF(COUNTIFS($E$3:E1506,E1293)=1,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IF(COUNTIFS($E$3:E1506,E1294)=1,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IF(COUNTIFS($E$3:E1506,E1296)=1,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IF(COUNTIFS($E$3:E1506,E1297)=1,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IF(COUNTIFS($E$3:E1506,E1298)=1,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IF(COUNTIFS($E$3:E1506,E1299)=1,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IF(COUNTIFS($E$3:E1506,E1301)=1,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IF(COUNTIFS($E$3:E1506,E1303)=1,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IF(COUNTIFS($E$3:E1506,E1304)=1,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IF(COUNTIFS($E$3:E1506,E1305)=1,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IF(COUNTIFS($E$3:E1506,E1306)=1,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IF(COUNTIFS($E$3:E1506,E1309)=1,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IF(COUNTIFS($E$3:E1506,E1310)=1,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IF(COUNTIFS($E$3:E1506,E1311)=1,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IF(COUNTIFS($E$3:E1506,E1312)=1,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IF(COUNTIFS($E$3:E1506,E1313)=1,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IF(COUNTIFS($E$3:E1506,E1314)=1,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IF(COUNTIFS($E$3:E1506,E1315)=1,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IF(COUNTIFS($E$3:E1506,E1316)=1,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IF(COUNTIFS($E$3:E1506,E1318)=1,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IF(COUNTIFS($E$3:E1506,E1319)=1,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IF(COUNTIFS($E$3:E1506,E1321)=1,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IF(COUNTIFS($E$3:E1506,E1324)=1,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IF(COUNTIFS($E$3:E1506,E1325)=1,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IF(COUNTIFS($E$3:E1506,E1327)=1,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IF(COUNTIFS($E$3:E1506,E1329)=1,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IF(COUNTIFS($E$3:E1506,E1330)=1,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IF(COUNTIFS($E$3:E1506,E1331)=1,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IF(COUNTIFS($E$3:E1506,E1333)=1,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IF(COUNTIFS($E$3:E1506,E1334)=1,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IF(COUNTIFS($E$3:E1506,E1335)=1,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IF(COUNTIFS($E$3:E1506,E1336)=1,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IF(COUNTIFS($E$3:E1506,E1337)=1,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IF(COUNTIFS($E$3:E1506,E1338)=1,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IF(COUNTIFS($E$3:E1506,E1339)=1,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IF(COUNTIFS($E$3:E1506,E1340)=1,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IF(COUNTIFS($E$3:E1506,E1341)=1,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IF(COUNTIFS($E$3:E1506,E1342)=1,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IF(COUNTIFS($E$3:E1506,E1343)=1,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IF(COUNTIFS($E$3:E1506,E1344)=1,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IF(COUNTIFS($E$3:E1506,E1345)=1,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IF(COUNTIFS($E$3:E1506,E1346)=1,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IF(COUNTIFS($E$3:E1506,E1347)=1,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IF(COUNTIFS($E$3:E1506,E1348)=1,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IF(COUNTIFS($E$3:E1506,E1349)=1,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IF(COUNTIFS($E$3:E1506,E1351)=1,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IF(COUNTIFS($E$3:E1506,E1352)=1,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IF(COUNTIFS($E$3:E1506,E1353)=1,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IF(COUNTIFS($E$3:E1506,E1354)=1,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IF(COUNTIFS($E$3:E1506,E1355)=1,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IF(COUNTIFS($E$3:E1506,E1356)=1,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IF(COUNTIFS($E$3:E1506,E1357)=1,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IF(COUNTIFS($E$3:E1506,E1359)=1,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IF(COUNTIFS($E$3:E1506,E1360)=1,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IF(COUNTIFS($E$3:E1506,E1361)=1,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IF(COUNTIFS($E$3:E1506,E1362)=1,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IF(COUNTIFS($E$3:E1506,E1363)=1,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IF(COUNTIFS($E$3:E1506,E1364)=1,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IF(COUNTIFS($E$3:E1506,E1365)=1,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IF(COUNTIFS($E$3:E1506,E1366)=1,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IF(COUNTIFS($E$3:E1506,E1367)=1,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IF(COUNTIFS($E$3:E1506,E1368)=1,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IF(COUNTIFS($E$3:E1506,E1369)=1,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IF(COUNTIFS($E$3:E1506,E1370)=1,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IF(COUNTIFS($E$3:E1506,E1371)=1,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IF(COUNTIFS($E$3:E1506,E1372)=1,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IF(COUNTIFS($E$3:E1506,E1373)=1,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IF(COUNTIFS($E$3:E1506,E1374)=1,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IF(COUNTIFS($E$3:E1506,E1375)=1,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IF(COUNTIFS($E$3:E1506,E1376)=1,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IF(COUNTIFS($E$3:E1506,E1377)=1,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IF(COUNTIFS($E$3:E1506,E1378)=1,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IF(COUNTIFS($E$3:E1506,E1379)=1,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IF(COUNTIFS($E$3:E1506,E1380)=1,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IF(COUNTIFS($E$3:E1506,E1381)=1,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IF(COUNTIFS($E$3:E1506,E1382)=1,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IF(COUNTIFS($E$3:E1506,E1383)=1,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IF(COUNTIFS($E$3:E1506,E1384)=1,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IF(COUNTIFS($E$3:E1506,E1385)=1,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IF(COUNTIFS($E$3:E1506,E1386)=1,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IF(COUNTIFS($E$3:E1506,E1387)=1,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IF(COUNTIFS($E$3:E1506,E1388)=1,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IF(COUNTIFS($E$3:E1506,E1389)=1,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IF(COUNTIFS($E$3:E1506,E1390)=1,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IF(COUNTIFS($E$3:E1506,E1391)=1,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IF(COUNTIFS($E$3:E1506,E1392)=1,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IF(COUNTIFS($E$3:E1506,E1393)=1,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IF(COUNTIFS($E$3:E1506,E1394)=1,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IF(COUNTIFS($E$3:E1506,E1395)=1,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IF(COUNTIFS($E$3:E1506,E1396)=1,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IF(COUNTIFS($E$3:E1506,E1397)=1,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IF(COUNTIFS($E$3:E1506,E1398)=1,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IF(COUNTIFS($E$3:E1506,E1399)=1,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IF(COUNTIFS($E$3:E1506,E1400)=1,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IF(COUNTIFS($E$3:E1506,E1401)=1,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IF(COUNTIFS($E$3:E1506,E1402)=1,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IF(COUNTIFS($E$3:E1506,E1403)=1,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IF(COUNTIFS($E$3:E1506,E1404)=1,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IF(COUNTIFS($E$3:E1506,E1405)=1,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IF(COUNTIFS($E$3:E1506,E1406)=1,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IF(COUNTIFS($E$3:E1506,E1418)=1,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IF(COUNTIFS($E$3:E1506,E1419)=1,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IF(COUNTIFS($E$3:E1506,E1420)=1,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IF(COUNTIFS($E$3:E1506,E1421)=1,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IF(COUNTIFS($E$3:E1506,E1422)=1,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IF(COUNTIFS($E$3:E1506,E1423)=1,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IF(COUNTIFS($E$3:E1506,E1424)=1,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IF(COUNTIFS($E$3:E1506,E1425)=1,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IF(COUNTIFS($E$3:E1506,E1426)=1,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IF(COUNTIFS($E$3:E1506,E1427)=1,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IF(COUNTIFS($E$3:E1506,E1428)=1,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IF(COUNTIFS($E$3:E1506,E1429)=1,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IF(COUNTIFS($E$3:E1506,E1430)=1,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IF(COUNTIFS($E$3:E1506,E1431)=1,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IF(COUNTIFS($E$3:E1506,E1432)=1,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IF(COUNTIFS($E$3:E1506,E1433)=1,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IF(COUNTIFS($E$3:E1506,E1434)=1,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IF(COUNTIFS($E$3:E1506,E1435)=1,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IF(COUNTIFS($E$3:E1506,E1436)=1,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IF(COUNTIFS($E$3:E1506,E1437)=1,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IF(COUNTIFS($E$3:E1506,E1438)=1,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IF(COUNTIFS($E$3:E1506,E1439)=1,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IF(COUNTIFS($E$3:E1506,E1440)=1,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IF(COUNTIFS($E$3:E1506,E1441)=1,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IF(COUNTIFS($E$3:E1506,E1442)=1,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IF(COUNTIFS($E$3:E1506,E1443)=1,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IF(COUNTIFS($E$3:E1506,E1444)=1,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IF(COUNTIFS($E$3:E1506,E1445)=1,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IF(COUNTIFS($E$3:E1506,E1446)=1,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IF(COUNTIFS($E$3:E1506,E1447)=1,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IF(COUNTIFS($E$3:E1506,E1448)=1,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IF(COUNTIFS($E$3:E1506,E1449)=1,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IF(COUNTIFS($E$3:E1506,#REF!)=1,#REF!,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IF(COUNTIFS($E$3:E1506,E1450)=1, K1450,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IF(COUNTIFS($E$3:E1506,E1452)=1, K1452, 0)</f>
        <v>0</v>
      </c>
    </row>
    <row r="1454" spans="1:12" ht="41.25" customHeight="1">
      <c r="A1454" s="18" t="s">
        <v>2110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2111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IF(COUNTIFS($E$3:E1506,E1453)=1,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IF(COUNTIFS($E$3:E1506,E1454)=1, K1454, 0)</f>
        <v>0</v>
      </c>
    </row>
    <row r="1456" spans="1:12" ht="41.25" customHeight="1">
      <c r="A1456" s="18" t="s">
        <v>2113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2114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IF(COUNTIFS($E$3:E1506,E1455)=1, K1455, 0)</f>
        <v>0</v>
      </c>
    </row>
    <row r="1457" spans="1:12" ht="41.25" customHeight="1">
      <c r="A1457" s="18" t="s">
        <v>2115</v>
      </c>
      <c r="B1457" s="19" t="s">
        <v>2103</v>
      </c>
      <c r="C1457" s="19" t="s">
        <v>2104</v>
      </c>
      <c r="D1457" s="60" t="s">
        <v>2105</v>
      </c>
      <c r="E1457" s="19" t="s">
        <v>2106</v>
      </c>
      <c r="F1457" s="21"/>
      <c r="G1457" s="19" t="s">
        <v>2116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IF(COUNTIFS($E$3:E1506,E1456)=1, K1456, 0)</f>
        <v>0</v>
      </c>
    </row>
    <row r="1458" spans="1:12" ht="41.25" customHeight="1">
      <c r="A1458" s="18" t="s">
        <v>2117</v>
      </c>
      <c r="B1458" s="19" t="s">
        <v>2103</v>
      </c>
      <c r="C1458" s="19" t="s">
        <v>2118</v>
      </c>
      <c r="D1458" s="60" t="s">
        <v>2105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IF(COUNTIFS($E$3:E1506,E1457)=1,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2118</v>
      </c>
      <c r="D1459" s="60" t="s">
        <v>2105</v>
      </c>
      <c r="E1459" s="19" t="s">
        <v>2119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IF(COUNTIFS($E$3:E1506,E1458)=1,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2118</v>
      </c>
      <c r="D1460" s="60" t="s">
        <v>2105</v>
      </c>
      <c r="E1460" s="19" t="s">
        <v>2119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IF(COUNTIFS($E$3:E1506,E1459)=1, K1459, 0)</f>
        <v>0</v>
      </c>
    </row>
    <row r="1461" spans="1:12" ht="41.25" customHeight="1">
      <c r="A1461" s="18" t="s">
        <v>2122</v>
      </c>
      <c r="B1461" s="19" t="s">
        <v>2103</v>
      </c>
      <c r="C1461" s="19" t="s">
        <v>2118</v>
      </c>
      <c r="D1461" s="60" t="s">
        <v>2105</v>
      </c>
      <c r="E1461" s="19" t="s">
        <v>2119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IF(COUNTIFS($E$3:E1507,E1460)=1, K1460, 0)</f>
        <v>0</v>
      </c>
    </row>
    <row r="1462" spans="1:12" ht="41.25" customHeight="1">
      <c r="A1462" s="18" t="s">
        <v>2123</v>
      </c>
      <c r="B1462" s="19" t="s">
        <v>2103</v>
      </c>
      <c r="C1462" s="19" t="s">
        <v>2118</v>
      </c>
      <c r="D1462" s="60" t="s">
        <v>2105</v>
      </c>
      <c r="E1462" s="19" t="s">
        <v>2119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IF(COUNTIFS($E$3:E1508,E1461)=1, K1461, 0)</f>
        <v>0</v>
      </c>
    </row>
    <row r="1463" spans="1:12" ht="41.25" customHeight="1">
      <c r="A1463" s="18" t="s">
        <v>2124</v>
      </c>
      <c r="B1463" s="19" t="s">
        <v>2103</v>
      </c>
      <c r="C1463" s="19" t="s">
        <v>2118</v>
      </c>
      <c r="D1463" s="60" t="s">
        <v>2105</v>
      </c>
      <c r="E1463" s="19" t="s">
        <v>2119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2125</v>
      </c>
      <c r="K1463" s="79"/>
      <c r="L1463" s="78">
        <f>IF(COUNTIFS($E$3:E1509,E1462)=1, K1462, 0)</f>
        <v>0</v>
      </c>
    </row>
    <row r="1464" spans="1:12" ht="41.25" customHeight="1">
      <c r="A1464" s="18" t="s">
        <v>2126</v>
      </c>
      <c r="B1464" s="19" t="s">
        <v>2103</v>
      </c>
      <c r="C1464" s="19" t="s">
        <v>2118</v>
      </c>
      <c r="D1464" s="60" t="s">
        <v>2105</v>
      </c>
      <c r="E1464" s="19" t="s">
        <v>2119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IF(COUNTIFS($E$3:E1510,E1463)=1, K1463, 0)</f>
        <v>0</v>
      </c>
    </row>
    <row r="1465" spans="1:12" ht="41.25" customHeight="1">
      <c r="A1465" s="18" t="s">
        <v>2127</v>
      </c>
      <c r="B1465" s="19" t="s">
        <v>2103</v>
      </c>
      <c r="C1465" s="19" t="s">
        <v>2118</v>
      </c>
      <c r="D1465" s="60" t="s">
        <v>2105</v>
      </c>
      <c r="E1465" s="19" t="s">
        <v>2119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IF(COUNTIFS($E$3:E1511,E1464)=1, K1464, 0)</f>
        <v>0</v>
      </c>
    </row>
    <row r="1466" spans="1:12" ht="41.25" customHeight="1">
      <c r="A1466" s="18" t="s">
        <v>2128</v>
      </c>
      <c r="B1466" s="19" t="s">
        <v>2103</v>
      </c>
      <c r="C1466" s="19" t="s">
        <v>2118</v>
      </c>
      <c r="D1466" s="60" t="s">
        <v>2105</v>
      </c>
      <c r="E1466" s="19" t="s">
        <v>2119</v>
      </c>
      <c r="F1466" s="21"/>
      <c r="G1466" s="19" t="s">
        <v>2129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IF(COUNTIFS($E$3:E1512,E1465)=1, K1465, 0)</f>
        <v>0</v>
      </c>
    </row>
    <row r="1467" spans="1:12" ht="41.25" customHeight="1">
      <c r="A1467" s="18" t="s">
        <v>2130</v>
      </c>
      <c r="B1467" s="19" t="s">
        <v>2103</v>
      </c>
      <c r="C1467" s="19" t="s">
        <v>2118</v>
      </c>
      <c r="D1467" s="60" t="s">
        <v>2105</v>
      </c>
      <c r="E1467" s="19" t="s">
        <v>2119</v>
      </c>
      <c r="F1467" s="21"/>
      <c r="G1467" s="19" t="s">
        <v>2131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IF(COUNTIFS($E$3:E1513,E1466)=1, K1466, 0)</f>
        <v>0</v>
      </c>
    </row>
    <row r="1468" spans="1:12" ht="41.25" customHeight="1">
      <c r="A1468" s="18" t="s">
        <v>2132</v>
      </c>
      <c r="B1468" s="19" t="s">
        <v>2103</v>
      </c>
      <c r="C1468" s="19" t="s">
        <v>2118</v>
      </c>
      <c r="D1468" s="60" t="s">
        <v>2105</v>
      </c>
      <c r="E1468" s="19" t="s">
        <v>2119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IF(COUNTIFS($E$3:E1514,E1467)=1, K1467, 0)</f>
        <v>0</v>
      </c>
    </row>
    <row r="1469" spans="1:12" ht="41.25" customHeight="1">
      <c r="A1469" s="18" t="s">
        <v>2133</v>
      </c>
      <c r="B1469" s="19" t="s">
        <v>2103</v>
      </c>
      <c r="C1469" s="19" t="s">
        <v>2118</v>
      </c>
      <c r="D1469" s="60" t="s">
        <v>2105</v>
      </c>
      <c r="E1469" s="19" t="s">
        <v>2119</v>
      </c>
      <c r="F1469" s="21"/>
      <c r="G1469" s="19" t="s">
        <v>2134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2135</v>
      </c>
      <c r="K1469" s="79"/>
      <c r="L1469" s="78">
        <f>IF(COUNTIFS($E$3:E1515,E1468)=1, K1468, 0)</f>
        <v>0</v>
      </c>
    </row>
    <row r="1470" spans="1:12" ht="41.25" customHeight="1">
      <c r="A1470" s="18" t="s">
        <v>2136</v>
      </c>
      <c r="B1470" s="19" t="s">
        <v>2103</v>
      </c>
      <c r="C1470" s="19" t="s">
        <v>302</v>
      </c>
      <c r="D1470" s="60" t="s">
        <v>2105</v>
      </c>
      <c r="E1470" s="20" t="s">
        <v>2137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IF(COUNTIFS($E$3:E1516,E1469)=1, K1469, 0)</f>
        <v>0</v>
      </c>
    </row>
    <row r="1471" spans="1:12" ht="41.25" customHeight="1">
      <c r="A1471" s="18" t="s">
        <v>2138</v>
      </c>
      <c r="B1471" s="19" t="s">
        <v>2103</v>
      </c>
      <c r="C1471" s="19" t="s">
        <v>302</v>
      </c>
      <c r="D1471" s="60" t="s">
        <v>2105</v>
      </c>
      <c r="E1471" s="20" t="s">
        <v>2137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IF(COUNTIFS($E$3:E1517,E1470)=1, K1470, 0)</f>
        <v>0</v>
      </c>
    </row>
    <row r="1472" spans="1:12" ht="41.25" customHeight="1">
      <c r="A1472" s="18" t="s">
        <v>2139</v>
      </c>
      <c r="B1472" s="19" t="s">
        <v>2103</v>
      </c>
      <c r="C1472" s="19" t="s">
        <v>302</v>
      </c>
      <c r="D1472" s="60" t="s">
        <v>2105</v>
      </c>
      <c r="E1472" s="20" t="s">
        <v>2137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IF(COUNTIFS($E$3:E1518,E1471)=1, K1471, 0)</f>
        <v>0</v>
      </c>
    </row>
    <row r="1473" spans="1:12" ht="41.25" customHeight="1">
      <c r="A1473" s="18" t="s">
        <v>2140</v>
      </c>
      <c r="B1473" s="19" t="s">
        <v>2103</v>
      </c>
      <c r="C1473" s="19" t="s">
        <v>302</v>
      </c>
      <c r="D1473" s="60" t="s">
        <v>2105</v>
      </c>
      <c r="E1473" s="20" t="s">
        <v>2137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IF(COUNTIFS($E$3:E1519,E1472)=1, K1472, 0)</f>
        <v>0</v>
      </c>
    </row>
    <row r="1474" spans="1:12" ht="41.25" customHeight="1">
      <c r="A1474" s="18" t="s">
        <v>2141</v>
      </c>
      <c r="B1474" s="19" t="s">
        <v>2103</v>
      </c>
      <c r="C1474" s="19" t="s">
        <v>302</v>
      </c>
      <c r="D1474" s="60" t="s">
        <v>2105</v>
      </c>
      <c r="E1474" s="20" t="s">
        <v>2137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IF(COUNTIFS($E$3:E1520,E1473)=1, K1473, 0)</f>
        <v>0</v>
      </c>
    </row>
    <row r="1475" spans="1:12" ht="41.25" customHeight="1">
      <c r="A1475" s="18" t="s">
        <v>2142</v>
      </c>
      <c r="B1475" s="19" t="s">
        <v>2103</v>
      </c>
      <c r="C1475" s="19" t="s">
        <v>302</v>
      </c>
      <c r="D1475" s="60" t="s">
        <v>2105</v>
      </c>
      <c r="E1475" s="20" t="s">
        <v>2137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IF(COUNTIFS($E$3:E1521,E1474)=1, K1474, 0)</f>
        <v>0</v>
      </c>
    </row>
    <row r="1476" spans="1:12" ht="41.25" customHeight="1">
      <c r="A1476" s="18" t="s">
        <v>2143</v>
      </c>
      <c r="B1476" s="19" t="s">
        <v>2103</v>
      </c>
      <c r="C1476" s="19" t="s">
        <v>302</v>
      </c>
      <c r="D1476" s="60" t="s">
        <v>2105</v>
      </c>
      <c r="E1476" s="20" t="s">
        <v>2137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IF(COUNTIFS($E$3:E1522,E1475)=1, K1475, 0)</f>
        <v>0</v>
      </c>
    </row>
    <row r="1477" spans="1:12" ht="41.25" customHeight="1">
      <c r="A1477" s="18" t="s">
        <v>2144</v>
      </c>
      <c r="B1477" s="19" t="s">
        <v>2103</v>
      </c>
      <c r="C1477" s="19" t="s">
        <v>302</v>
      </c>
      <c r="D1477" s="60" t="s">
        <v>2105</v>
      </c>
      <c r="E1477" s="20" t="s">
        <v>2137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IF(COUNTIFS($E$3:E1523,E1476)=1, K1476, 0)</f>
        <v>0</v>
      </c>
    </row>
    <row r="1478" spans="1:12" ht="41.25" customHeight="1">
      <c r="A1478" s="18" t="s">
        <v>2145</v>
      </c>
      <c r="B1478" s="19" t="s">
        <v>2103</v>
      </c>
      <c r="C1478" s="19" t="s">
        <v>302</v>
      </c>
      <c r="D1478" s="60" t="s">
        <v>2105</v>
      </c>
      <c r="E1478" s="20" t="s">
        <v>2137</v>
      </c>
      <c r="F1478" s="21"/>
      <c r="G1478" s="19" t="s">
        <v>2146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IF(COUNTIFS($E$3:E1524,E1477)=1, K1477, 0)</f>
        <v>0</v>
      </c>
    </row>
    <row r="1479" spans="1:12" ht="41.25" customHeight="1">
      <c r="A1479" s="18" t="s">
        <v>2147</v>
      </c>
      <c r="B1479" s="19" t="s">
        <v>2103</v>
      </c>
      <c r="C1479" s="19" t="s">
        <v>302</v>
      </c>
      <c r="D1479" s="60" t="s">
        <v>2105</v>
      </c>
      <c r="E1479" s="20" t="s">
        <v>2137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IF(COUNTIFS($E$3:E1525,E1478)=1, K1478, 0)</f>
        <v>0</v>
      </c>
    </row>
    <row r="1480" spans="1:12" ht="41.25" customHeight="1">
      <c r="A1480" s="18" t="s">
        <v>2148</v>
      </c>
      <c r="B1480" s="19" t="s">
        <v>2103</v>
      </c>
      <c r="C1480" s="19" t="s">
        <v>302</v>
      </c>
      <c r="D1480" s="60" t="s">
        <v>2105</v>
      </c>
      <c r="E1480" s="19" t="s">
        <v>2149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IF(COUNTIFS($E$3:E1526,E1479)=1, K1479, 0)</f>
        <v>0</v>
      </c>
    </row>
    <row r="1481" spans="1:12" ht="41.25" customHeight="1">
      <c r="A1481" s="18" t="s">
        <v>2150</v>
      </c>
      <c r="B1481" s="19" t="s">
        <v>2103</v>
      </c>
      <c r="C1481" s="19" t="s">
        <v>302</v>
      </c>
      <c r="D1481" s="60" t="s">
        <v>2105</v>
      </c>
      <c r="E1481" s="19" t="s">
        <v>2149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IF(COUNTIFS($E$3:E1527,E1480)=1, K1480, 0)</f>
        <v>0</v>
      </c>
    </row>
    <row r="1482" spans="1:12" ht="41.25" customHeight="1">
      <c r="A1482" s="18" t="s">
        <v>2151</v>
      </c>
      <c r="B1482" s="19" t="s">
        <v>2103</v>
      </c>
      <c r="C1482" s="19" t="s">
        <v>302</v>
      </c>
      <c r="D1482" s="60" t="s">
        <v>2105</v>
      </c>
      <c r="E1482" s="19" t="s">
        <v>2149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IF(COUNTIFS($E$3:E1528,E1494)=1, K1494, 0)</f>
        <v>0</v>
      </c>
    </row>
    <row r="1483" spans="1:12" ht="41.25" customHeight="1">
      <c r="A1483" s="18" t="s">
        <v>2152</v>
      </c>
      <c r="B1483" s="19" t="s">
        <v>2103</v>
      </c>
      <c r="C1483" s="19" t="s">
        <v>302</v>
      </c>
      <c r="D1483" s="60" t="s">
        <v>2105</v>
      </c>
      <c r="E1483" s="19" t="s">
        <v>2149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IF(COUNTIFS($E$3:E1529,E1495)=1, K1495, 0)</f>
        <v>0</v>
      </c>
    </row>
    <row r="1484" spans="1:12" ht="41.25" customHeight="1">
      <c r="A1484" s="18" t="s">
        <v>2153</v>
      </c>
      <c r="B1484" s="19" t="s">
        <v>2103</v>
      </c>
      <c r="C1484" s="19" t="s">
        <v>302</v>
      </c>
      <c r="D1484" s="60" t="s">
        <v>2105</v>
      </c>
      <c r="E1484" s="19" t="s">
        <v>2149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IF(COUNTIFS($E$3:E1530,E1496)=1, K1496, 0)</f>
        <v>0</v>
      </c>
    </row>
    <row r="1485" spans="1:12" ht="41.25" customHeight="1">
      <c r="A1485" s="18" t="s">
        <v>2154</v>
      </c>
      <c r="B1485" s="19" t="s">
        <v>2103</v>
      </c>
      <c r="C1485" s="19" t="s">
        <v>302</v>
      </c>
      <c r="D1485" s="60" t="s">
        <v>2105</v>
      </c>
      <c r="E1485" s="19" t="s">
        <v>2149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IF(COUNTIFS($E$3:E1531,E1497)=1, K1497, 0)</f>
        <v>0</v>
      </c>
    </row>
    <row r="1486" spans="1:12" ht="41.25" customHeight="1">
      <c r="A1486" s="18" t="s">
        <v>2155</v>
      </c>
      <c r="B1486" s="19" t="s">
        <v>2103</v>
      </c>
      <c r="C1486" s="19" t="s">
        <v>302</v>
      </c>
      <c r="D1486" s="60" t="s">
        <v>2105</v>
      </c>
      <c r="E1486" s="19" t="s">
        <v>2149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IF(COUNTIFS($E$3:E1532,E1498)=1, K1498, 0)</f>
        <v>0</v>
      </c>
    </row>
    <row r="1487" spans="1:12" ht="41.25" customHeight="1">
      <c r="A1487" s="18" t="s">
        <v>2156</v>
      </c>
      <c r="B1487" s="19" t="s">
        <v>2103</v>
      </c>
      <c r="C1487" s="19" t="s">
        <v>302</v>
      </c>
      <c r="D1487" s="60" t="s">
        <v>2105</v>
      </c>
      <c r="E1487" s="19" t="s">
        <v>2149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IF(COUNTIFS($E$3:E1533,E1499)=1, K1499, 0)</f>
        <v>0</v>
      </c>
    </row>
    <row r="1488" spans="1:12" ht="41.25" customHeight="1">
      <c r="A1488" s="18" t="s">
        <v>2157</v>
      </c>
      <c r="B1488" s="19" t="s">
        <v>2103</v>
      </c>
      <c r="C1488" s="19" t="s">
        <v>302</v>
      </c>
      <c r="D1488" s="60" t="s">
        <v>2105</v>
      </c>
      <c r="E1488" s="19" t="s">
        <v>2149</v>
      </c>
      <c r="F1488" s="21"/>
      <c r="G1488" s="19" t="s">
        <v>2146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IF(COUNTIFS($E$3:E1534,E1500)=1, K1500, 0)</f>
        <v>0</v>
      </c>
    </row>
    <row r="1489" spans="1:11" ht="41.25" customHeight="1">
      <c r="A1489" s="18" t="s">
        <v>2158</v>
      </c>
      <c r="B1489" s="19" t="s">
        <v>2103</v>
      </c>
      <c r="C1489" s="19" t="s">
        <v>302</v>
      </c>
      <c r="D1489" s="60" t="s">
        <v>2105</v>
      </c>
      <c r="E1489" s="19" t="s">
        <v>2149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18" t="s">
        <v>2159</v>
      </c>
      <c r="B1490" s="19" t="s">
        <v>2160</v>
      </c>
      <c r="C1490" s="19" t="s">
        <v>1610</v>
      </c>
      <c r="D1490" s="60" t="s">
        <v>1047</v>
      </c>
      <c r="E1490" s="19" t="s">
        <v>2161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34"/>
      <c r="K1490" s="26"/>
    </row>
    <row r="1491" spans="1:11" ht="41.25" customHeight="1">
      <c r="A1491" s="18" t="s">
        <v>2162</v>
      </c>
      <c r="B1491" s="19" t="s">
        <v>2160</v>
      </c>
      <c r="C1491" s="19" t="s">
        <v>1610</v>
      </c>
      <c r="D1491" s="60" t="s">
        <v>1047</v>
      </c>
      <c r="E1491" s="19" t="s">
        <v>2161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2163</v>
      </c>
      <c r="B1492" s="19" t="s">
        <v>2160</v>
      </c>
      <c r="C1492" s="19" t="s">
        <v>1610</v>
      </c>
      <c r="D1492" s="60" t="s">
        <v>1047</v>
      </c>
      <c r="E1492" s="19" t="s">
        <v>2161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34"/>
      <c r="K1492" s="26"/>
    </row>
    <row r="1493" spans="1:11" ht="41.25" customHeight="1">
      <c r="A1493" s="18" t="s">
        <v>2164</v>
      </c>
      <c r="B1493" s="19" t="s">
        <v>2160</v>
      </c>
      <c r="C1493" s="19" t="s">
        <v>1610</v>
      </c>
      <c r="D1493" s="60" t="s">
        <v>1047</v>
      </c>
      <c r="E1493" s="19" t="s">
        <v>2161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34"/>
      <c r="K1493" s="26"/>
    </row>
    <row r="1494" spans="1:11" ht="41.25" customHeight="1">
      <c r="A1494" s="18" t="s">
        <v>2165</v>
      </c>
      <c r="B1494" s="19" t="s">
        <v>2160</v>
      </c>
      <c r="C1494" s="19" t="s">
        <v>1610</v>
      </c>
      <c r="D1494" s="60" t="s">
        <v>1047</v>
      </c>
      <c r="E1494" s="19" t="s">
        <v>2161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34"/>
      <c r="K1494" s="79"/>
    </row>
    <row r="1495" spans="1:11" ht="41.25" customHeight="1">
      <c r="A1495" s="18" t="s">
        <v>2166</v>
      </c>
      <c r="B1495" s="19" t="s">
        <v>2160</v>
      </c>
      <c r="C1495" s="19" t="s">
        <v>1610</v>
      </c>
      <c r="D1495" s="60" t="s">
        <v>1047</v>
      </c>
      <c r="E1495" s="19" t="s">
        <v>2161</v>
      </c>
      <c r="F1495" s="21"/>
      <c r="G1495" s="19" t="s">
        <v>2167</v>
      </c>
      <c r="H1495" s="25" t="str">
        <f>IF(RIGHT(G1495,1)="M", LEFT(G1495,LEN(G1495)-1), G1495)</f>
        <v>PK202</v>
      </c>
      <c r="I1495" s="25" t="str">
        <f>IF(RIGHT(G1495,1)="M","M","Non-M")</f>
        <v>M</v>
      </c>
      <c r="J1495" s="34" t="s">
        <v>2168</v>
      </c>
      <c r="K1495" s="79"/>
    </row>
    <row r="1496" spans="1:11" ht="41.25" customHeight="1">
      <c r="A1496" s="18" t="s">
        <v>2169</v>
      </c>
      <c r="B1496" s="19" t="s">
        <v>2160</v>
      </c>
      <c r="C1496" s="19" t="s">
        <v>1610</v>
      </c>
      <c r="D1496" s="60" t="s">
        <v>1047</v>
      </c>
      <c r="E1496" s="19" t="s">
        <v>2161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18" t="s">
        <v>2170</v>
      </c>
      <c r="B1497" s="19" t="s">
        <v>2160</v>
      </c>
      <c r="C1497" s="19" t="s">
        <v>1610</v>
      </c>
      <c r="D1497" s="60" t="s">
        <v>1047</v>
      </c>
      <c r="E1497" s="19" t="s">
        <v>2161</v>
      </c>
      <c r="F1497" s="21"/>
      <c r="G1497" s="19" t="s">
        <v>1626</v>
      </c>
      <c r="H1497" s="25" t="str">
        <f>IF(RIGHT(G1497,1)="M", LEFT(G1497,LEN(G1497)-1), G1497)</f>
        <v>JS120</v>
      </c>
      <c r="I1497" s="25" t="str">
        <f>IF(RIGHT(G1497,1)="M","M","Non-M")</f>
        <v>Non-M</v>
      </c>
      <c r="J1497" s="34"/>
      <c r="K1497" s="79"/>
    </row>
    <row r="1498" spans="1:11" ht="41.25" customHeight="1">
      <c r="A1498" s="18" t="s">
        <v>2171</v>
      </c>
      <c r="B1498" s="19" t="s">
        <v>2160</v>
      </c>
      <c r="C1498" s="19" t="s">
        <v>1610</v>
      </c>
      <c r="D1498" s="60" t="s">
        <v>1047</v>
      </c>
      <c r="E1498" s="19" t="s">
        <v>2161</v>
      </c>
      <c r="F1498" s="21"/>
      <c r="G1498" s="19" t="s">
        <v>1624</v>
      </c>
      <c r="H1498" s="25" t="str">
        <f>IF(RIGHT(G1498,1)="M", LEFT(G1498,LEN(G1498)-1), G1498)</f>
        <v>GT207</v>
      </c>
      <c r="I1498" s="25" t="str">
        <f>IF(RIGHT(G1498,1)="M","M","Non-M")</f>
        <v>M</v>
      </c>
      <c r="J1498" s="34" t="s">
        <v>2135</v>
      </c>
      <c r="K1498" s="79"/>
    </row>
    <row r="1499" spans="1:11" ht="41.25" customHeight="1">
      <c r="A1499" s="18" t="s">
        <v>2172</v>
      </c>
      <c r="B1499" s="19" t="s">
        <v>2160</v>
      </c>
      <c r="C1499" s="19" t="s">
        <v>1610</v>
      </c>
      <c r="D1499" s="60" t="s">
        <v>1047</v>
      </c>
      <c r="E1499" s="19" t="s">
        <v>2161</v>
      </c>
      <c r="F1499" s="21"/>
      <c r="G1499" s="19" t="s">
        <v>50</v>
      </c>
      <c r="H1499" s="25" t="str">
        <f>IF(RIGHT(G1499,1)="M", LEFT(G1499,LEN(G1499)-1), G1499)</f>
        <v>HM311</v>
      </c>
      <c r="I1499" s="25" t="str">
        <f>IF(RIGHT(G1499,1)="M","M","Non-M")</f>
        <v>Non-M</v>
      </c>
      <c r="J1499" s="34"/>
      <c r="K1499" s="79"/>
    </row>
    <row r="1500" spans="1:11" ht="41.25" customHeight="1">
      <c r="A1500" s="18" t="s">
        <v>2173</v>
      </c>
      <c r="B1500" s="19" t="s">
        <v>2160</v>
      </c>
      <c r="C1500" s="19" t="s">
        <v>1610</v>
      </c>
      <c r="D1500" s="60" t="s">
        <v>1047</v>
      </c>
      <c r="E1500" s="19" t="s">
        <v>2161</v>
      </c>
      <c r="F1500" s="21"/>
      <c r="G1500" s="19" t="s">
        <v>2134</v>
      </c>
      <c r="H1500" s="25" t="str">
        <f>IF(RIGHT(G1500,1)="M", LEFT(G1500,LEN(G1500)-1), G1500)</f>
        <v>VT500</v>
      </c>
      <c r="I1500" s="25" t="str">
        <f>IF(RIGHT(G1500,1)="M","M","Non-M")</f>
        <v>M</v>
      </c>
      <c r="J1500" s="34" t="s">
        <v>2135</v>
      </c>
      <c r="K1500" s="79"/>
    </row>
    <row r="1501" spans="1:11" ht="41.25" customHeight="1">
      <c r="A1501" s="18" t="s">
        <v>2174</v>
      </c>
      <c r="B1501" s="19" t="s">
        <v>2160</v>
      </c>
      <c r="C1501" s="19" t="s">
        <v>870</v>
      </c>
      <c r="D1501" s="60" t="s">
        <v>1047</v>
      </c>
      <c r="E1501" s="19" t="s">
        <v>2175</v>
      </c>
      <c r="F1501" s="21"/>
      <c r="G1501" s="19" t="s">
        <v>639</v>
      </c>
      <c r="H1501" s="25" t="str">
        <f>IF(RIGHT(G1501,1)="M", LEFT(G1501,LEN(G1501)-1), G1501)</f>
        <v>CL410</v>
      </c>
      <c r="I1501" s="25" t="str">
        <f>IF(RIGHT(G1501,1)="M","M","Non-M")</f>
        <v>Non-M</v>
      </c>
      <c r="J1501" s="34"/>
      <c r="K1501" s="79"/>
    </row>
    <row r="1502" spans="1:11" ht="41.25" customHeight="1">
      <c r="A1502" s="18" t="s">
        <v>2176</v>
      </c>
      <c r="B1502" s="19"/>
      <c r="C1502" s="19"/>
      <c r="D1502" s="60"/>
      <c r="E1502" s="19"/>
      <c r="F1502" s="21"/>
      <c r="G1502" s="19" t="s">
        <v>1461</v>
      </c>
      <c r="H1502" s="25" t="str">
        <f t="shared" ref="H1502:H1504" si="138">IF(RIGHT(G1502,1)="M", LEFT(G1502,LEN(G1502)-1), G1502)</f>
        <v>JS401</v>
      </c>
      <c r="I1502" s="25" t="str">
        <f t="shared" ref="I1502:I1504" si="139">IF(RIGHT(G1502,1)="M","M","Non-M")</f>
        <v>Non-M</v>
      </c>
      <c r="J1502" s="34"/>
      <c r="K1502" s="79"/>
    </row>
    <row r="1503" spans="1:11" ht="41.25" customHeight="1">
      <c r="A1503" s="18" t="s">
        <v>2177</v>
      </c>
      <c r="B1503" s="19"/>
      <c r="C1503" s="19"/>
      <c r="D1503" s="60"/>
      <c r="E1503" s="19"/>
      <c r="F1503" s="21"/>
      <c r="G1503" s="19" t="s">
        <v>469</v>
      </c>
      <c r="H1503" s="25" t="str">
        <f t="shared" si="138"/>
        <v>LP100</v>
      </c>
      <c r="I1503" s="25" t="str">
        <f t="shared" si="139"/>
        <v>Non-M</v>
      </c>
      <c r="J1503" s="34"/>
      <c r="K1503" s="79"/>
    </row>
    <row r="1504" spans="1:11" ht="41.25" customHeight="1">
      <c r="A1504" s="18" t="s">
        <v>2178</v>
      </c>
      <c r="B1504" s="19"/>
      <c r="C1504" s="19"/>
      <c r="D1504" s="60"/>
      <c r="E1504" s="19"/>
      <c r="F1504" s="21"/>
      <c r="G1504" s="19" t="s">
        <v>120</v>
      </c>
      <c r="H1504" s="25" t="str">
        <f t="shared" si="138"/>
        <v>JS124</v>
      </c>
      <c r="I1504" s="25" t="str">
        <f t="shared" si="139"/>
        <v>Non-M</v>
      </c>
      <c r="J1504" s="34"/>
      <c r="K1504" s="79"/>
    </row>
    <row r="1505" spans="2:11" ht="41.25" customHeight="1">
      <c r="B1505" s="19"/>
      <c r="C1505" s="19"/>
      <c r="D1505" s="60"/>
      <c r="E1505" s="19"/>
      <c r="F1505" s="21"/>
      <c r="G1505" s="19" t="s">
        <v>1690</v>
      </c>
      <c r="H1505" s="25" t="str">
        <f>IF(RIGHT(G1505,1)="M", LEFT(G1505,LEN(G1505)-1), G1505)</f>
        <v>JS117</v>
      </c>
      <c r="I1505" s="25" t="str">
        <f>IF(RIGHT(G1505,1)="M","M","Non-M")</f>
        <v>Non-M</v>
      </c>
      <c r="J1505" s="34"/>
      <c r="K1505" s="79"/>
    </row>
    <row r="1506" spans="2:11" ht="41.25" customHeight="1">
      <c r="B1506" s="19"/>
      <c r="C1506" s="19"/>
      <c r="D1506" s="60"/>
      <c r="E1506" s="19"/>
      <c r="F1506" s="21"/>
      <c r="G1506" s="19" t="s">
        <v>2179</v>
      </c>
      <c r="H1506" s="25" t="str">
        <f>IF(RIGHT(G1506,1)="M", LEFT(G1506,LEN(G1506)-1), G1506)</f>
        <v>PK105</v>
      </c>
      <c r="I1506" s="25" t="str">
        <f>IF(RIGHT(G1506,1)="M","M","Non-M")</f>
        <v>Non-M</v>
      </c>
      <c r="J1506" s="34"/>
      <c r="K1506" s="79"/>
    </row>
    <row r="1507" spans="2:11" ht="41.25" customHeight="1"/>
    <row r="1508" spans="2:11" ht="41.25" customHeight="1"/>
    <row r="1509" spans="2:11" ht="41.25" customHeight="1"/>
    <row r="1510" spans="2:11" ht="41.25" customHeight="1"/>
    <row r="1511" spans="2:11" ht="41.25" customHeight="1"/>
    <row r="1512" spans="2:11" ht="41.25" customHeight="1"/>
    <row r="1513" spans="2:11" ht="41.25" customHeight="1"/>
    <row r="1514" spans="2:11" ht="41.25" customHeight="1"/>
    <row r="1515" spans="2:11" ht="41.25" customHeight="1"/>
    <row r="1516" spans="2:11" ht="41.25" customHeight="1"/>
    <row r="1517" spans="2:11" ht="41.25" customHeight="1"/>
    <row r="1518" spans="2:11" ht="41.25" customHeight="1"/>
    <row r="1519" spans="2:11" ht="41.25" customHeight="1"/>
    <row r="1520" spans="2:11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2180</v>
      </c>
      <c r="B2" s="8" t="s">
        <v>2181</v>
      </c>
      <c r="C2" s="8" t="s">
        <v>2182</v>
      </c>
      <c r="D2" s="8" t="s">
        <v>2183</v>
      </c>
      <c r="E2" s="8" t="s">
        <v>2184</v>
      </c>
      <c r="F2" s="8" t="s">
        <v>2185</v>
      </c>
      <c r="G2" s="80" t="s">
        <v>2186</v>
      </c>
      <c r="H2" s="8" t="s">
        <v>2187</v>
      </c>
      <c r="I2" s="8" t="s">
        <v>2188</v>
      </c>
      <c r="J2" s="75" t="s">
        <v>2189</v>
      </c>
      <c r="R2" s="83" t="s">
        <v>2190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2191</v>
      </c>
      <c r="E3" s="10">
        <v>1</v>
      </c>
      <c r="F3" s="10" t="s">
        <v>2192</v>
      </c>
      <c r="G3" s="81">
        <v>157948.43304843301</v>
      </c>
      <c r="H3" s="10" t="s">
        <v>2191</v>
      </c>
      <c r="I3" s="10" t="s">
        <v>2193</v>
      </c>
      <c r="J3" s="76">
        <v>46136.714247685202</v>
      </c>
      <c r="R3" s="85" t="s">
        <v>2194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2191</v>
      </c>
      <c r="E4" s="10">
        <v>888</v>
      </c>
      <c r="F4" s="10"/>
      <c r="G4" s="81">
        <v>139598659.82905999</v>
      </c>
      <c r="H4" s="10" t="s">
        <v>2195</v>
      </c>
      <c r="I4" s="10" t="s">
        <v>2193</v>
      </c>
      <c r="J4" s="76">
        <v>46136.774027777799</v>
      </c>
      <c r="R4" s="85" t="s">
        <v>2196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2191</v>
      </c>
      <c r="E5" s="10"/>
      <c r="F5" s="10"/>
      <c r="G5" s="81">
        <v>0</v>
      </c>
      <c r="H5" s="10"/>
      <c r="I5" s="10"/>
      <c r="J5" s="76"/>
      <c r="R5" s="85" t="s">
        <v>2197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2191</v>
      </c>
      <c r="E6" s="10">
        <v>3</v>
      </c>
      <c r="F6" s="10"/>
      <c r="G6" s="81">
        <v>267469.65811965801</v>
      </c>
      <c r="H6" s="10"/>
      <c r="I6" s="10" t="s">
        <v>2193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2191</v>
      </c>
      <c r="E7" s="10"/>
      <c r="F7" s="10"/>
      <c r="G7" s="81">
        <v>0</v>
      </c>
      <c r="H7" s="10"/>
      <c r="I7" s="10"/>
      <c r="J7" s="76"/>
      <c r="R7" s="87" t="s">
        <v>2198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2191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2191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2191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2191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2191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2191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2191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2191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2191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2191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2191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2191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2191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2191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2191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2199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2200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2201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2202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2203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2204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2205</v>
      </c>
      <c r="D218">
        <v>69</v>
      </c>
    </row>
    <row r="219" spans="2:4">
      <c r="B219" t="s">
        <v>2206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2207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2206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2208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2209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2210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2212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2220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2223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2224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2225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2226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2227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2228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2229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2230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2231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2232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2233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2234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2235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2236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2237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2238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2239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2240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2241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2242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2243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2244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2245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2246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2247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2248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2249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2250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2251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2252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2253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2254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2255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2256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2257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2258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2259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2260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2261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2179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2262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2263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2264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2265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2026-04-25T07:00:11Z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