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20" documentId="13_ncr:1_{7EF57DF4-89AE-8C42-9C9C-3682908C3E34}" xr6:coauthVersionLast="47" xr6:coauthVersionMax="47" xr10:uidLastSave="{119DC030-4BC1-490E-9E8A-9DD629CF93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<sst xmlns="http://schemas.openxmlformats.org/spreadsheetml/2006/main" count="11773" uniqueCount="2826">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</sst>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3" activePane="bottomLeft" state="frozen"/>
      <selection pane="bottomLeft" activeCell="G1969" sqref="G19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/>
      <c r="H1969" s="107">
        <f t="shared" si="209"/>
        <v>0</v>
      </c>
      <c r="I1969" s="107" t="str">
        <f t="shared" si="210"/>
        <v>Non-M</v>
      </c>
      <c r="J1969" s="90"/>
      <c r="K1969" s="79"/>
    </row>
    <row r="1970" spans="1:11" ht="41.25" customHeight="1">
      <c r="A1970" s="96" t="s">
        <v>2726</v>
      </c>
      <c r="B1970" s="105"/>
      <c r="C1970" s="105"/>
      <c r="D1970" s="89"/>
      <c r="E1970" s="105"/>
      <c r="F1970" s="106"/>
      <c r="G1970" s="105"/>
      <c r="H1970" s="107">
        <f t="shared" si="209"/>
        <v>0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2727</v>
      </c>
      <c r="B1971" s="105"/>
      <c r="C1971" s="105"/>
      <c r="D1971" s="89"/>
      <c r="E1971" s="105"/>
      <c r="F1971" s="106"/>
      <c r="G1971" s="105"/>
      <c r="H1971" s="107">
        <f t="shared" si="209"/>
        <v>0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2728</v>
      </c>
      <c r="B1972" s="105"/>
      <c r="C1972" s="105"/>
      <c r="D1972" s="89"/>
      <c r="E1972" s="105"/>
      <c r="F1972" s="106"/>
      <c r="G1972" s="105"/>
      <c r="H1972" s="107">
        <f t="shared" si="209"/>
        <v>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2729</v>
      </c>
      <c r="B1973" s="105"/>
      <c r="C1973" s="105"/>
      <c r="D1973" s="89"/>
      <c r="E1973" s="105"/>
      <c r="F1973" s="106"/>
      <c r="G1973" s="105"/>
      <c r="H1973" s="107">
        <f t="shared" si="209"/>
        <v>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2730</v>
      </c>
      <c r="B1974" s="105"/>
      <c r="C1974" s="105"/>
      <c r="D1974" s="89"/>
      <c r="E1974" s="105"/>
      <c r="F1974" s="106"/>
      <c r="G1974" s="105"/>
      <c r="H1974" s="107">
        <f t="shared" si="209"/>
        <v>0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2731</v>
      </c>
      <c r="B1975" s="105"/>
      <c r="C1975" s="105"/>
      <c r="D1975" s="89"/>
      <c r="E1975" s="105"/>
      <c r="F1975" s="106"/>
      <c r="G1975" s="105"/>
      <c r="H1975" s="107">
        <f t="shared" si="209"/>
        <v>0</v>
      </c>
      <c r="I1975" s="107" t="str">
        <f t="shared" si="210"/>
        <v>Non-M</v>
      </c>
      <c r="J1975" s="90"/>
      <c r="K1975" s="79"/>
    </row>
    <row r="1976" spans="1:11" ht="41.25" customHeight="1">
      <c r="A1976" s="96" t="s">
        <v>2732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2733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2734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2735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2736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2737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2738</v>
      </c>
      <c r="B2" s="8" t="s">
        <v>2739</v>
      </c>
      <c r="C2" s="8" t="s">
        <v>2740</v>
      </c>
      <c r="D2" s="8" t="s">
        <v>2741</v>
      </c>
      <c r="E2" s="8" t="s">
        <v>2742</v>
      </c>
      <c r="F2" s="8" t="s">
        <v>2743</v>
      </c>
      <c r="G2" s="80" t="s">
        <v>2744</v>
      </c>
      <c r="H2" s="8" t="s">
        <v>2745</v>
      </c>
      <c r="I2" s="8" t="s">
        <v>2746</v>
      </c>
      <c r="J2" s="75" t="s">
        <v>2747</v>
      </c>
      <c r="R2" s="83" t="s">
        <v>2748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2749</v>
      </c>
      <c r="E3" s="10">
        <v>0.1234</v>
      </c>
      <c r="F3" s="10" t="s">
        <v>2750</v>
      </c>
      <c r="G3" s="81">
        <f>Table2[[#This Row],[Current Total FG QTY]]*Table2[[#This Row],[SAM Improvement]]*$S$7</f>
        <v>22089.830484330483</v>
      </c>
      <c r="H3" s="10" t="s">
        <v>2751</v>
      </c>
      <c r="I3" s="10" t="s">
        <v>2752</v>
      </c>
      <c r="J3" s="76">
        <v>46140.696493055599</v>
      </c>
      <c r="R3" s="85" t="s">
        <v>2753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2749</v>
      </c>
      <c r="E4" s="10"/>
      <c r="F4" s="10" t="s">
        <v>2754</v>
      </c>
      <c r="G4" s="81">
        <f>Table2[[#This Row],[Current Total FG QTY]]*Table2[[#This Row],[SAM Improvement]]*$S$7</f>
        <v>0</v>
      </c>
      <c r="H4" s="10"/>
      <c r="I4" s="10" t="s">
        <v>2752</v>
      </c>
      <c r="J4" s="76">
        <v>46149.4283796296</v>
      </c>
      <c r="R4" s="85" t="s">
        <v>2755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2749</v>
      </c>
      <c r="E5" s="10"/>
      <c r="F5" s="10" t="s">
        <v>2754</v>
      </c>
      <c r="G5" s="81">
        <f>Table2[[#This Row],[Current Total FG QTY]]*Table2[[#This Row],[SAM Improvement]]*$S$7</f>
        <v>0</v>
      </c>
      <c r="H5" s="10"/>
      <c r="I5" s="10" t="s">
        <v>2752</v>
      </c>
      <c r="J5" s="76">
        <v>46149.428298611099</v>
      </c>
      <c r="R5" s="85" t="s">
        <v>2756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2752</v>
      </c>
      <c r="J7" s="76">
        <v>46149.4286111111</v>
      </c>
      <c r="R7" s="87" t="s">
        <v>2757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2749</v>
      </c>
      <c r="E8" s="10">
        <v>0.1401</v>
      </c>
      <c r="F8" s="10" t="s">
        <v>2758</v>
      </c>
      <c r="G8" s="81">
        <f>Table2[[#This Row],[Current Total FG QTY]]*Table2[[#This Row],[SAM Improvement]]*$S$7</f>
        <v>11703.17965811966</v>
      </c>
      <c r="H8" s="10" t="s">
        <v>2751</v>
      </c>
      <c r="I8" s="10" t="s">
        <v>2752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2749</v>
      </c>
      <c r="E10" s="10">
        <v>0.1177</v>
      </c>
      <c r="F10" s="10" t="s">
        <v>2758</v>
      </c>
      <c r="G10" s="81">
        <f>Table2[[#This Row],[Current Total FG QTY]]*Table2[[#This Row],[SAM Improvement]]*$S$7</f>
        <v>8856.7573361823361</v>
      </c>
      <c r="H10" s="10"/>
      <c r="I10" s="10" t="s">
        <v>2752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2749</v>
      </c>
      <c r="E14" s="10">
        <v>0</v>
      </c>
      <c r="F14" s="10" t="s">
        <v>2759</v>
      </c>
      <c r="G14" s="81">
        <f>Table2[[#This Row],[Current Total FG QTY]]*Table2[[#This Row],[SAM Improvement]]*$S$7</f>
        <v>0</v>
      </c>
      <c r="H14" s="10" t="s">
        <v>2751</v>
      </c>
      <c r="I14" s="10" t="s">
        <v>2752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2762</v>
      </c>
      <c r="D76">
        <v>163</v>
      </c>
    </row>
    <row r="77" spans="2:4">
      <c r="B77" t="s">
        <v>2763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2764</v>
      </c>
      <c r="D167">
        <v>499</v>
      </c>
    </row>
    <row r="168" spans="2:4">
      <c r="B168" t="s">
        <v>2765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2770</v>
      </c>
      <c r="D210">
        <v>10</v>
      </c>
    </row>
    <row r="211" spans="2:4">
      <c r="B211" t="s">
        <v>2771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2772</v>
      </c>
      <c r="D218">
        <v>69</v>
      </c>
    </row>
    <row r="219" spans="2:4">
      <c r="B219" t="s">
        <v>2773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