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959" documentId="13_ncr:1_{7EF57DF4-89AE-8C42-9C9C-3682908C3E34}" xr6:coauthVersionLast="47" xr6:coauthVersionMax="47" xr10:uidLastSave="{02965C69-612E-49A7-8439-BBF8EA7C136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<sst xmlns="http://schemas.openxmlformats.org/spreadsheetml/2006/main" count="12941" uniqueCount="3041">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</sst>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1" totalsRowShown="0" headerRowDxfId="26" dataDxfId="25" tableBorderDxfId="24">
  <autoFilter ref="A2:K216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5"/>
  <sheetViews>
    <sheetView tabSelected="1" zoomScale="106" zoomScaleNormal="100" workbookViewId="0">
      <pane ySplit="2" topLeftCell="A1692" activePane="bottomLeft" state="frozen"/>
      <selection pane="bottomLeft" activeCell="I2160" sqref="I216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IF(COUNTIFS($E$3:E2161,E1055)=1,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IF(COUNTIFS($E$3:E2161,E1056)=1,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IF(COUNTIFS($E$3:E2161,E1061)=1,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IF(COUNTIFS($E$3:E2161,E1062)=1,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IF(COUNTIFS($E$3:E2161,E1063)=1,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IF(COUNTIFS($E$3:E2161,E1077)=1,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IF(COUNTIFS($E$3:E2161,E1078)=1,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IF(COUNTIFS($E$3:E2161,E1084)=1,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IF(COUNTIFS($E$3:E2161,E1085)=1,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IF(COUNTIFS($E$3:E2161,E1086)=1,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IF(COUNTIFS($E$3:E2161,E1110)=1,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IF(COUNTIFS($E$3:E2161,E1111)=1,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IF(COUNTIFS($E$3:E2161,E1118)=1,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IF(COUNTIFS($E$3:E2161,E1119)=1,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IF(COUNTIFS($E$3:E2161,E1276)=1,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IF(COUNTIFS($E$3:E2161,E1277)=1,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IF(COUNTIFS($E$3:E2161,E1278)=1,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IF(COUNTIFS($E$3:E2161,E1279)=1,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IF(COUNTIFS($E$3:E2161,E1280)=1,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IF(COUNTIFS($E$3:E2161,E1281)=1,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IF(COUNTIFS($E$3:E2161,E1282)=1,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IF(COUNTIFS($E$3:E2161,E1283)=1,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IF(COUNTIFS($E$3:E2161,E1284)=1,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IF(COUNTIFS($E$3:E2161,E1285)=1,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IF(COUNTIFS($E$3:E2161,E1378)=1,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IF(COUNTIFS($E$3:E2161,E1379)=1,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IF(COUNTIFS($E$3:E2161,E1380)=1,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IF(COUNTIFS($E$3:E2161,E1381)=1,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IF(COUNTIFS($E$3:E2161,E1382)=1,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IF(COUNTIFS($E$3:E2161,E1383)=1,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IF(COUNTIFS($E$3:E2161,E1385)=1,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IF(COUNTIFS($E$3:E2161,E1386)=1,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IF(COUNTIFS($E$3:E2161,E1408)=1,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IF(COUNTIFS($E$3:E2161,E1409)=1,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IF(COUNTIFS($E$3:E2161,E1410)=1,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IF(COUNTIFS($E$3:E2161,E1411)=1,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IF(COUNTIFS($E$3:E2161,E1415)=1,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IF(COUNTIFS($E$3:E2161,E1416)=1,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IF(COUNTIFS($E$3:E2161,E1430)=1,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IF(COUNTIFS($E$3:E2161,E1431)=1,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IF(COUNTIFS($E$3:E2161,E1433)=1,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IF(COUNTIFS($E$3:E2161,E1441)=1,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IF(COUNTIFS($E$3:E2161,E1443)=1,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IF(COUNTIFS($E$3:E2161,E1451)=1,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IF(COUNTIFS($E$3:E2161,E1453)=1,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IF(COUNTIFS($E$3:E2161,E1461)=1,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IF(COUNTIFS($E$3:E2161,E1463)=1,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IF(COUNTIFS($E$3:E2161,E1471)=1,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IF(COUNTIFS($E$3:E2161,E1473)=1,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IF(COUNTIFS($E$3:E2161,E1481)=1,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9" t="s">
        <v>1308</v>
      </c>
      <c r="C2156" s="19" t="s">
        <v>2928</v>
      </c>
      <c r="D2156" s="89" t="s">
        <v>1447</v>
      </c>
      <c r="E2156" s="19" t="s">
        <v>2949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9" t="s">
        <v>1308</v>
      </c>
      <c r="C2157" s="19" t="s">
        <v>2928</v>
      </c>
      <c r="D2157" s="89" t="s">
        <v>1447</v>
      </c>
      <c r="E2157" s="19" t="s">
        <v>2949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9" t="s">
        <v>1308</v>
      </c>
      <c r="C2158" s="19" t="s">
        <v>2928</v>
      </c>
      <c r="D2158" s="89" t="s">
        <v>1447</v>
      </c>
      <c r="E2158" s="19" t="s">
        <v>2949</v>
      </c>
      <c r="F2158" s="21"/>
      <c r="G2158" s="19" t="s">
        <v>2953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9" t="s">
        <v>1308</v>
      </c>
      <c r="C2159" s="19" t="s">
        <v>2928</v>
      </c>
      <c r="D2159" s="89" t="s">
        <v>1447</v>
      </c>
      <c r="E2159" s="19" t="s">
        <v>2949</v>
      </c>
      <c r="F2159" s="21"/>
      <c r="G2159" s="19" t="s">
        <v>1606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9" t="s">
        <v>1308</v>
      </c>
      <c r="C2160" s="19" t="s">
        <v>2928</v>
      </c>
      <c r="D2160" s="89" t="s">
        <v>1447</v>
      </c>
      <c r="E2160" s="19" t="s">
        <v>2949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9" t="s">
        <v>1308</v>
      </c>
      <c r="C2161" s="19" t="s">
        <v>2928</v>
      </c>
      <c r="D2161" s="89" t="s">
        <v>1447</v>
      </c>
      <c r="E2161" s="19" t="s">
        <v>2949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/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2957</v>
      </c>
      <c r="B2" s="8" t="s">
        <v>2958</v>
      </c>
      <c r="C2" s="8" t="s">
        <v>2959</v>
      </c>
      <c r="D2" s="8" t="s">
        <v>2960</v>
      </c>
      <c r="E2" s="8" t="s">
        <v>2961</v>
      </c>
      <c r="F2" s="8" t="s">
        <v>2962</v>
      </c>
      <c r="G2" s="80" t="s">
        <v>2963</v>
      </c>
      <c r="H2" s="8" t="s">
        <v>2964</v>
      </c>
      <c r="I2" s="8" t="s">
        <v>2965</v>
      </c>
      <c r="J2" s="75" t="s">
        <v>2966</v>
      </c>
      <c r="R2" s="83" t="s">
        <v>2967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2968</v>
      </c>
      <c r="E3" s="10">
        <v>0.1234</v>
      </c>
      <c r="F3" s="10" t="s">
        <v>2969</v>
      </c>
      <c r="G3" s="81">
        <f>Table2[[#This Row],[Current Total FG QTY]]*Table2[[#This Row],[SAM Improvement]]*$S$7</f>
        <v>22089.830484330483</v>
      </c>
      <c r="H3" s="10" t="s">
        <v>2970</v>
      </c>
      <c r="I3" s="10" t="s">
        <v>2971</v>
      </c>
      <c r="J3" s="76">
        <v>46140.696493055599</v>
      </c>
      <c r="R3" s="85" t="s">
        <v>2972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2968</v>
      </c>
      <c r="E4" s="10"/>
      <c r="F4" s="10" t="s">
        <v>2973</v>
      </c>
      <c r="G4" s="81">
        <f>Table2[[#This Row],[Current Total FG QTY]]*Table2[[#This Row],[SAM Improvement]]*$S$7</f>
        <v>0</v>
      </c>
      <c r="H4" s="10"/>
      <c r="I4" s="10" t="s">
        <v>2971</v>
      </c>
      <c r="J4" s="76">
        <v>46149.4283796296</v>
      </c>
      <c r="R4" s="85" t="s">
        <v>2974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2968</v>
      </c>
      <c r="E5" s="10"/>
      <c r="F5" s="10" t="s">
        <v>2973</v>
      </c>
      <c r="G5" s="81">
        <f>Table2[[#This Row],[Current Total FG QTY]]*Table2[[#This Row],[SAM Improvement]]*$S$7</f>
        <v>0</v>
      </c>
      <c r="H5" s="10"/>
      <c r="I5" s="10" t="s">
        <v>2971</v>
      </c>
      <c r="J5" s="76">
        <v>46149.428298611099</v>
      </c>
      <c r="R5" s="85" t="s">
        <v>2975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2968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2968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2971</v>
      </c>
      <c r="J7" s="76">
        <v>46149.4286111111</v>
      </c>
      <c r="R7" s="87" t="s">
        <v>2976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2968</v>
      </c>
      <c r="E8" s="10">
        <v>0.1401</v>
      </c>
      <c r="F8" s="10" t="s">
        <v>2977</v>
      </c>
      <c r="G8" s="81">
        <f>Table2[[#This Row],[Current Total FG QTY]]*Table2[[#This Row],[SAM Improvement]]*$S$7</f>
        <v>11703.17965811966</v>
      </c>
      <c r="H8" s="10" t="s">
        <v>2970</v>
      </c>
      <c r="I8" s="10" t="s">
        <v>2971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2968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2968</v>
      </c>
      <c r="E10" s="10">
        <v>0.1177</v>
      </c>
      <c r="F10" s="10" t="s">
        <v>2977</v>
      </c>
      <c r="G10" s="81">
        <f>Table2[[#This Row],[Current Total FG QTY]]*Table2[[#This Row],[SAM Improvement]]*$S$7</f>
        <v>8856.7573361823361</v>
      </c>
      <c r="H10" s="10"/>
      <c r="I10" s="10" t="s">
        <v>2971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2968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2968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2968</v>
      </c>
      <c r="E14" s="10">
        <v>0</v>
      </c>
      <c r="F14" s="10" t="s">
        <v>2978</v>
      </c>
      <c r="G14" s="81">
        <f>Table2[[#This Row],[Current Total FG QTY]]*Table2[[#This Row],[SAM Improvement]]*$S$7</f>
        <v>0</v>
      </c>
      <c r="H14" s="10" t="s">
        <v>2970</v>
      </c>
      <c r="I14" s="10" t="s">
        <v>2971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2968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2968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2968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2968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2968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2968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2968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2988</v>
      </c>
      <c r="D218">
        <v>69</v>
      </c>
    </row>
    <row r="219" spans="2:4">
      <c r="B219" t="s">
        <v>2989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2989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3008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2026-05-21T15:15:04Z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