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75" documentId="13_ncr:1_{7EF57DF4-89AE-8C42-9C9C-3682908C3E34}" xr6:coauthVersionLast="47" xr6:coauthVersionMax="47" xr10:uidLastSave="{41585387-4FAA-4E90-B80F-624EE38502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4" i="5"/>
  <c r="I2064" i="5"/>
  <c r="H2083" i="5"/>
  <c r="I2083" i="5"/>
  <c r="H2084" i="5"/>
  <c r="I2084" i="5"/>
  <c r="H2076" i="5"/>
  <c r="I20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5" i="5"/>
  <c r="I2115" i="5"/>
  <c r="H2114" i="5"/>
  <c r="I2114" i="5"/>
  <c r="H2109" i="5"/>
  <c r="H2110" i="5"/>
  <c r="H2111" i="5"/>
  <c r="H2112" i="5"/>
  <c r="H2113" i="5"/>
  <c r="I2109" i="5"/>
  <c r="I2110" i="5"/>
  <c r="I2111" i="5"/>
  <c r="I2112" i="5"/>
  <c r="I2113" i="5"/>
  <c r="H2104" i="5"/>
  <c r="H2105" i="5"/>
  <c r="H2106" i="5"/>
  <c r="H2107" i="5"/>
  <c r="H2108" i="5"/>
  <c r="I2104" i="5"/>
  <c r="I2105" i="5"/>
  <c r="I2106" i="5"/>
  <c r="I2107" i="5"/>
  <c r="I2108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H2081" i="5"/>
  <c r="H2080" i="5"/>
  <c r="I2080" i="5"/>
  <c r="I2082" i="5"/>
  <c r="H2082" i="5"/>
  <c r="I2081" i="5"/>
  <c r="I2079" i="5"/>
  <c r="H2079" i="5"/>
  <c r="H2077" i="5"/>
  <c r="H2078" i="5"/>
  <c r="I2077" i="5"/>
  <c r="I2078" i="5"/>
  <c r="H2074" i="5"/>
  <c r="H2075" i="5"/>
  <c r="I2074" i="5"/>
  <c r="I2075" i="5"/>
  <c r="H2071" i="5"/>
  <c r="H2072" i="5"/>
  <c r="H2073" i="5"/>
  <c r="I2071" i="5"/>
  <c r="I2072" i="5"/>
  <c r="I2073" i="5"/>
  <c r="H2061" i="5"/>
  <c r="H2062" i="5"/>
  <c r="H2063" i="5"/>
  <c r="H2065" i="5"/>
  <c r="H2066" i="5"/>
  <c r="H2067" i="5"/>
  <c r="H2068" i="5"/>
  <c r="H2069" i="5"/>
  <c r="H2070" i="5"/>
  <c r="I2061" i="5"/>
  <c r="I2062" i="5"/>
  <c r="I2063" i="5"/>
  <c r="I2065" i="5"/>
  <c r="I2066" i="5"/>
  <c r="I2067" i="5"/>
  <c r="I2068" i="5"/>
  <c r="I2069" i="5"/>
  <c r="I2070" i="5"/>
  <c r="H2057" i="5"/>
  <c r="H2058" i="5"/>
  <c r="H2059" i="5"/>
  <c r="H2060" i="5"/>
  <c r="I2057" i="5"/>
  <c r="I2058" i="5"/>
  <c r="I2059" i="5"/>
  <c r="I2060" i="5"/>
  <c r="H2052" i="5"/>
  <c r="H2053" i="5"/>
  <c r="H2054" i="5"/>
  <c r="H2055" i="5"/>
  <c r="H2056" i="5"/>
  <c r="I2052" i="5"/>
  <c r="I2053" i="5"/>
  <c r="I2054" i="5"/>
  <c r="I2055" i="5"/>
  <c r="I2056" i="5"/>
  <c r="H2051" i="5"/>
  <c r="I2051" i="5"/>
  <c r="H2046" i="5"/>
  <c r="H2047" i="5"/>
  <c r="H2048" i="5"/>
  <c r="H2049" i="5"/>
  <c r="H2050" i="5"/>
  <c r="I2046" i="5"/>
  <c r="I2047" i="5"/>
  <c r="I2048" i="5"/>
  <c r="I2049" i="5"/>
  <c r="I2050" i="5"/>
  <c r="H2043" i="5"/>
  <c r="H2044" i="5"/>
  <c r="H2045" i="5"/>
  <c r="I2043" i="5"/>
  <c r="I2044" i="5"/>
  <c r="I2045" i="5"/>
  <c r="H2040" i="5"/>
  <c r="H2041" i="5"/>
  <c r="H2042" i="5"/>
  <c r="I2040" i="5"/>
  <c r="I2041" i="5"/>
  <c r="I2042" i="5"/>
  <c r="H2033" i="5"/>
  <c r="H2034" i="5"/>
  <c r="H2035" i="5"/>
  <c r="H2036" i="5"/>
  <c r="H2037" i="5"/>
  <c r="H2038" i="5"/>
  <c r="H2039" i="5"/>
  <c r="I2033" i="5"/>
  <c r="I2034" i="5"/>
  <c r="I2035" i="5"/>
  <c r="I2036" i="5"/>
  <c r="I2037" i="5"/>
  <c r="I2038" i="5"/>
  <c r="I2039" i="5"/>
  <c r="H2030" i="5"/>
  <c r="H2031" i="5"/>
  <c r="H2032" i="5"/>
  <c r="I2030" i="5"/>
  <c r="I2031" i="5"/>
  <c r="I2032" i="5"/>
  <c r="H2027" i="5"/>
  <c r="H2028" i="5"/>
  <c r="H2029" i="5"/>
  <c r="I2027" i="5"/>
  <c r="I2028" i="5"/>
  <c r="I2029" i="5"/>
  <c r="H2016" i="5"/>
  <c r="H2017" i="5"/>
  <c r="H2018" i="5"/>
  <c r="H2019" i="5"/>
  <c r="H2020" i="5"/>
  <c r="H2021" i="5"/>
  <c r="H2022" i="5"/>
  <c r="H2023" i="5"/>
  <c r="H2024" i="5"/>
  <c r="H2025" i="5"/>
  <c r="H2026" i="5"/>
  <c r="I2016" i="5"/>
  <c r="I2017" i="5"/>
  <c r="I2018" i="5"/>
  <c r="I2019" i="5"/>
  <c r="I2020" i="5"/>
  <c r="I2021" i="5"/>
  <c r="I2022" i="5"/>
  <c r="I2023" i="5"/>
  <c r="I2024" i="5"/>
  <c r="I2025" i="5"/>
  <c r="I2026" i="5"/>
  <c r="H2012" i="5"/>
  <c r="H2013" i="5"/>
  <c r="H2014" i="5"/>
  <c r="H2015" i="5"/>
  <c r="I2012" i="5"/>
  <c r="I2013" i="5"/>
  <c r="I2014" i="5"/>
  <c r="I2015" i="5"/>
  <c r="H2006" i="5"/>
  <c r="H2007" i="5"/>
  <c r="H2008" i="5"/>
  <c r="H2009" i="5"/>
  <c r="H2010" i="5"/>
  <c r="H2011" i="5"/>
  <c r="I2006" i="5"/>
  <c r="I2007" i="5"/>
  <c r="I2008" i="5"/>
  <c r="I2009" i="5"/>
  <c r="I2010" i="5"/>
  <c r="I2011" i="5"/>
  <c r="H2001" i="5"/>
  <c r="H2002" i="5"/>
  <c r="H2003" i="5"/>
  <c r="H2004" i="5"/>
  <c r="H2005" i="5"/>
  <c r="I2001" i="5"/>
  <c r="I2002" i="5"/>
  <c r="I2003" i="5"/>
  <c r="I2004" i="5"/>
  <c r="I2005" i="5"/>
  <c r="H1998" i="5"/>
  <c r="H1999" i="5"/>
  <c r="H2000" i="5"/>
  <c r="I1998" i="5"/>
  <c r="I1999" i="5"/>
  <c r="I2000" i="5"/>
  <c r="H1996" i="5"/>
  <c r="H1997" i="5"/>
  <c r="I1996" i="5"/>
  <c r="I1997" i="5"/>
  <c r="H1993" i="5"/>
  <c r="H1994" i="5"/>
  <c r="H1995" i="5"/>
  <c r="I1993" i="5"/>
  <c r="I1994" i="5"/>
  <c r="I1995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<sst xmlns="http://schemas.openxmlformats.org/spreadsheetml/2006/main" count="12659" uniqueCount="2988">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</sst>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5" totalsRowShown="0" headerRowDxfId="26" dataDxfId="25" tableBorderDxfId="24">
  <autoFilter ref="A2:K21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5"/>
  <sheetViews>
    <sheetView tabSelected="1" zoomScale="106" zoomScaleNormal="100" workbookViewId="0">
      <pane ySplit="2" topLeftCell="A1992" activePane="bottomLeft" state="frozen"/>
      <selection pane="bottomLeft" activeCell="A1996" sqref="A1996:XFD19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5" si="213">IF(RIGHT(G1993,1)="M", LEFT(G1993,LEN(G1993)-1), G1993)</f>
        <v>GT211</v>
      </c>
      <c r="I1993" s="57" t="str">
        <f t="shared" ref="I1993:I1995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286</v>
      </c>
      <c r="H1996" s="57" t="str">
        <f t="shared" ref="H1996:H1997" si="215">IF(RIGHT(G1996,1)="M", LEFT(G1996,LEN(G1996)-1), G1996)</f>
        <v>ZP101</v>
      </c>
      <c r="I1996" s="57" t="str">
        <f t="shared" ref="I1996:I1997" si="216">IF(RIGHT(G1996,1)="M","M","Non-M")</f>
        <v>Non-M</v>
      </c>
      <c r="J1996" s="58" t="s">
        <v>2760</v>
      </c>
      <c r="K1996" s="79"/>
    </row>
    <row r="1997" spans="1:11" ht="41.25" customHeight="1">
      <c r="A1997" s="18" t="s">
        <v>2761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1056</v>
      </c>
      <c r="H1997" s="57" t="str">
        <f t="shared" si="215"/>
        <v>JS111</v>
      </c>
      <c r="I1997" s="57" t="str">
        <f t="shared" si="216"/>
        <v>Non-M</v>
      </c>
      <c r="J1997" s="58"/>
      <c r="K1997" s="79"/>
    </row>
    <row r="1998" spans="1:11" ht="41.25" customHeight="1">
      <c r="A1998" s="18" t="s">
        <v>2762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1190</v>
      </c>
      <c r="H1998" s="57" t="str">
        <f t="shared" ref="H1998:H2000" si="217">IF(RIGHT(G1998,1)="M", LEFT(G1998,LEN(G1998)-1), G1998)</f>
        <v>JS105</v>
      </c>
      <c r="I1998" s="57" t="str">
        <f t="shared" ref="I1998:I2000" si="218">IF(RIGHT(G1998,1)="M","M","Non-M")</f>
        <v>M</v>
      </c>
      <c r="J1998" s="58" t="s">
        <v>1290</v>
      </c>
      <c r="K1998" s="79"/>
    </row>
    <row r="1999" spans="1:11" ht="41.25" customHeight="1">
      <c r="A1999" s="18" t="s">
        <v>2763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284</v>
      </c>
      <c r="H1999" s="57" t="str">
        <f t="shared" si="217"/>
        <v>PK208</v>
      </c>
      <c r="I1999" s="57" t="str">
        <f t="shared" si="218"/>
        <v>Non-M</v>
      </c>
      <c r="J1999" s="58"/>
      <c r="K1999" s="79"/>
    </row>
    <row r="2000" spans="1:11" ht="41.25" customHeight="1">
      <c r="A2000" s="18" t="s">
        <v>2764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1054</v>
      </c>
      <c r="H2000" s="57" t="str">
        <f t="shared" si="217"/>
        <v>PB206</v>
      </c>
      <c r="I2000" s="57" t="str">
        <f t="shared" si="218"/>
        <v>M</v>
      </c>
      <c r="J2000" s="58"/>
      <c r="K2000" s="79"/>
    </row>
    <row r="2001" spans="1:12" ht="41.25" customHeight="1">
      <c r="A2001" s="18" t="s">
        <v>2765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71</v>
      </c>
      <c r="H2001" s="57" t="str">
        <f t="shared" ref="H2001:H2005" si="219">IF(RIGHT(G2001,1)="M", LEFT(G2001,LEN(G2001)-1), G2001)</f>
        <v>HM500</v>
      </c>
      <c r="I2001" s="57" t="str">
        <f t="shared" ref="I2001:I2005" si="220">IF(RIGHT(G2001,1)="M","M","Non-M")</f>
        <v>Non-M</v>
      </c>
      <c r="J2001" s="58"/>
      <c r="K2001" s="79"/>
    </row>
    <row r="2002" spans="1:12" ht="41.25" customHeight="1">
      <c r="A2002" s="18" t="s">
        <v>2766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157</v>
      </c>
      <c r="H2002" s="57" t="str">
        <f t="shared" si="219"/>
        <v>HM504</v>
      </c>
      <c r="I2002" s="57" t="str">
        <f t="shared" si="220"/>
        <v>Non-M</v>
      </c>
      <c r="J2002" s="58"/>
      <c r="K2002" s="79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2768</v>
      </c>
      <c r="F2003" s="21"/>
      <c r="G2003" s="19" t="s">
        <v>924</v>
      </c>
      <c r="H2003" s="25" t="str">
        <f t="shared" si="219"/>
        <v>WB503</v>
      </c>
      <c r="I2003" s="25" t="str">
        <f t="shared" si="220"/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2768</v>
      </c>
      <c r="F2004" s="21"/>
      <c r="G2004" s="19" t="s">
        <v>61</v>
      </c>
      <c r="H2004" s="25" t="str">
        <f t="shared" si="219"/>
        <v>DC101</v>
      </c>
      <c r="I2004" s="25" t="str">
        <f t="shared" si="220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2768</v>
      </c>
      <c r="F2005" s="21"/>
      <c r="G2005" s="19" t="s">
        <v>94</v>
      </c>
      <c r="H2005" s="25" t="str">
        <f t="shared" si="219"/>
        <v>DC202</v>
      </c>
      <c r="I2005" s="25" t="str">
        <f t="shared" si="220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2768</v>
      </c>
      <c r="F2006" s="21"/>
      <c r="G2006" s="19" t="s">
        <v>96</v>
      </c>
      <c r="H2006" s="25" t="str">
        <f t="shared" ref="H2006:H2011" si="221">IF(RIGHT(G2006,1)="M", LEFT(G2006,LEN(G2006)-1), G2006)</f>
        <v>DC300</v>
      </c>
      <c r="I2006" s="25" t="str">
        <f t="shared" ref="I2006:I2011" si="222">IF(RIGHT(G2006,1)="M","M","Non-M")</f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2768</v>
      </c>
      <c r="F2007" s="21"/>
      <c r="G2007" s="19" t="s">
        <v>145</v>
      </c>
      <c r="H2007" s="25" t="str">
        <f t="shared" si="221"/>
        <v>DC402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2768</v>
      </c>
      <c r="F2008" s="21"/>
      <c r="G2008" s="19" t="s">
        <v>99</v>
      </c>
      <c r="H2008" s="25" t="str">
        <f t="shared" si="221"/>
        <v>PK201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2768</v>
      </c>
      <c r="F2009" s="21"/>
      <c r="G2009" s="19" t="s">
        <v>155</v>
      </c>
      <c r="H2009" s="25" t="str">
        <f t="shared" si="221"/>
        <v>PB204</v>
      </c>
      <c r="I2009" s="25" t="str">
        <f t="shared" si="222"/>
        <v>Non-M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2768</v>
      </c>
      <c r="F2010" s="21"/>
      <c r="G2010" s="19" t="s">
        <v>1344</v>
      </c>
      <c r="H2010" s="25" t="str">
        <f t="shared" si="221"/>
        <v>JS105</v>
      </c>
      <c r="I2010" s="25" t="str">
        <f t="shared" si="222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2768</v>
      </c>
      <c r="F2011" s="21"/>
      <c r="G2011" s="19" t="s">
        <v>1398</v>
      </c>
      <c r="H2011" s="25" t="str">
        <f t="shared" si="221"/>
        <v>JS121</v>
      </c>
      <c r="I2011" s="25" t="str">
        <f t="shared" si="222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2768</v>
      </c>
      <c r="F2012" s="21"/>
      <c r="G2012" s="19" t="s">
        <v>2778</v>
      </c>
      <c r="H2012" s="25" t="str">
        <f t="shared" ref="H2012:H2015" si="223">IF(RIGHT(G2012,1)="M", LEFT(G2012,LEN(G2012)-1), G2012)</f>
        <v>GT205</v>
      </c>
      <c r="I2012" s="25" t="str">
        <f t="shared" ref="I2012:I2015" si="224">IF(RIGHT(G2012,1)="M","M","Non-M")</f>
        <v>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741</v>
      </c>
      <c r="D2013" s="89" t="s">
        <v>1447</v>
      </c>
      <c r="E2013" s="19" t="s">
        <v>2768</v>
      </c>
      <c r="F2013" s="21"/>
      <c r="G2013" s="19" t="s">
        <v>401</v>
      </c>
      <c r="H2013" s="25" t="str">
        <f t="shared" si="223"/>
        <v>VT805</v>
      </c>
      <c r="I2013" s="25" t="str">
        <f t="shared" si="224"/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741</v>
      </c>
      <c r="D2014" s="89" t="s">
        <v>1447</v>
      </c>
      <c r="E2014" s="19" t="s">
        <v>2768</v>
      </c>
      <c r="F2014" s="21"/>
      <c r="G2014" s="19" t="s">
        <v>1981</v>
      </c>
      <c r="H2014" s="25" t="str">
        <f t="shared" si="223"/>
        <v>PK806</v>
      </c>
      <c r="I2014" s="25" t="str">
        <f t="shared" si="224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741</v>
      </c>
      <c r="D2015" s="89" t="s">
        <v>1447</v>
      </c>
      <c r="E2015" s="19" t="s">
        <v>2768</v>
      </c>
      <c r="F2015" s="21"/>
      <c r="G2015" s="19" t="s">
        <v>827</v>
      </c>
      <c r="H2015" s="25" t="str">
        <f t="shared" si="223"/>
        <v>HM422</v>
      </c>
      <c r="I2015" s="25" t="str">
        <f t="shared" si="224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2783</v>
      </c>
      <c r="F2016" s="21"/>
      <c r="G2016" s="19" t="s">
        <v>914</v>
      </c>
      <c r="H2016" s="25" t="str">
        <f t="shared" ref="H2016:H2026" si="225">IF(RIGHT(G2016,1)="M", LEFT(G2016,LEN(G2016)-1), G2016)</f>
        <v>CL504</v>
      </c>
      <c r="I2016" s="25" t="str">
        <f t="shared" ref="I2016:I2026" si="226">IF(RIGHT(G2016,1)="M","M","Non-M")</f>
        <v>Non-M</v>
      </c>
      <c r="J2016" s="90"/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2783</v>
      </c>
      <c r="F2017" s="21"/>
      <c r="G2017" s="19" t="s">
        <v>220</v>
      </c>
      <c r="H2017" s="25" t="str">
        <f t="shared" si="225"/>
        <v>ZP106</v>
      </c>
      <c r="I2017" s="25" t="str">
        <f t="shared" si="226"/>
        <v>Non-M</v>
      </c>
      <c r="J2017" s="90"/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2783</v>
      </c>
      <c r="F2018" s="21"/>
      <c r="G2018" s="19" t="s">
        <v>343</v>
      </c>
      <c r="H2018" s="25" t="str">
        <f t="shared" si="225"/>
        <v>ZP202</v>
      </c>
      <c r="I2018" s="25" t="str">
        <f t="shared" si="226"/>
        <v>Non-M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2783</v>
      </c>
      <c r="F2019" s="21"/>
      <c r="G2019" s="19" t="s">
        <v>1190</v>
      </c>
      <c r="H2019" s="25" t="str">
        <f t="shared" si="225"/>
        <v>JS105</v>
      </c>
      <c r="I2019" s="25" t="str">
        <f t="shared" si="226"/>
        <v>M</v>
      </c>
      <c r="J2019" s="90" t="s">
        <v>1290</v>
      </c>
      <c r="K2019" s="79"/>
      <c r="L2019" s="103"/>
    </row>
    <row r="2020" spans="1:12" ht="41.25" customHeight="1">
      <c r="A2020" s="18" t="s">
        <v>2787</v>
      </c>
      <c r="B2020" s="19" t="s">
        <v>1308</v>
      </c>
      <c r="C2020" s="19" t="s">
        <v>1199</v>
      </c>
      <c r="D2020" s="89" t="s">
        <v>1447</v>
      </c>
      <c r="E2020" s="19" t="s">
        <v>2783</v>
      </c>
      <c r="F2020" s="21"/>
      <c r="G2020" s="19" t="s">
        <v>2788</v>
      </c>
      <c r="H2020" s="25" t="str">
        <f t="shared" si="225"/>
        <v>PK204</v>
      </c>
      <c r="I2020" s="25" t="str">
        <f t="shared" si="226"/>
        <v>M</v>
      </c>
      <c r="J2020" s="90" t="s">
        <v>1968</v>
      </c>
      <c r="K2020" s="79"/>
      <c r="L2020" s="103"/>
    </row>
    <row r="2021" spans="1:12" ht="41.25" customHeight="1">
      <c r="A2021" s="18" t="s">
        <v>2789</v>
      </c>
      <c r="B2021" s="19" t="s">
        <v>1308</v>
      </c>
      <c r="C2021" s="19" t="s">
        <v>1199</v>
      </c>
      <c r="D2021" s="89" t="s">
        <v>1447</v>
      </c>
      <c r="E2021" s="19" t="s">
        <v>2783</v>
      </c>
      <c r="F2021" s="21"/>
      <c r="G2021" s="19" t="s">
        <v>951</v>
      </c>
      <c r="H2021" s="25" t="str">
        <f t="shared" si="225"/>
        <v>HM507</v>
      </c>
      <c r="I2021" s="25" t="str">
        <f t="shared" si="226"/>
        <v>M</v>
      </c>
      <c r="J2021" s="90"/>
      <c r="K2021" s="79"/>
      <c r="L2021" s="103"/>
    </row>
    <row r="2022" spans="1:12" ht="41.25" customHeight="1">
      <c r="A2022" s="18" t="s">
        <v>2790</v>
      </c>
      <c r="B2022" s="19" t="s">
        <v>1308</v>
      </c>
      <c r="C2022" s="19" t="s">
        <v>1199</v>
      </c>
      <c r="D2022" s="89" t="s">
        <v>1447</v>
      </c>
      <c r="E2022" s="19" t="s">
        <v>2783</v>
      </c>
      <c r="F2022" s="21"/>
      <c r="G2022" s="19" t="s">
        <v>729</v>
      </c>
      <c r="H2022" s="25" t="str">
        <f t="shared" si="225"/>
        <v>HM512</v>
      </c>
      <c r="I2022" s="25" t="str">
        <f t="shared" si="226"/>
        <v>Non-M</v>
      </c>
      <c r="J2022" s="90" t="s">
        <v>2791</v>
      </c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2793</v>
      </c>
      <c r="F2023" s="21"/>
      <c r="G2023" s="19" t="s">
        <v>412</v>
      </c>
      <c r="H2023" s="25" t="str">
        <f t="shared" si="225"/>
        <v>WB306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2793</v>
      </c>
      <c r="F2024" s="21"/>
      <c r="G2024" s="19" t="s">
        <v>2532</v>
      </c>
      <c r="H2024" s="25" t="str">
        <f t="shared" si="225"/>
        <v>DC105</v>
      </c>
      <c r="I2024" s="25" t="str">
        <f t="shared" si="226"/>
        <v>Non-M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2793</v>
      </c>
      <c r="F2025" s="21"/>
      <c r="G2025" s="19" t="s">
        <v>135</v>
      </c>
      <c r="H2025" s="25" t="str">
        <f t="shared" si="225"/>
        <v>DC200</v>
      </c>
      <c r="I2025" s="25" t="str">
        <f t="shared" si="226"/>
        <v>Non-M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2793</v>
      </c>
      <c r="F2026" s="21"/>
      <c r="G2026" s="19" t="s">
        <v>152</v>
      </c>
      <c r="H2026" s="25" t="str">
        <f t="shared" si="225"/>
        <v>DC400</v>
      </c>
      <c r="I2026" s="25" t="str">
        <f t="shared" si="226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2793</v>
      </c>
      <c r="F2027" s="21"/>
      <c r="G2027" s="19" t="s">
        <v>188</v>
      </c>
      <c r="H2027" s="25" t="str">
        <f t="shared" ref="H2027:H2029" si="227">IF(RIGHT(G2027,1)="M", LEFT(G2027,LEN(G2027)-1), G2027)</f>
        <v>PK301</v>
      </c>
      <c r="I2027" s="25" t="str">
        <f t="shared" ref="I2027:I2029" si="228">IF(RIGHT(G2027,1)="M","M","Non-M")</f>
        <v>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2793</v>
      </c>
      <c r="F2028" s="21"/>
      <c r="G2028" s="19" t="s">
        <v>963</v>
      </c>
      <c r="H2028" s="25" t="str">
        <f t="shared" si="227"/>
        <v>PK405</v>
      </c>
      <c r="I2028" s="25" t="str">
        <f t="shared" si="228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2793</v>
      </c>
      <c r="F2029" s="21"/>
      <c r="G2029" s="19" t="s">
        <v>272</v>
      </c>
      <c r="H2029" s="25" t="str">
        <f t="shared" si="227"/>
        <v>PB301</v>
      </c>
      <c r="I2029" s="25" t="str">
        <f t="shared" si="228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302</v>
      </c>
      <c r="D2030" s="89" t="s">
        <v>1447</v>
      </c>
      <c r="E2030" s="19" t="s">
        <v>2793</v>
      </c>
      <c r="F2030" s="21"/>
      <c r="G2030" s="19" t="s">
        <v>1344</v>
      </c>
      <c r="H2030" s="25" t="str">
        <f t="shared" ref="H2030:H2032" si="229">IF(RIGHT(G2030,1)="M", LEFT(G2030,LEN(G2030)-1), G2030)</f>
        <v>JS105</v>
      </c>
      <c r="I2030" s="25" t="str">
        <f t="shared" ref="I2030:I2032" si="230">IF(RIGHT(G2030,1)="M","M","Non-M")</f>
        <v>Non-M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302</v>
      </c>
      <c r="D2031" s="89" t="s">
        <v>1447</v>
      </c>
      <c r="E2031" s="19" t="s">
        <v>2793</v>
      </c>
      <c r="F2031" s="21"/>
      <c r="G2031" s="19" t="s">
        <v>1635</v>
      </c>
      <c r="H2031" s="25" t="str">
        <f t="shared" si="229"/>
        <v>GT207</v>
      </c>
      <c r="I2031" s="25" t="str">
        <f t="shared" si="230"/>
        <v>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302</v>
      </c>
      <c r="D2032" s="89" t="s">
        <v>1447</v>
      </c>
      <c r="E2032" s="19" t="s">
        <v>2793</v>
      </c>
      <c r="F2032" s="21"/>
      <c r="G2032" s="19" t="s">
        <v>71</v>
      </c>
      <c r="H2032" s="25" t="str">
        <f t="shared" si="229"/>
        <v>HM500</v>
      </c>
      <c r="I2032" s="25" t="str">
        <f t="shared" si="230"/>
        <v>Non-M</v>
      </c>
      <c r="J2032" s="90"/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465</v>
      </c>
      <c r="H2033" s="25" t="str">
        <f t="shared" ref="H2033:H2039" si="231">IF(RIGHT(G2033,1)="M", LEFT(G2033,LEN(G2033)-1), G2033)</f>
        <v>CL210</v>
      </c>
      <c r="I2033" s="25" t="str">
        <f t="shared" ref="I2033:I2039" si="232">IF(RIGHT(G2033,1)="M","M","Non-M")</f>
        <v>M</v>
      </c>
      <c r="J2033" s="90"/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286</v>
      </c>
      <c r="H2034" s="25" t="str">
        <f t="shared" si="231"/>
        <v>ZP101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1199</v>
      </c>
      <c r="D2035" s="89" t="s">
        <v>1447</v>
      </c>
      <c r="E2035" s="19" t="s">
        <v>2037</v>
      </c>
      <c r="F2035" s="21"/>
      <c r="G2035" s="19" t="s">
        <v>1190</v>
      </c>
      <c r="H2035" s="25" t="str">
        <f t="shared" si="231"/>
        <v>JS105</v>
      </c>
      <c r="I2035" s="25" t="str">
        <f t="shared" si="232"/>
        <v>M</v>
      </c>
      <c r="J2035" s="90" t="s">
        <v>1290</v>
      </c>
      <c r="K2035" s="79"/>
      <c r="L2035" s="103"/>
    </row>
    <row r="2036" spans="1:12" ht="41.25" customHeight="1">
      <c r="A2036" s="18" t="s">
        <v>2806</v>
      </c>
      <c r="B2036" s="19" t="s">
        <v>1308</v>
      </c>
      <c r="C2036" s="19" t="s">
        <v>1199</v>
      </c>
      <c r="D2036" s="89" t="s">
        <v>1447</v>
      </c>
      <c r="E2036" s="19" t="s">
        <v>2037</v>
      </c>
      <c r="F2036" s="21"/>
      <c r="G2036" s="19" t="s">
        <v>120</v>
      </c>
      <c r="H2036" s="25" t="str">
        <f t="shared" si="231"/>
        <v>JS124</v>
      </c>
      <c r="I2036" s="25" t="str">
        <f t="shared" si="232"/>
        <v>Non-M</v>
      </c>
      <c r="J2036" s="90" t="s">
        <v>2807</v>
      </c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1199</v>
      </c>
      <c r="D2037" s="89" t="s">
        <v>1447</v>
      </c>
      <c r="E2037" s="19" t="s">
        <v>2037</v>
      </c>
      <c r="F2037" s="21"/>
      <c r="G2037" s="19" t="s">
        <v>71</v>
      </c>
      <c r="H2037" s="25" t="str">
        <f t="shared" si="231"/>
        <v>HM500</v>
      </c>
      <c r="I2037" s="25" t="str">
        <f t="shared" si="232"/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2810</v>
      </c>
      <c r="F2038" s="21"/>
      <c r="G2038" s="19" t="s">
        <v>412</v>
      </c>
      <c r="H2038" s="25" t="str">
        <f t="shared" si="231"/>
        <v>WB306</v>
      </c>
      <c r="I2038" s="25" t="str">
        <f t="shared" si="232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2810</v>
      </c>
      <c r="F2039" s="21"/>
      <c r="G2039" s="19" t="s">
        <v>2532</v>
      </c>
      <c r="H2039" s="25" t="str">
        <f t="shared" si="231"/>
        <v>DC105</v>
      </c>
      <c r="I2039" s="25" t="str">
        <f t="shared" si="232"/>
        <v>Non-M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2810</v>
      </c>
      <c r="F2040" s="21"/>
      <c r="G2040" s="19" t="s">
        <v>135</v>
      </c>
      <c r="H2040" s="25" t="str">
        <f t="shared" ref="H2040:H2042" si="233">IF(RIGHT(G2040,1)="M", LEFT(G2040,LEN(G2040)-1), G2040)</f>
        <v>DC200</v>
      </c>
      <c r="I2040" s="25" t="str">
        <f t="shared" ref="I2040:I2042" si="234">IF(RIGHT(G2040,1)="M","M","Non-M")</f>
        <v>Non-M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2810</v>
      </c>
      <c r="F2041" s="21"/>
      <c r="G2041" s="19" t="s">
        <v>152</v>
      </c>
      <c r="H2041" s="25" t="str">
        <f t="shared" si="233"/>
        <v>DC400</v>
      </c>
      <c r="I2041" s="25" t="str">
        <f t="shared" si="234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2810</v>
      </c>
      <c r="F2042" s="21"/>
      <c r="G2042" s="19" t="s">
        <v>188</v>
      </c>
      <c r="H2042" s="25" t="str">
        <f t="shared" si="233"/>
        <v>PK301</v>
      </c>
      <c r="I2042" s="25" t="str">
        <f t="shared" si="234"/>
        <v>M</v>
      </c>
      <c r="J2042" s="90"/>
      <c r="K2042" s="79"/>
      <c r="L2042" s="103"/>
    </row>
    <row r="2043" spans="1:12" ht="41.25" customHeight="1">
      <c r="A2043" s="18" t="s">
        <v>2815</v>
      </c>
      <c r="B2043" s="19" t="s">
        <v>1308</v>
      </c>
      <c r="C2043" s="19" t="s">
        <v>302</v>
      </c>
      <c r="D2043" s="89" t="s">
        <v>1447</v>
      </c>
      <c r="E2043" s="19" t="s">
        <v>2810</v>
      </c>
      <c r="F2043" s="21"/>
      <c r="G2043" s="19" t="s">
        <v>963</v>
      </c>
      <c r="H2043" s="25" t="str">
        <f t="shared" ref="H2043:H2045" si="235">IF(RIGHT(G2043,1)="M", LEFT(G2043,LEN(G2043)-1), G2043)</f>
        <v>PK405</v>
      </c>
      <c r="I2043" s="25" t="str">
        <f t="shared" ref="I2043:I2045" si="236">IF(RIGHT(G2043,1)="M","M","Non-M")</f>
        <v>M</v>
      </c>
      <c r="J2043" s="90"/>
      <c r="K2043" s="79"/>
      <c r="L2043" s="103"/>
    </row>
    <row r="2044" spans="1:12" ht="41.25" customHeight="1">
      <c r="A2044" s="18" t="s">
        <v>2816</v>
      </c>
      <c r="B2044" s="19" t="s">
        <v>1308</v>
      </c>
      <c r="C2044" s="19" t="s">
        <v>302</v>
      </c>
      <c r="D2044" s="89" t="s">
        <v>1447</v>
      </c>
      <c r="E2044" s="19" t="s">
        <v>2810</v>
      </c>
      <c r="F2044" s="21"/>
      <c r="G2044" s="19" t="s">
        <v>272</v>
      </c>
      <c r="H2044" s="25" t="str">
        <f t="shared" si="235"/>
        <v>PB301</v>
      </c>
      <c r="I2044" s="25" t="str">
        <f t="shared" si="236"/>
        <v>Non-M</v>
      </c>
      <c r="J2044" s="90"/>
      <c r="K2044" s="79"/>
      <c r="L2044" s="103"/>
    </row>
    <row r="2045" spans="1:12" ht="41.25" customHeight="1">
      <c r="A2045" s="18" t="s">
        <v>2817</v>
      </c>
      <c r="B2045" s="19" t="s">
        <v>1308</v>
      </c>
      <c r="C2045" s="19" t="s">
        <v>302</v>
      </c>
      <c r="D2045" s="89" t="s">
        <v>1447</v>
      </c>
      <c r="E2045" s="19" t="s">
        <v>2810</v>
      </c>
      <c r="F2045" s="21"/>
      <c r="G2045" s="19" t="s">
        <v>2818</v>
      </c>
      <c r="H2045" s="25" t="str">
        <f t="shared" si="235"/>
        <v>PK216</v>
      </c>
      <c r="I2045" s="25" t="str">
        <f t="shared" si="236"/>
        <v>M</v>
      </c>
      <c r="J2045" s="90" t="s">
        <v>2819</v>
      </c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2810</v>
      </c>
      <c r="F2046" s="21"/>
      <c r="G2046" s="19" t="s">
        <v>2821</v>
      </c>
      <c r="H2046" s="25" t="str">
        <f t="shared" ref="H2046:H2050" si="237">IF(RIGHT(G2046,1)="M", LEFT(G2046,LEN(G2046)-1), G2046)</f>
        <v>PB106</v>
      </c>
      <c r="I2046" s="25" t="str">
        <f t="shared" ref="I2046:I2050" si="238">IF(RIGHT(G2046,1)="M","M","Non-M")</f>
        <v>Non-M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2810</v>
      </c>
      <c r="F2047" s="21"/>
      <c r="G2047" s="19" t="s">
        <v>1344</v>
      </c>
      <c r="H2047" s="25" t="str">
        <f t="shared" si="237"/>
        <v>JS105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2810</v>
      </c>
      <c r="F2048" s="21"/>
      <c r="G2048" s="19" t="s">
        <v>1398</v>
      </c>
      <c r="H2048" s="25" t="str">
        <f t="shared" si="237"/>
        <v>JS121</v>
      </c>
      <c r="I2048" s="25" t="str">
        <f t="shared" si="238"/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2810</v>
      </c>
      <c r="F2049" s="21"/>
      <c r="G2049" s="19" t="s">
        <v>1635</v>
      </c>
      <c r="H2049" s="25" t="str">
        <f t="shared" si="237"/>
        <v>GT207</v>
      </c>
      <c r="I2049" s="25" t="str">
        <f t="shared" si="238"/>
        <v>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2810</v>
      </c>
      <c r="F2050" s="21"/>
      <c r="G2050" s="19" t="s">
        <v>401</v>
      </c>
      <c r="H2050" s="25" t="str">
        <f t="shared" si="237"/>
        <v>VT805</v>
      </c>
      <c r="I2050" s="25" t="str">
        <f t="shared" si="238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2810</v>
      </c>
      <c r="F2051" s="21"/>
      <c r="G2051" s="19" t="s">
        <v>71</v>
      </c>
      <c r="H2051" s="25" t="str">
        <f>IF(RIGHT(G2051,1)="M", LEFT(G2051,LEN(G2051)-1), G2051)</f>
        <v>HM500</v>
      </c>
      <c r="I2051" s="25" t="str">
        <f>IF(RIGHT(G2051,1)="M","M","Non-M")</f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901</v>
      </c>
      <c r="H2052" s="25" t="str">
        <f t="shared" ref="H2052:H2056" si="239">IF(RIGHT(G2052,1)="M", LEFT(G2052,LEN(G2052)-1), G2052)</f>
        <v>DC102</v>
      </c>
      <c r="I2052" s="25" t="str">
        <f t="shared" ref="I2052:I2056" si="240">IF(RIGHT(G2052,1)="M","M","Non-M")</f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94</v>
      </c>
      <c r="H2053" s="25" t="str">
        <f t="shared" si="239"/>
        <v>DC202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96</v>
      </c>
      <c r="H2054" s="25" t="str">
        <f t="shared" si="239"/>
        <v>DC300</v>
      </c>
      <c r="I2054" s="25" t="str">
        <f t="shared" si="240"/>
        <v>Non-M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152</v>
      </c>
      <c r="H2055" s="25" t="str">
        <f t="shared" si="239"/>
        <v>DC400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2832</v>
      </c>
      <c r="H2056" s="25" t="str">
        <f t="shared" si="239"/>
        <v>WB205</v>
      </c>
      <c r="I2056" s="25" t="str">
        <f t="shared" si="240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568</v>
      </c>
      <c r="H2057" s="25" t="str">
        <f t="shared" ref="H2057:H2060" si="241">IF(RIGHT(G2057,1)="M", LEFT(G2057,LEN(G2057)-1), G2057)</f>
        <v>PK200</v>
      </c>
      <c r="I2057" s="25" t="str">
        <f t="shared" ref="I2057:I2060" si="242">IF(RIGHT(G2057,1)="M","M","Non-M")</f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1382</v>
      </c>
      <c r="H2058" s="25" t="str">
        <f t="shared" si="241"/>
        <v>PB214</v>
      </c>
      <c r="I2058" s="25" t="str">
        <f t="shared" si="242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120</v>
      </c>
      <c r="H2059" s="25" t="str">
        <f t="shared" si="241"/>
        <v>JS124</v>
      </c>
      <c r="I2059" s="25" t="str">
        <f t="shared" si="242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348</v>
      </c>
      <c r="D2060" s="89" t="s">
        <v>1447</v>
      </c>
      <c r="E2060" s="19" t="s">
        <v>2046</v>
      </c>
      <c r="F2060" s="21"/>
      <c r="G2060" s="19" t="s">
        <v>1190</v>
      </c>
      <c r="H2060" s="25" t="str">
        <f t="shared" si="241"/>
        <v>JS105</v>
      </c>
      <c r="I2060" s="25" t="str">
        <f t="shared" si="242"/>
        <v>M</v>
      </c>
      <c r="J2060" s="90" t="s">
        <v>1290</v>
      </c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348</v>
      </c>
      <c r="D2061" s="89" t="s">
        <v>1447</v>
      </c>
      <c r="E2061" s="19" t="s">
        <v>2046</v>
      </c>
      <c r="F2061" s="21"/>
      <c r="G2061" s="19" t="s">
        <v>2838</v>
      </c>
      <c r="H2061" s="25" t="str">
        <f t="shared" ref="H2061:H2070" si="243">IF(RIGHT(G2061,1)="M", LEFT(G2061,LEN(G2061)-1), G2061)</f>
        <v>VT601</v>
      </c>
      <c r="I2061" s="25" t="str">
        <f t="shared" ref="I2061:I2070" si="244">IF(RIGHT(G2061,1)="M","M","Non-M")</f>
        <v>Non-M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348</v>
      </c>
      <c r="D2062" s="89" t="s">
        <v>1447</v>
      </c>
      <c r="E2062" s="19" t="s">
        <v>2046</v>
      </c>
      <c r="F2062" s="21"/>
      <c r="G2062" s="19" t="s">
        <v>50</v>
      </c>
      <c r="H2062" s="25" t="str">
        <f t="shared" si="243"/>
        <v>HM311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2841</v>
      </c>
      <c r="F2063" s="21"/>
      <c r="G2063" s="19" t="s">
        <v>678</v>
      </c>
      <c r="H2063" s="25" t="str">
        <f t="shared" si="243"/>
        <v>JS107</v>
      </c>
      <c r="I2063" s="25" t="str">
        <f t="shared" si="244"/>
        <v>Non-M</v>
      </c>
      <c r="J2063" s="90"/>
      <c r="K2063" s="79"/>
      <c r="L2063" s="103"/>
    </row>
    <row r="2064" spans="1:12" ht="41.25" customHeight="1">
      <c r="B2064" s="19" t="s">
        <v>1308</v>
      </c>
      <c r="C2064" s="19" t="s">
        <v>302</v>
      </c>
      <c r="D2064" s="89" t="s">
        <v>1447</v>
      </c>
      <c r="E2064" s="19" t="s">
        <v>2841</v>
      </c>
      <c r="F2064" s="21"/>
      <c r="G2064" s="19" t="s">
        <v>2673</v>
      </c>
      <c r="H2064" s="25" t="str">
        <f>IF(RIGHT(G2064,1)="M", LEFT(G2064,LEN(G2064)-1), G2064)</f>
        <v>DC102</v>
      </c>
      <c r="I2064" s="25" t="str">
        <f>IF(RIGHT(G2064,1)="M","M","Non-M")</f>
        <v>M</v>
      </c>
      <c r="J2064" s="90"/>
      <c r="K2064" s="79"/>
      <c r="L2064" s="103"/>
    </row>
    <row r="2065" spans="1:12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2841</v>
      </c>
      <c r="F2065" s="21"/>
      <c r="G2065" s="19" t="s">
        <v>892</v>
      </c>
      <c r="H2065" s="25" t="str">
        <f t="shared" si="243"/>
        <v>ZP207</v>
      </c>
      <c r="I2065" s="25" t="str">
        <f t="shared" si="244"/>
        <v>Non-M</v>
      </c>
      <c r="J2065" s="90"/>
      <c r="K2065" s="79"/>
      <c r="L2065" s="103"/>
    </row>
    <row r="2066" spans="1:12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2841</v>
      </c>
      <c r="F2066" s="21"/>
      <c r="G2066" s="19" t="s">
        <v>286</v>
      </c>
      <c r="H2066" s="25" t="str">
        <f t="shared" si="243"/>
        <v>ZP101</v>
      </c>
      <c r="I2066" s="25" t="str">
        <f t="shared" si="244"/>
        <v>Non-M</v>
      </c>
      <c r="J2066" s="90"/>
      <c r="K2066" s="79"/>
    </row>
    <row r="2067" spans="1:12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2841</v>
      </c>
      <c r="F2067" s="21"/>
      <c r="G2067" s="19" t="s">
        <v>1398</v>
      </c>
      <c r="H2067" s="25" t="str">
        <f t="shared" si="243"/>
        <v>JS121</v>
      </c>
      <c r="I2067" s="25" t="str">
        <f t="shared" si="244"/>
        <v>Non-M</v>
      </c>
      <c r="J2067" s="90"/>
      <c r="K2067" s="79"/>
    </row>
    <row r="2068" spans="1:12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2841</v>
      </c>
      <c r="F2068" s="21"/>
      <c r="G2068" s="19" t="s">
        <v>1344</v>
      </c>
      <c r="H2068" s="25" t="str">
        <f t="shared" si="243"/>
        <v>JS105</v>
      </c>
      <c r="I2068" s="25" t="str">
        <f t="shared" si="244"/>
        <v>Non-M</v>
      </c>
      <c r="J2068" s="90"/>
      <c r="K2068" s="79"/>
    </row>
    <row r="2069" spans="1:12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2841</v>
      </c>
      <c r="F2069" s="21"/>
      <c r="G2069" s="19" t="s">
        <v>1606</v>
      </c>
      <c r="H2069" s="25" t="str">
        <f t="shared" si="243"/>
        <v>LP104</v>
      </c>
      <c r="I2069" s="25" t="str">
        <f t="shared" si="244"/>
        <v>Non-M</v>
      </c>
      <c r="J2069" s="90"/>
      <c r="K2069" s="79"/>
    </row>
    <row r="2070" spans="1:12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2841</v>
      </c>
      <c r="F2070" s="21"/>
      <c r="G2070" s="19" t="s">
        <v>1056</v>
      </c>
      <c r="H2070" s="25" t="str">
        <f t="shared" si="243"/>
        <v>JS111</v>
      </c>
      <c r="I2070" s="25" t="str">
        <f t="shared" si="244"/>
        <v>Non-M</v>
      </c>
      <c r="J2070" s="90"/>
      <c r="K2070" s="79"/>
    </row>
    <row r="2071" spans="1:12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2841</v>
      </c>
      <c r="F2071" s="21"/>
      <c r="G2071" s="19" t="s">
        <v>44</v>
      </c>
      <c r="H2071" s="25" t="str">
        <f t="shared" ref="H2071:H2073" si="245">IF(RIGHT(G2071,1)="M", LEFT(G2071,LEN(G2071)-1), G2071)</f>
        <v>PK209</v>
      </c>
      <c r="I2071" s="25" t="str">
        <f t="shared" ref="I2071:I2073" si="246">IF(RIGHT(G2071,1)="M","M","Non-M")</f>
        <v>M</v>
      </c>
      <c r="J2071" s="90"/>
      <c r="K2071" s="79"/>
    </row>
    <row r="2072" spans="1:12" ht="41.25" customHeight="1">
      <c r="A2072" s="18" t="s">
        <v>2849</v>
      </c>
      <c r="B2072" s="19" t="s">
        <v>1308</v>
      </c>
      <c r="C2072" s="19" t="s">
        <v>302</v>
      </c>
      <c r="D2072" s="89" t="s">
        <v>1447</v>
      </c>
      <c r="E2072" s="19" t="s">
        <v>2841</v>
      </c>
      <c r="F2072" s="21"/>
      <c r="G2072" s="19" t="s">
        <v>82</v>
      </c>
      <c r="H2072" s="25" t="str">
        <f t="shared" si="245"/>
        <v>PB104</v>
      </c>
      <c r="I2072" s="25" t="str">
        <f t="shared" si="246"/>
        <v>Non-M</v>
      </c>
      <c r="J2072" s="90"/>
      <c r="K2072" s="79"/>
    </row>
    <row r="2073" spans="1:12" ht="41.25" customHeight="1">
      <c r="A2073" s="18" t="s">
        <v>2850</v>
      </c>
      <c r="B2073" s="19" t="s">
        <v>1308</v>
      </c>
      <c r="C2073" s="19" t="s">
        <v>302</v>
      </c>
      <c r="D2073" s="89" t="s">
        <v>1447</v>
      </c>
      <c r="E2073" s="19" t="s">
        <v>2841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2841</v>
      </c>
      <c r="F2074" s="21"/>
      <c r="G2074" s="19" t="s">
        <v>345</v>
      </c>
      <c r="H2074" s="25" t="str">
        <f t="shared" ref="H2074:H2075" si="247">IF(RIGHT(G2074,1)="M", LEFT(G2074,LEN(G2074)-1), G2074)</f>
        <v>HM202</v>
      </c>
      <c r="I2074" s="25" t="str">
        <f t="shared" ref="I2074:I2075" si="248">IF(RIGHT(G2074,1)="M","M","Non-M")</f>
        <v>Non-M</v>
      </c>
      <c r="J2074" s="90"/>
      <c r="K2074" s="79"/>
    </row>
    <row r="2075" spans="1:12" ht="41.25" customHeight="1">
      <c r="A2075" s="18" t="s">
        <v>2852</v>
      </c>
      <c r="B2075" s="19" t="s">
        <v>1308</v>
      </c>
      <c r="C2075" s="19" t="s">
        <v>2853</v>
      </c>
      <c r="D2075" s="89" t="s">
        <v>1447</v>
      </c>
      <c r="E2075" s="19" t="s">
        <v>2854</v>
      </c>
      <c r="F2075" s="21"/>
      <c r="G2075" s="19" t="s">
        <v>2739</v>
      </c>
      <c r="H2075" s="25" t="str">
        <f t="shared" si="247"/>
        <v>WB107</v>
      </c>
      <c r="I2075" s="25" t="str">
        <f t="shared" si="248"/>
        <v>M</v>
      </c>
      <c r="J2075" s="90"/>
      <c r="K2075" s="79"/>
    </row>
    <row r="2076" spans="1:12" ht="41.25" customHeight="1">
      <c r="A2076" s="18" t="s">
        <v>2855</v>
      </c>
      <c r="B2076" s="19" t="s">
        <v>1308</v>
      </c>
      <c r="C2076" s="19" t="s">
        <v>2853</v>
      </c>
      <c r="D2076" s="89" t="s">
        <v>1447</v>
      </c>
      <c r="E2076" s="19" t="s">
        <v>2854</v>
      </c>
      <c r="F2076" s="21"/>
      <c r="G2076" s="19" t="s">
        <v>1327</v>
      </c>
      <c r="H2076" s="25" t="str">
        <f>IF(RIGHT(G2076,1)="M", LEFT(G2076,LEN(G2076)-1), G2076)</f>
        <v>PK801</v>
      </c>
      <c r="I2076" s="25" t="str">
        <f>IF(RIGHT(G2076,1)="M","M","Non-M")</f>
        <v>Non-M</v>
      </c>
      <c r="J2076" s="90"/>
      <c r="K2076" s="79"/>
    </row>
    <row r="2077" spans="1:12" ht="41.25" customHeight="1">
      <c r="A2077" s="18" t="s">
        <v>2856</v>
      </c>
      <c r="B2077" s="19" t="s">
        <v>1308</v>
      </c>
      <c r="C2077" s="19" t="s">
        <v>2853</v>
      </c>
      <c r="D2077" s="89" t="s">
        <v>1447</v>
      </c>
      <c r="E2077" s="19" t="s">
        <v>2854</v>
      </c>
      <c r="F2077" s="21"/>
      <c r="G2077" s="19" t="s">
        <v>2857</v>
      </c>
      <c r="H2077" s="25" t="str">
        <f t="shared" ref="H2077:H2078" si="249">IF(RIGHT(G2077,1)="M", LEFT(G2077,LEN(G2077)-1), G2077)</f>
        <v>GT200</v>
      </c>
      <c r="I2077" s="25" t="str">
        <f t="shared" ref="I2077:I2085" si="250">IF(RIGHT(G2077,1)="M","M","Non-M")</f>
        <v>Non-M</v>
      </c>
      <c r="J2077" s="90"/>
      <c r="K2077" s="79"/>
    </row>
    <row r="2078" spans="1:12" ht="41.25" customHeight="1">
      <c r="A2078" s="18" t="s">
        <v>2858</v>
      </c>
      <c r="B2078" s="19" t="s">
        <v>1308</v>
      </c>
      <c r="C2078" s="19" t="s">
        <v>2853</v>
      </c>
      <c r="D2078" s="89" t="s">
        <v>1447</v>
      </c>
      <c r="E2078" s="19" t="s">
        <v>2854</v>
      </c>
      <c r="F2078" s="21"/>
      <c r="G2078" s="19" t="s">
        <v>308</v>
      </c>
      <c r="H2078" s="25" t="str">
        <f t="shared" si="249"/>
        <v>HM409</v>
      </c>
      <c r="I2078" s="25" t="str">
        <f t="shared" si="250"/>
        <v>Non-M</v>
      </c>
      <c r="J2078" s="90"/>
      <c r="K2078" s="79"/>
    </row>
    <row r="2079" spans="1:12" ht="41.25" customHeight="1">
      <c r="A2079" s="18" t="s">
        <v>2859</v>
      </c>
      <c r="B2079" s="19" t="s">
        <v>1308</v>
      </c>
      <c r="C2079" s="19" t="s">
        <v>2853</v>
      </c>
      <c r="D2079" s="89" t="s">
        <v>1447</v>
      </c>
      <c r="E2079" s="19" t="s">
        <v>2854</v>
      </c>
      <c r="F2079" s="21"/>
      <c r="G2079" s="19" t="s">
        <v>1344</v>
      </c>
      <c r="H2079" s="25" t="str">
        <f t="shared" ref="H2079:H2088" si="251">IF(RIGHT(G2079,1)="M", LEFT(G2079,LEN(G2079)-1), G2079)</f>
        <v>JS105</v>
      </c>
      <c r="I2079" s="25" t="str">
        <f t="shared" si="250"/>
        <v>Non-M</v>
      </c>
      <c r="J2079" s="90"/>
      <c r="K2079" s="79"/>
    </row>
    <row r="2080" spans="1:12" ht="41.25" customHeight="1">
      <c r="A2080" s="18" t="s">
        <v>2860</v>
      </c>
      <c r="B2080" s="19" t="s">
        <v>1308</v>
      </c>
      <c r="C2080" s="19" t="s">
        <v>2853</v>
      </c>
      <c r="D2080" s="89" t="s">
        <v>1447</v>
      </c>
      <c r="E2080" s="19" t="s">
        <v>2854</v>
      </c>
      <c r="F2080" s="21"/>
      <c r="G2080" s="104" t="s">
        <v>120</v>
      </c>
      <c r="H2080" s="104" t="str">
        <f>IF(RIGHT(G2080,1)="M", LEFT(G2080,LEN(G2080)-1), G2080)</f>
        <v>JS124</v>
      </c>
      <c r="I2080" s="104" t="str">
        <f>IF(RIGHT(G2080,1)="M","M","Non-M")</f>
        <v>Non-M</v>
      </c>
      <c r="J2080" s="105"/>
      <c r="K2080" s="79"/>
    </row>
    <row r="2081" spans="1:11" ht="41.25" customHeight="1">
      <c r="A2081" s="18" t="s">
        <v>2861</v>
      </c>
      <c r="B2081" s="19" t="s">
        <v>1308</v>
      </c>
      <c r="C2081" s="19" t="s">
        <v>2853</v>
      </c>
      <c r="D2081" s="89" t="s">
        <v>1447</v>
      </c>
      <c r="E2081" s="19" t="s">
        <v>2854</v>
      </c>
      <c r="F2081" s="21"/>
      <c r="G2081" s="104" t="s">
        <v>1949</v>
      </c>
      <c r="H2081" s="104" t="str">
        <f>IF(RIGHT(G2081,1)="M", LEFT(G2081,LEN(G2081)-1), G2081)</f>
        <v>HM304</v>
      </c>
      <c r="I2081" s="104" t="str">
        <f t="shared" si="250"/>
        <v>Non-M</v>
      </c>
      <c r="J2081" s="105"/>
      <c r="K2081" s="79"/>
    </row>
    <row r="2082" spans="1:11" ht="41.25" customHeight="1">
      <c r="A2082" s="18" t="s">
        <v>2862</v>
      </c>
      <c r="B2082" s="19" t="s">
        <v>1308</v>
      </c>
      <c r="C2082" s="19" t="s">
        <v>2853</v>
      </c>
      <c r="D2082" s="89" t="s">
        <v>1447</v>
      </c>
      <c r="E2082" s="19" t="s">
        <v>2854</v>
      </c>
      <c r="F2082" s="21"/>
      <c r="G2082" s="104" t="s">
        <v>2863</v>
      </c>
      <c r="H2082" s="104" t="str">
        <f t="shared" si="251"/>
        <v>VT302</v>
      </c>
      <c r="I2082" s="104" t="str">
        <f t="shared" si="250"/>
        <v>Non-M</v>
      </c>
      <c r="J2082" s="105"/>
      <c r="K2082" s="79"/>
    </row>
    <row r="2083" spans="1:11" ht="41.25" customHeight="1">
      <c r="B2083" s="19" t="s">
        <v>1308</v>
      </c>
      <c r="C2083" s="19" t="s">
        <v>2853</v>
      </c>
      <c r="D2083" s="89" t="s">
        <v>1447</v>
      </c>
      <c r="E2083" s="19" t="s">
        <v>2854</v>
      </c>
      <c r="F2083" s="21"/>
      <c r="G2083" s="19" t="s">
        <v>1312</v>
      </c>
      <c r="H2083" s="25" t="str">
        <f>IF(RIGHT(G2083,1)="M", LEFT(G2083,LEN(G2083)-1), G2083)</f>
        <v>JS118</v>
      </c>
      <c r="I2083" s="25" t="str">
        <f>IF(RIGHT(G2083,1)="M","M","Non-M")</f>
        <v>Non-M</v>
      </c>
      <c r="J2083" s="90"/>
      <c r="K2083" s="79"/>
    </row>
    <row r="2084" spans="1:11" ht="41.25" customHeight="1">
      <c r="B2084" s="19" t="s">
        <v>1308</v>
      </c>
      <c r="C2084" s="19" t="s">
        <v>2853</v>
      </c>
      <c r="D2084" s="89" t="s">
        <v>1447</v>
      </c>
      <c r="E2084" s="19" t="s">
        <v>2864</v>
      </c>
      <c r="F2084" s="21"/>
      <c r="G2084" s="19" t="s">
        <v>1312</v>
      </c>
      <c r="H2084" s="25" t="str">
        <f>IF(RIGHT(G2084,1)="M", LEFT(G2084,LEN(G2084)-1), G2084)</f>
        <v>JS118</v>
      </c>
      <c r="I2084" s="25" t="str">
        <f>IF(RIGHT(G2084,1)="M","M","Non-M")</f>
        <v>Non-M</v>
      </c>
      <c r="J2084" s="90"/>
      <c r="K2084" s="79"/>
    </row>
    <row r="2085" spans="1:11" ht="41.25" customHeight="1">
      <c r="A2085" s="18" t="s">
        <v>2865</v>
      </c>
      <c r="B2085" s="19" t="s">
        <v>1308</v>
      </c>
      <c r="C2085" s="19" t="s">
        <v>2853</v>
      </c>
      <c r="D2085" s="89" t="s">
        <v>1447</v>
      </c>
      <c r="E2085" s="19" t="s">
        <v>2864</v>
      </c>
      <c r="F2085" s="21"/>
      <c r="G2085" s="19" t="s">
        <v>2739</v>
      </c>
      <c r="H2085" s="25" t="str">
        <f t="shared" si="251"/>
        <v>WB107</v>
      </c>
      <c r="I2085" s="25" t="str">
        <f t="shared" si="250"/>
        <v>M</v>
      </c>
      <c r="J2085" s="90"/>
      <c r="K2085" s="79"/>
    </row>
    <row r="2086" spans="1:11" ht="41.25" customHeight="1">
      <c r="A2086" s="18" t="s">
        <v>2866</v>
      </c>
      <c r="B2086" s="19" t="s">
        <v>1308</v>
      </c>
      <c r="C2086" s="19" t="s">
        <v>2853</v>
      </c>
      <c r="D2086" s="89" t="s">
        <v>1447</v>
      </c>
      <c r="E2086" s="19" t="s">
        <v>2864</v>
      </c>
      <c r="F2086" s="21"/>
      <c r="G2086" s="19" t="s">
        <v>2857</v>
      </c>
      <c r="H2086" s="25" t="str">
        <f t="shared" si="251"/>
        <v>GT200</v>
      </c>
      <c r="I2086" s="25" t="str">
        <f t="shared" ref="I2086:I2092" si="252">IF(RIGHT(G2086,1)="M","M","Non-M")</f>
        <v>Non-M</v>
      </c>
      <c r="J2086" s="90"/>
      <c r="K2086" s="79"/>
    </row>
    <row r="2087" spans="1:11" ht="41.25" customHeight="1">
      <c r="A2087" s="18" t="s">
        <v>2867</v>
      </c>
      <c r="B2087" s="19" t="s">
        <v>1308</v>
      </c>
      <c r="C2087" s="19" t="s">
        <v>2853</v>
      </c>
      <c r="D2087" s="89" t="s">
        <v>1447</v>
      </c>
      <c r="E2087" s="19" t="s">
        <v>2864</v>
      </c>
      <c r="F2087" s="21"/>
      <c r="G2087" s="19" t="s">
        <v>2868</v>
      </c>
      <c r="H2087" s="25" t="str">
        <f t="shared" si="251"/>
        <v>GT400</v>
      </c>
      <c r="I2087" s="25" t="str">
        <f t="shared" si="252"/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2853</v>
      </c>
      <c r="D2088" s="89" t="s">
        <v>1447</v>
      </c>
      <c r="E2088" s="19" t="s">
        <v>2864</v>
      </c>
      <c r="F2088" s="21"/>
      <c r="G2088" s="19" t="s">
        <v>2870</v>
      </c>
      <c r="H2088" s="25" t="str">
        <f t="shared" si="251"/>
        <v>HM408</v>
      </c>
      <c r="I2088" s="25" t="str">
        <f t="shared" si="252"/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2853</v>
      </c>
      <c r="D2089" s="89" t="s">
        <v>1447</v>
      </c>
      <c r="E2089" s="19" t="s">
        <v>2864</v>
      </c>
      <c r="F2089" s="21"/>
      <c r="G2089" s="19" t="s">
        <v>1344</v>
      </c>
      <c r="H2089" s="25" t="str">
        <f t="shared" ref="H2089:H2092" si="253">IF(RIGHT(G2089,1)="M", LEFT(G2089,LEN(G2089)-1), G2089)</f>
        <v>JS105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2853</v>
      </c>
      <c r="D2090" s="89" t="s">
        <v>1447</v>
      </c>
      <c r="E2090" s="19" t="s">
        <v>2864</v>
      </c>
      <c r="F2090" s="21"/>
      <c r="G2090" s="104" t="s">
        <v>120</v>
      </c>
      <c r="H2090" s="104" t="str">
        <f>IF(RIGHT(G2090,1)="M", LEFT(G2090,LEN(G2090)-1), G2090)</f>
        <v>JS124</v>
      </c>
      <c r="I2090" s="104" t="str">
        <f>IF(RIGHT(G2090,1)="M","M","Non-M")</f>
        <v>Non-M</v>
      </c>
      <c r="J2090" s="105"/>
      <c r="K2090" s="79"/>
    </row>
    <row r="2091" spans="1:11" ht="41.25" customHeight="1">
      <c r="A2091" s="18" t="s">
        <v>2873</v>
      </c>
      <c r="B2091" s="19" t="s">
        <v>1308</v>
      </c>
      <c r="C2091" s="19" t="s">
        <v>2853</v>
      </c>
      <c r="D2091" s="89" t="s">
        <v>1447</v>
      </c>
      <c r="E2091" s="19" t="s">
        <v>2864</v>
      </c>
      <c r="F2091" s="21"/>
      <c r="G2091" s="104" t="s">
        <v>1949</v>
      </c>
      <c r="H2091" s="104" t="str">
        <f>IF(RIGHT(G2091,1)="M", LEFT(G2091,LEN(G2091)-1), G2091)</f>
        <v>HM304</v>
      </c>
      <c r="I2091" s="104" t="str">
        <f t="shared" ref="I2091:I2092" si="254"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2853</v>
      </c>
      <c r="D2092" s="89" t="s">
        <v>1447</v>
      </c>
      <c r="E2092" s="19" t="s">
        <v>2864</v>
      </c>
      <c r="F2092" s="21"/>
      <c r="G2092" s="104" t="s">
        <v>2863</v>
      </c>
      <c r="H2092" s="104" t="str">
        <f t="shared" ref="H2092" si="255">IF(RIGHT(G2092,1)="M", LEFT(G2092,LEN(G2092)-1), G2092)</f>
        <v>VT302</v>
      </c>
      <c r="I2092" s="104" t="str">
        <f t="shared" si="254"/>
        <v>Non-M</v>
      </c>
      <c r="J2092" s="105"/>
      <c r="K2092" s="79"/>
    </row>
    <row r="2093" spans="1:11" ht="41.25" customHeight="1">
      <c r="A2093" s="18" t="s">
        <v>2875</v>
      </c>
      <c r="B2093" s="19" t="s">
        <v>2718</v>
      </c>
      <c r="C2093" s="19" t="s">
        <v>1527</v>
      </c>
      <c r="D2093" s="89" t="s">
        <v>1361</v>
      </c>
      <c r="E2093" s="19" t="s">
        <v>2876</v>
      </c>
      <c r="F2093" s="21"/>
      <c r="G2093" s="19" t="s">
        <v>1529</v>
      </c>
      <c r="H2093" s="25" t="str">
        <f>IF(RIGHT(G2093,1)="M", LEFT(G2093,LEN(G2093)-1), G2093)</f>
        <v>WB211</v>
      </c>
      <c r="I2093" s="25" t="str">
        <f>IF(RIGHT(G2093,1)="M","M","Non-M")</f>
        <v>M</v>
      </c>
      <c r="J2093" s="90"/>
      <c r="K2093" s="79"/>
    </row>
    <row r="2094" spans="1:11" ht="41.25" customHeight="1">
      <c r="A2094" s="18" t="s">
        <v>2877</v>
      </c>
      <c r="B2094" s="19" t="s">
        <v>2718</v>
      </c>
      <c r="C2094" s="19" t="s">
        <v>1527</v>
      </c>
      <c r="D2094" s="89" t="s">
        <v>1361</v>
      </c>
      <c r="E2094" s="19" t="s">
        <v>2876</v>
      </c>
      <c r="F2094" s="21"/>
      <c r="G2094" s="19" t="s">
        <v>61</v>
      </c>
      <c r="H2094" s="25" t="str">
        <f>IF(RIGHT(G2094,1)="M", LEFT(G2094,LEN(G2094)-1), G2094)</f>
        <v>DC101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2718</v>
      </c>
      <c r="C2095" s="19" t="s">
        <v>1527</v>
      </c>
      <c r="D2095" s="89" t="s">
        <v>1361</v>
      </c>
      <c r="E2095" s="19" t="s">
        <v>2876</v>
      </c>
      <c r="F2095" s="21"/>
      <c r="G2095" s="19" t="s">
        <v>94</v>
      </c>
      <c r="H2095" s="25" t="str">
        <f>IF(RIGHT(G2095,1)="M", LEFT(G2095,LEN(G2095)-1), G2095)</f>
        <v>DC202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2879</v>
      </c>
      <c r="B2096" s="19" t="s">
        <v>2718</v>
      </c>
      <c r="C2096" s="19" t="s">
        <v>1527</v>
      </c>
      <c r="D2096" s="89" t="s">
        <v>1361</v>
      </c>
      <c r="E2096" s="19" t="s">
        <v>2876</v>
      </c>
      <c r="F2096" s="21"/>
      <c r="G2096" s="19" t="s">
        <v>152</v>
      </c>
      <c r="H2096" s="25" t="str">
        <f>IF(RIGHT(G2096,1)="M", LEFT(G2096,LEN(G2096)-1), G2096)</f>
        <v>DC400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2880</v>
      </c>
      <c r="B2097" s="19" t="s">
        <v>2718</v>
      </c>
      <c r="C2097" s="19" t="s">
        <v>1527</v>
      </c>
      <c r="D2097" s="89" t="s">
        <v>1361</v>
      </c>
      <c r="E2097" s="19" t="s">
        <v>2876</v>
      </c>
      <c r="F2097" s="21"/>
      <c r="G2097" s="19" t="s">
        <v>2091</v>
      </c>
      <c r="H2097" s="25" t="str">
        <f>IF(RIGHT(G2097,1)="M", LEFT(G2097,LEN(G2097)-1), G2097)</f>
        <v>JS302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2881</v>
      </c>
      <c r="B2098" s="19" t="s">
        <v>2718</v>
      </c>
      <c r="C2098" s="19" t="s">
        <v>1527</v>
      </c>
      <c r="D2098" s="89" t="s">
        <v>1361</v>
      </c>
      <c r="E2098" s="19" t="s">
        <v>2876</v>
      </c>
      <c r="F2098" s="21"/>
      <c r="G2098" s="19" t="s">
        <v>2561</v>
      </c>
      <c r="H2098" s="25" t="str">
        <f>IF(RIGHT(G2098,1)="M", LEFT(G2098,LEN(G2098)-1), G2098)</f>
        <v>JS100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2882</v>
      </c>
      <c r="B2099" s="19" t="s">
        <v>2718</v>
      </c>
      <c r="C2099" s="19" t="s">
        <v>1527</v>
      </c>
      <c r="D2099" s="89" t="s">
        <v>1361</v>
      </c>
      <c r="E2099" s="19" t="s">
        <v>2876</v>
      </c>
      <c r="F2099" s="21"/>
      <c r="G2099" s="19" t="s">
        <v>1344</v>
      </c>
      <c r="H2099" s="25" t="str">
        <f>IF(RIGHT(G2099,1)="M", LEFT(G2099,LEN(G2099)-1), G2099)</f>
        <v>JS105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2883</v>
      </c>
      <c r="B2100" s="19" t="s">
        <v>2718</v>
      </c>
      <c r="C2100" s="19" t="s">
        <v>1527</v>
      </c>
      <c r="D2100" s="89" t="s">
        <v>1361</v>
      </c>
      <c r="E2100" s="19" t="s">
        <v>2876</v>
      </c>
      <c r="F2100" s="21"/>
      <c r="G2100" s="19" t="s">
        <v>2015</v>
      </c>
      <c r="H2100" s="25" t="str">
        <f>IF(RIGHT(G2100,1)="M", LEFT(G2100,LEN(G2100)-1), G2100)</f>
        <v>JS123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2884</v>
      </c>
      <c r="B2101" s="19" t="s">
        <v>2718</v>
      </c>
      <c r="C2101" s="19" t="s">
        <v>1527</v>
      </c>
      <c r="D2101" s="89" t="s">
        <v>1361</v>
      </c>
      <c r="E2101" s="19" t="s">
        <v>2876</v>
      </c>
      <c r="F2101" s="21"/>
      <c r="G2101" s="19" t="s">
        <v>222</v>
      </c>
      <c r="H2101" s="25" t="str">
        <f>IF(RIGHT(G2101,1)="M", LEFT(G2101,LEN(G2101)-1), G2101)</f>
        <v>PK200</v>
      </c>
      <c r="I2101" s="25" t="str">
        <f>IF(RIGHT(G2101,1)="M","M","Non-M")</f>
        <v>M</v>
      </c>
      <c r="J2101" s="90"/>
      <c r="K2101" s="79"/>
    </row>
    <row r="2102" spans="1:11" ht="41.25" customHeight="1">
      <c r="A2102" s="18" t="s">
        <v>2885</v>
      </c>
      <c r="B2102" s="19" t="s">
        <v>2718</v>
      </c>
      <c r="C2102" s="19" t="s">
        <v>1527</v>
      </c>
      <c r="D2102" s="89" t="s">
        <v>1361</v>
      </c>
      <c r="E2102" s="19" t="s">
        <v>2876</v>
      </c>
      <c r="F2102" s="21"/>
      <c r="G2102" s="19" t="s">
        <v>2886</v>
      </c>
      <c r="H2102" s="25" t="str">
        <f>IF(RIGHT(G2102,1)="M", LEFT(G2102,LEN(G2102)-1), G2102)</f>
        <v>PB303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2887</v>
      </c>
      <c r="B2103" s="19" t="s">
        <v>2718</v>
      </c>
      <c r="C2103" s="19" t="s">
        <v>1527</v>
      </c>
      <c r="D2103" s="89" t="s">
        <v>1361</v>
      </c>
      <c r="E2103" s="19" t="s">
        <v>2876</v>
      </c>
      <c r="F2103" s="21"/>
      <c r="G2103" s="19" t="s">
        <v>502</v>
      </c>
      <c r="H2103" s="25" t="str">
        <f>IF(RIGHT(G2103,1)="M", LEFT(G2103,LEN(G2103)-1), G2103)</f>
        <v>HM414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2888</v>
      </c>
      <c r="B2104" s="19" t="s">
        <v>2718</v>
      </c>
      <c r="C2104" s="19" t="s">
        <v>870</v>
      </c>
      <c r="D2104" s="89" t="s">
        <v>1047</v>
      </c>
      <c r="E2104" s="19" t="s">
        <v>2889</v>
      </c>
      <c r="F2104" s="21"/>
      <c r="G2104" s="19" t="s">
        <v>1612</v>
      </c>
      <c r="H2104" s="25" t="str">
        <f t="shared" ref="H2104:H2108" si="256">IF(RIGHT(G2104,1)="M", LEFT(G2104,LEN(G2104)-1), G2104)</f>
        <v>WB306</v>
      </c>
      <c r="I2104" s="25" t="str">
        <f t="shared" ref="I2104:I2108" si="257">IF(RIGHT(G2104,1)="M","M","Non-M")</f>
        <v>M</v>
      </c>
      <c r="J2104" s="90" t="s">
        <v>1769</v>
      </c>
      <c r="K2104" s="79"/>
    </row>
    <row r="2105" spans="1:11" ht="41.25" customHeight="1">
      <c r="A2105" s="18" t="s">
        <v>2890</v>
      </c>
      <c r="B2105" s="19" t="s">
        <v>2718</v>
      </c>
      <c r="C2105" s="19" t="s">
        <v>870</v>
      </c>
      <c r="D2105" s="89" t="s">
        <v>1047</v>
      </c>
      <c r="E2105" s="19" t="s">
        <v>2889</v>
      </c>
      <c r="F2105" s="21"/>
      <c r="G2105" s="19" t="s">
        <v>61</v>
      </c>
      <c r="H2105" s="25" t="str">
        <f t="shared" si="256"/>
        <v>DC101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2891</v>
      </c>
      <c r="B2106" s="19" t="s">
        <v>2718</v>
      </c>
      <c r="C2106" s="19" t="s">
        <v>870</v>
      </c>
      <c r="D2106" s="89" t="s">
        <v>1047</v>
      </c>
      <c r="E2106" s="19" t="s">
        <v>2889</v>
      </c>
      <c r="F2106" s="21"/>
      <c r="G2106" s="19" t="s">
        <v>135</v>
      </c>
      <c r="H2106" s="25" t="str">
        <f t="shared" si="256"/>
        <v>DC200</v>
      </c>
      <c r="I2106" s="25" t="str">
        <f t="shared" si="257"/>
        <v>Non-M</v>
      </c>
      <c r="J2106" s="90"/>
      <c r="K2106" s="79"/>
    </row>
    <row r="2107" spans="1:11" ht="41.25" customHeight="1">
      <c r="A2107" s="18" t="s">
        <v>2892</v>
      </c>
      <c r="B2107" s="19" t="s">
        <v>2718</v>
      </c>
      <c r="C2107" s="19" t="s">
        <v>870</v>
      </c>
      <c r="D2107" s="89" t="s">
        <v>1047</v>
      </c>
      <c r="E2107" s="19" t="s">
        <v>2889</v>
      </c>
      <c r="F2107" s="21"/>
      <c r="G2107" s="19" t="s">
        <v>96</v>
      </c>
      <c r="H2107" s="25" t="str">
        <f t="shared" si="256"/>
        <v>DC300</v>
      </c>
      <c r="I2107" s="25" t="str">
        <f t="shared" si="257"/>
        <v>Non-M</v>
      </c>
      <c r="J2107" s="90"/>
      <c r="K2107" s="79"/>
    </row>
    <row r="2108" spans="1:11" ht="41.25" customHeight="1">
      <c r="A2108" s="18" t="s">
        <v>2893</v>
      </c>
      <c r="B2108" s="19" t="s">
        <v>2718</v>
      </c>
      <c r="C2108" s="19" t="s">
        <v>870</v>
      </c>
      <c r="D2108" s="89" t="s">
        <v>1047</v>
      </c>
      <c r="E2108" s="19" t="s">
        <v>2889</v>
      </c>
      <c r="F2108" s="21"/>
      <c r="G2108" s="19" t="s">
        <v>152</v>
      </c>
      <c r="H2108" s="25" t="str">
        <f t="shared" si="256"/>
        <v>DC400</v>
      </c>
      <c r="I2108" s="25" t="str">
        <f t="shared" si="257"/>
        <v>Non-M</v>
      </c>
      <c r="J2108" s="90"/>
      <c r="K2108" s="79"/>
    </row>
    <row r="2109" spans="1:11" ht="41.25" customHeight="1">
      <c r="A2109" s="18" t="s">
        <v>2894</v>
      </c>
      <c r="B2109" s="19" t="s">
        <v>2718</v>
      </c>
      <c r="C2109" s="19" t="s">
        <v>870</v>
      </c>
      <c r="D2109" s="89" t="s">
        <v>1047</v>
      </c>
      <c r="E2109" s="19" t="s">
        <v>2889</v>
      </c>
      <c r="F2109" s="21"/>
      <c r="G2109" s="19" t="s">
        <v>2788</v>
      </c>
      <c r="H2109" s="25" t="str">
        <f t="shared" ref="H2109:H2113" si="258">IF(RIGHT(G2109,1)="M", LEFT(G2109,LEN(G2109)-1), G2109)</f>
        <v>PK204</v>
      </c>
      <c r="I2109" s="25" t="str">
        <f t="shared" ref="I2109:I2113" si="259">IF(RIGHT(G2109,1)="M","M","Non-M")</f>
        <v>M</v>
      </c>
      <c r="J2109" s="90" t="s">
        <v>2819</v>
      </c>
      <c r="K2109" s="79"/>
    </row>
    <row r="2110" spans="1:11" ht="41.25" customHeight="1">
      <c r="A2110" s="18" t="s">
        <v>2895</v>
      </c>
      <c r="B2110" s="19" t="s">
        <v>2718</v>
      </c>
      <c r="C2110" s="19" t="s">
        <v>870</v>
      </c>
      <c r="D2110" s="89" t="s">
        <v>1047</v>
      </c>
      <c r="E2110" s="19" t="s">
        <v>2889</v>
      </c>
      <c r="F2110" s="21"/>
      <c r="G2110" s="19" t="s">
        <v>155</v>
      </c>
      <c r="H2110" s="25" t="str">
        <f t="shared" si="258"/>
        <v>PB204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2889</v>
      </c>
      <c r="F2111" s="21"/>
      <c r="G2111" s="19" t="s">
        <v>1357</v>
      </c>
      <c r="H2111" s="25" t="str">
        <f t="shared" si="258"/>
        <v>JS400</v>
      </c>
      <c r="I2111" s="25" t="str">
        <f t="shared" si="259"/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2889</v>
      </c>
      <c r="F2112" s="21"/>
      <c r="G2112" s="19" t="s">
        <v>1398</v>
      </c>
      <c r="H2112" s="25" t="str">
        <f t="shared" si="258"/>
        <v>JS121</v>
      </c>
      <c r="I2112" s="25" t="str">
        <f t="shared" si="259"/>
        <v>Non-M</v>
      </c>
      <c r="J2112" s="90"/>
      <c r="K2112" s="79"/>
    </row>
    <row r="2113" spans="1:11" ht="41.25" customHeight="1">
      <c r="A2113" s="18" t="s">
        <v>2898</v>
      </c>
      <c r="B2113" s="19" t="s">
        <v>2718</v>
      </c>
      <c r="C2113" s="19" t="s">
        <v>870</v>
      </c>
      <c r="D2113" s="89" t="s">
        <v>1047</v>
      </c>
      <c r="E2113" s="19" t="s">
        <v>2889</v>
      </c>
      <c r="F2113" s="21"/>
      <c r="G2113" s="19" t="s">
        <v>1344</v>
      </c>
      <c r="H2113" s="25" t="str">
        <f t="shared" si="258"/>
        <v>JS105</v>
      </c>
      <c r="I2113" s="25" t="str">
        <f t="shared" si="259"/>
        <v>Non-M</v>
      </c>
      <c r="J2113" s="90"/>
      <c r="K2113" s="79"/>
    </row>
    <row r="2114" spans="1:11" ht="41.25" customHeight="1">
      <c r="A2114" s="18" t="s">
        <v>2899</v>
      </c>
      <c r="B2114" s="19" t="s">
        <v>2718</v>
      </c>
      <c r="C2114" s="19" t="s">
        <v>870</v>
      </c>
      <c r="D2114" s="89" t="s">
        <v>1047</v>
      </c>
      <c r="E2114" s="19" t="s">
        <v>2889</v>
      </c>
      <c r="F2114" s="21"/>
      <c r="G2114" s="19" t="s">
        <v>1371</v>
      </c>
      <c r="H2114" s="25" t="str">
        <f>IF(RIGHT(G2114,1)="M", LEFT(G2114,LEN(G2114)-1), G2114)</f>
        <v>HM702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2900</v>
      </c>
      <c r="B2115" s="19" t="s">
        <v>2718</v>
      </c>
      <c r="C2115" s="19" t="s">
        <v>870</v>
      </c>
      <c r="D2115" s="89" t="s">
        <v>1047</v>
      </c>
      <c r="E2115" s="19" t="s">
        <v>2889</v>
      </c>
      <c r="F2115" s="21"/>
      <c r="G2115" s="19" t="s">
        <v>538</v>
      </c>
      <c r="H2115" s="25" t="str">
        <f>IF(RIGHT(G2115,1)="M", LEFT(G2115,LEN(G2115)-1), G2115)</f>
        <v>HM506</v>
      </c>
      <c r="I2115" s="25" t="str">
        <f>IF(RIGHT(G2115,1)="M","M","Non-M")</f>
        <v>M</v>
      </c>
      <c r="J2115" s="90"/>
      <c r="K2115" s="79"/>
    </row>
    <row r="2116" spans="1:11" ht="41.25" customHeight="1"/>
    <row r="2117" spans="1:11" ht="41.25" customHeight="1"/>
    <row r="2118" spans="1:11" ht="41.25" customHeight="1"/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2901</v>
      </c>
      <c r="B2" s="8" t="s">
        <v>2902</v>
      </c>
      <c r="C2" s="8" t="s">
        <v>2903</v>
      </c>
      <c r="D2" s="8" t="s">
        <v>2904</v>
      </c>
      <c r="E2" s="8" t="s">
        <v>2905</v>
      </c>
      <c r="F2" s="8" t="s">
        <v>2906</v>
      </c>
      <c r="G2" s="80" t="s">
        <v>2907</v>
      </c>
      <c r="H2" s="8" t="s">
        <v>2908</v>
      </c>
      <c r="I2" s="8" t="s">
        <v>2909</v>
      </c>
      <c r="J2" s="75" t="s">
        <v>2910</v>
      </c>
      <c r="R2" s="83" t="s">
        <v>2911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2912</v>
      </c>
      <c r="E3" s="10">
        <v>0.1234</v>
      </c>
      <c r="F3" s="10" t="s">
        <v>2913</v>
      </c>
      <c r="G3" s="81">
        <f>Table2[[#This Row],[Current Total FG QTY]]*Table2[[#This Row],[SAM Improvement]]*$S$7</f>
        <v>22089.830484330483</v>
      </c>
      <c r="H3" s="10" t="s">
        <v>2914</v>
      </c>
      <c r="I3" s="10" t="s">
        <v>2915</v>
      </c>
      <c r="J3" s="76">
        <v>46140.696493055599</v>
      </c>
      <c r="R3" s="85" t="s">
        <v>2916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2912</v>
      </c>
      <c r="E4" s="10"/>
      <c r="F4" s="10" t="s">
        <v>2917</v>
      </c>
      <c r="G4" s="81">
        <f>Table2[[#This Row],[Current Total FG QTY]]*Table2[[#This Row],[SAM Improvement]]*$S$7</f>
        <v>0</v>
      </c>
      <c r="H4" s="10"/>
      <c r="I4" s="10" t="s">
        <v>2915</v>
      </c>
      <c r="J4" s="76">
        <v>46149.4283796296</v>
      </c>
      <c r="R4" s="85" t="s">
        <v>2918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2912</v>
      </c>
      <c r="E5" s="10"/>
      <c r="F5" s="10" t="s">
        <v>2917</v>
      </c>
      <c r="G5" s="81">
        <f>Table2[[#This Row],[Current Total FG QTY]]*Table2[[#This Row],[SAM Improvement]]*$S$7</f>
        <v>0</v>
      </c>
      <c r="H5" s="10"/>
      <c r="I5" s="10" t="s">
        <v>2915</v>
      </c>
      <c r="J5" s="76">
        <v>46149.428298611099</v>
      </c>
      <c r="R5" s="85" t="s">
        <v>2919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2915</v>
      </c>
      <c r="J7" s="76">
        <v>46149.4286111111</v>
      </c>
      <c r="R7" s="87" t="s">
        <v>2920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2912</v>
      </c>
      <c r="E8" s="10">
        <v>0.1401</v>
      </c>
      <c r="F8" s="10" t="s">
        <v>2921</v>
      </c>
      <c r="G8" s="81">
        <f>Table2[[#This Row],[Current Total FG QTY]]*Table2[[#This Row],[SAM Improvement]]*$S$7</f>
        <v>11703.17965811966</v>
      </c>
      <c r="H8" s="10" t="s">
        <v>2914</v>
      </c>
      <c r="I8" s="10" t="s">
        <v>2915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2912</v>
      </c>
      <c r="E10" s="10">
        <v>0.1177</v>
      </c>
      <c r="F10" s="10" t="s">
        <v>2921</v>
      </c>
      <c r="G10" s="81">
        <f>Table2[[#This Row],[Current Total FG QTY]]*Table2[[#This Row],[SAM Improvement]]*$S$7</f>
        <v>8856.7573361823361</v>
      </c>
      <c r="H10" s="10"/>
      <c r="I10" s="10" t="s">
        <v>2915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2912</v>
      </c>
      <c r="E14" s="10">
        <v>0</v>
      </c>
      <c r="F14" s="10" t="s">
        <v>2922</v>
      </c>
      <c r="G14" s="81">
        <f>Table2[[#This Row],[Current Total FG QTY]]*Table2[[#This Row],[SAM Improvement]]*$S$7</f>
        <v>0</v>
      </c>
      <c r="H14" s="10" t="s">
        <v>2914</v>
      </c>
      <c r="I14" s="10" t="s">
        <v>2915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2925</v>
      </c>
      <c r="D76">
        <v>163</v>
      </c>
    </row>
    <row r="77" spans="2:4">
      <c r="B77" t="s">
        <v>2926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2927</v>
      </c>
      <c r="D167">
        <v>499</v>
      </c>
    </row>
    <row r="168" spans="2:4">
      <c r="B168" t="s">
        <v>2928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2933</v>
      </c>
      <c r="D210">
        <v>10</v>
      </c>
    </row>
    <row r="211" spans="2:4">
      <c r="B211" t="s">
        <v>2934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2935</v>
      </c>
      <c r="D218">
        <v>69</v>
      </c>
    </row>
    <row r="219" spans="2:4">
      <c r="B219" t="s">
        <v>2936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