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9" documentId="13_ncr:1_{7EF57DF4-89AE-8C42-9C9C-3682908C3E34}" xr6:coauthVersionLast="47" xr6:coauthVersionMax="47" xr10:uidLastSave="{B58DC1BA-6B70-477B-90E6-0F9DC7282F5D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97" i="5" l="1"/>
  <c r="H1497" i="5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3" i="10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36" i="5"/>
  <c r="H1537" i="5"/>
  <c r="H1538" i="5"/>
  <c r="H1539" i="5"/>
  <c r="H1540" i="5"/>
  <c r="H1541" i="5"/>
  <c r="H1542" i="5"/>
  <c r="I1536" i="5"/>
  <c r="I1537" i="5"/>
  <c r="I1538" i="5"/>
  <c r="I1539" i="5"/>
  <c r="I1540" i="5"/>
  <c r="I1541" i="5"/>
  <c r="I1542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4" i="5"/>
  <c r="H1525" i="5"/>
  <c r="H1526" i="5"/>
  <c r="H1527" i="5"/>
  <c r="H1528" i="5"/>
  <c r="H1529" i="5"/>
  <c r="I1524" i="5"/>
  <c r="I1525" i="5"/>
  <c r="I1526" i="5"/>
  <c r="I1527" i="5"/>
  <c r="I1528" i="5"/>
  <c r="I1529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H1513" i="5"/>
  <c r="H1514" i="5"/>
  <c r="I1512" i="5"/>
  <c r="I1513" i="5"/>
  <c r="I1514" i="5"/>
  <c r="H1511" i="5"/>
  <c r="I1511" i="5"/>
  <c r="H1509" i="5"/>
  <c r="H1510" i="5"/>
  <c r="I1508" i="5"/>
  <c r="I1509" i="5"/>
  <c r="I1510" i="5"/>
  <c r="H1507" i="5"/>
  <c r="I1507" i="5"/>
  <c r="H1506" i="5"/>
  <c r="I1506" i="5"/>
  <c r="H1451" i="5"/>
  <c r="I1451" i="5"/>
  <c r="H1503" i="5"/>
  <c r="H1504" i="5"/>
  <c r="H1505" i="5"/>
  <c r="I1503" i="5"/>
  <c r="I1504" i="5"/>
  <c r="I1505" i="5"/>
  <c r="H1502" i="5"/>
  <c r="I1502" i="5"/>
  <c r="H1501" i="5"/>
  <c r="I1501" i="5"/>
  <c r="H1500" i="5"/>
  <c r="I1500" i="5"/>
  <c r="H1499" i="5"/>
  <c r="I1499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<sst xmlns="http://schemas.openxmlformats.org/spreadsheetml/2006/main" count="9523" uniqueCount="2382">
  <si>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</si>
  <si>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</si>
  <si>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</si>
  <si>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</si>
  <si>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</si>
  <si>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</si>
  <si>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</si>
  <si>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</si>
  <si>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</si>
  <si>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</si>
  <si>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</si>
  <si>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</si>
  <si>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</si>
  <si>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</si>
  <si>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</si>
  <si>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</si>
  <si>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</si>
  <si>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</si>
  <si>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</si>
  <si>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</si>
  <si>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</si>
  <si>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</si>
  <si>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</si>
  <si>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</si>
  <si>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</si>
  <si>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</si>
  <si>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</si>
  <si>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</si>
  <si>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</si>
  <si>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</si>
  <si>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</si>
  <si>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</si>
  <si>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</si>
  <si>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</si>
  <si>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</si>
  <si>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</si>
  <si>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</si>
  <si>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</si>
  <si>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</si>
  <si>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</si>
  <si>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</si>
  <si>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</si>
  <si>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</si>
  <si>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</si>
  <si>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</si>
  <si>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</si>
  <si>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</si>
  <si>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</si>
  <si>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</si>
  <si>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</si>
  <si>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</si>
  <si>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</si>
  <si>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</si>
  <si>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</si>
  <si>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</si>
  <si>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</si>
  <si>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</si>
  <si>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</si>
  <si>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</si>
  <si>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</si>
  <si>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</si>
  <si>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</si>
  <si>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</si>
  <si>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</si>
  <si>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</si>
  <si>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</si>
  <si>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</si>
  <si>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</si>
  <si>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</si>
  <si>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</si>
  <si>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</si>
  <si>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</si>
  <si>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</si>
  <si>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</si>
  <si>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</si>
  <si>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</si>
  <si>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</si>
  <si>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</si>
  <si>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</si>
  <si>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</si>
  <si>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</si>
  <si>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</si>
  <si>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</si>
  <si>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</si>
  <si>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</si>
  <si>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</si>
  <si>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</si>
  <si>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</si>
  <si>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</si>
  <si>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</si>
  <si>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</si>
  <si>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</si>
  <si>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</si>
  <si>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</si>
  <si>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</si>
  <si>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</si>
  <si>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</si>
  <si>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</si>
  <si>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</si>
  <si>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</si>
  <si>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</si>
  <si>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</si>
  <si>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</si>
  <si>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</si>
  <si>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</si>
  <si>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</si>
  <si>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</si>
  <si>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</si>
  <si>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</si>
  <si>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</si>
  <si>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</si>
  <si>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</si>
  <si>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</si>
  <si>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</si>
  <si>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</si>
  <si>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</si>
  <si>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</si>
  <si>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</si>
  <si>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</si>
  <si>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</si>
  <si>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</si>
  <si>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</si>
  <si>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</si>
  <si>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</si>
  <si>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</si>
  <si>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</si>
  <si>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</si>
  <si>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</si>
  <si>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</si>
  <si>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</si>
  <si>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</si>
  <si>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</si>
  <si>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</si>
  <si>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</si>
  <si>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</si>
  <si>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</si>
  <si>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</si>
  <si>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</si>
  <si>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</si>
  <si>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</si>
  <si>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</si>
  <si>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</si>
  <si>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</si>
  <si>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</si>
  <si>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</si>
  <si>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</si>
  <si>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</si>
  <si>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</si>
  <si>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</si>
  <si>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</si>
  <si>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</si>
  <si>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</si>
  <si>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</si>
  <si>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</si>
  <si>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</si>
  <si>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</si>
  <si>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</si>
  <si>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</si>
  <si>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</si>
  <si>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</si>
  <si>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</si>
  <si>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</si>
  <si>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</si>
  <si>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</si>
  <si>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</si>
  <si>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</si>
  <si>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</si>
  <si>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</si>
  <si>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</si>
  <si>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</si>
  <si>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</si>
  <si>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</si>
  <si>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</si>
  <si>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</si>
  <si>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</si>
  <si>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</si>
  <si>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</si>
  <si>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</si>
  <si>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</si>
  <si>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</si>
  <si>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</si>
  <si>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</si>
  <si>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</si>
  <si>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</si>
  <si>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</si>
  <si>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</si>
  <si>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</si>
  <si>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</si>
  <si>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</si>
  <si>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</si>
  <si>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</si>
  <si>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</si>
  <si>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</si>
  <si>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</si>
  <si>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</si>
  <si>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</si>
  <si>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</si>
  <si>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</si>
  <si>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</si>
  <si>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</si>
  <si>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</si>
  <si>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</si>
  <si>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</si>
  <si>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</si>
  <si>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</si>
  <si>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</si>
  <si>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</si>
  <si>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</si>
  <si>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</si>
  <si>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</si>
  <si>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</si>
  <si>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</si>
  <si>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</si>
  <si>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</si>
  <si>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</si>
  <si>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</si>
  <si>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</si>
  <si>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</si>
  <si>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</si>
  <si>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</si>
  <si>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</si>
  <si>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</si>
  <si>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</si>
  <si>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</si>
  <si>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</si>
  <si>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</si>
  <si>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</si>
  <si>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</si>
  <si>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</si>
  <si>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</si>
  <si>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</si>
  <si>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</si>
  <si>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</si>
  <si>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</si>
  <si>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</si>
  <si>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</si>
  <si>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</si>
  <si>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</si>
  <si>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</si>
  <si>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</si>
  <si>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</si>
  <si>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</si>
  <si>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</si>
  <si>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</si>
  <si>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</si>
  <si>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</si>
  <si>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</si>
  <si>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</si>
  <si>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</si>
  <si>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</si>
  <si>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</si>
  <si>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</si>
  <si>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</si>
  <si>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</si>
  <si>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</si>
  <si>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</si>
  <si>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</si>
  <si>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</si>
  <si>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</si>
  <si>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</si>
  <si>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</si>
  <si>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</si>
  <si>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</si>
  <si>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</si>
  <si>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</si>
  <si>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</si>
  <si>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</si>
  <si>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</si>
  <si>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</si>
  <si>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</si>
  <si>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</si>
  <si>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</si>
  <si>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</si>
  <si>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</si>
  <si>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</si>
  <si>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</si>
  <si>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</si>
  <si>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</si>
  <si>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</si>
  <si>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</si>
  <si>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</si>
  <si>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</si>
  <si>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</si>
  <si>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</si>
  <si>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</si>
  <si>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</si>
  <si>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</si>
  <si>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</si>
  <si>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</si>
  <si>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</si>
  <si>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</si>
  <si>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</si>
  <si>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</si>
  <si>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</si>
  <si>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</si>
  <si>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</si>
  <si>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</si>
  <si>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</si>
  <si>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</si>
  <si>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</si>
  <si>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</si>
  <si>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</si>
  <si>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</si>
  <si>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</si>
  <si>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</si>
  <si>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</si>
  <si>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</si>
  <si>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</si>
  <si>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</si>
  <si>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</si>
  <si>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</si>
  <si>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</si>
  <si>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</si>
  <si>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</si>
  <si>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</si>
  <si>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</si>
  <si>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</si>
  <si>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</si>
  <si>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</si>
  <si>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</si>
  <si>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</si>
  <si>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</si>
  <si>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</si>
  <si>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</si>
  <si>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</si>
  <si>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</si>
  <si>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</si>
  <si>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</si>
  <si>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</si>
  <si>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</si>
  <si>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</si>
  <si>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</si>
  <si>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</si>
  <si>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</si>
  <si>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</si>
  <si>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</si>
  <si>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</si>
  <si>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</si>
  <si>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</si>
  <si>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</si>
  <si>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</si>
  <si>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</si>
  <si>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</si>
  <si>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</si>
  <si>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</si>
  <si>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</si>
  <si>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</si>
  <si>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</si>
  <si>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</si>
  <si>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</si>
  <si>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</si>
  <si>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</si>
  <si>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</si>
  <si>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</si>
  <si>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</si>
  <si>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</si>
  <si>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</si>
  <si>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</si>
  <si>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</si>
  <si>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</si>
  <si>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</si>
  <si>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</si>
  <si>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</si>
  <si>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</si>
  <si>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</si>
  <si>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</si>
  <si>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</si>
  <si>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</si>
  <si>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</si>
  <si>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</si>
  <si>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</si>
  <si>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</si>
  <si>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</si>
  <si>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</si>
  <si>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</si>
  <si>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</si>
  <si>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</si>
  <si>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</si>
  <si>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</si>
  <si>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</si>
  <si>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</si>
  <si>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</si>
  <si>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</si>
  <si>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</si>
  <si>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</si>
  <si>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</si>
  <si>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</si>
  <si>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</si>
  <si>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</si>
  <si>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</si>
  <si>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</si>
  <si>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</si>
  <si>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</si>
  <si>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</si>
  <si>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</si>
  <si>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</si>
  <si>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</si>
  <si>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</si>
  <si>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</si>
  <si>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</si>
  <si>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</si>
  <si>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</si>
  <si>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</si>
  <si>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</si>
  <si>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</si>
  <si>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</si>
  <si>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</si>
  <si>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</si>
  <si>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</si>
  <si>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</si>
  <si>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</si>
  <si>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</si>
  <si>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</si>
  <si>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</si>
  <si>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</si>
  <si>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</si>
  <si>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</si>
  <si>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</si>
  <si>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</si>
  <si>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</si>
  <si>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</si>
  <si>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</si>
  <si>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</si>
  <si>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</si>
  <si>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</si>
  <si>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</si>
  <si>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</si>
  <si>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</si>
  <si>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</si>
  <si>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</si>
  <si>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</si>
  <si>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</si>
  <si>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</si>
  <si>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</si>
  <si>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</si>
  <si>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</si>
  <si>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</si>
  <si>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</si>
  <si>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</si>
  <si>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</si>
  <si>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</si>
  <si>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</si>
  <si>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</si>
  <si>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</si>
  <si>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</si>
  <si>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</si>
  <si>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</si>
  <si>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</si>
  <si>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</si>
  <si>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</si>
  <si>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</si>
  <si>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</si>
  <si>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</si>
  <si>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</si>
  <si>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</si>
  <si>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</si>
  <si>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</si>
  <si>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</si>
  <si>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</si>
  <si>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</si>
  <si>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</si>
  <si>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</si>
  <si>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</si>
  <si>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</si>
  <si>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</si>
  <si>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</si>
  <si>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</si>
  <si>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</si>
  <si>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</si>
  <si>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</si>
  <si>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</si>
  <si>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</si>
  <si>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</si>
  <si>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</si>
  <si>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</si>
  <si>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</si>
  <si>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</si>
  <si>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</si>
  <si>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</si>
  <si>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</si>
  <si>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</si>
  <si>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</si>
  <si>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</si>
  <si>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</si>
  <si>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</si>
  <si>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</si>
  <si>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</si>
  <si>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</si>
  <si>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</si>
  <si>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</si>
  <si>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</si>
  <si>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</si>
  <si>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</si>
  <si>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</si>
  <si>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</si>
  <si>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</si>
  <si>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</si>
  <si>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</si>
  <si>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</si>
  <si>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</si>
  <si>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</si>
  <si>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</si>
  <si>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</si>
  <si>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</si>
  <si>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</si>
  <si>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</si>
  <si>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</si>
  <si>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</si>
  <si>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</si>
  <si>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</si>
  <si>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</si>
  <si>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</si>
  <si>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</si>
  <si>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</si>
  <si>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</si>
  <si>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</si>
  <si>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</si>
  <si>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</si>
  <si>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</si>
  <si>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</si>
  <si>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</si>
  <si>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</si>
  <si>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</si>
  <si>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</si>
  <si>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</si>
  <si>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</si>
  <si>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</si>
  <si>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</si>
  <si>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</si>
  <si>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</si>
  <si>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</si>
  <si>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</si>
  <si>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</si>
  <si>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</si>
  <si>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</si>
  <si>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</si>
  <si>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</si>
  <si>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</si>
  <si>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</si>
  <si>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</si>
  <si>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</si>
  <si>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</si>
  <si>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</si>
  <si>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</si>
  <si>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</si>
  <si>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</si>
  <si>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</si>
  <si>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</si>
  <si>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</si>
  <si>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</si>
  <si>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</si>
  <si>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</si>
  <si>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</si>
  <si>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</si>
  <si>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</si>
  <si>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</si>
  <si>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</si>
  <si>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</si>
  <si>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</si>
  <si>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</si>
  <si>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</si>
  <si>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</si>
  <si>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</si>
  <si>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</si>
  <si>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</si>
  <si>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</si>
  <si>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</si>
  <si>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</si>
  <si>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</si>
  <si>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</si>
  <si>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</si>
  <si>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</si>
  <si>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</si>
  <si>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</si>
  <si>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</si>
  <si>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</si>
  <si>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</si>
  <si>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</si>
  <si>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</si>
  <si>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</si>
  <si>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</si>
  <si>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</si>
  <si>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</si>
  <si>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</si>
  <si>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</si>
  <si>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</si>
  <si>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</si>
  <si>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</si>
  <si>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</si>
  <si>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</si>
  <si>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</si>
  <si>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</si>
  <si>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</si>
  <si>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</si>
  <si>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</si>
  <si>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</si>
  <si>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</si>
  <si>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</si>
  <si>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</si>
  <si>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</si>
  <si>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</si>
  <si>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</si>
  <si>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</si>
  <si>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</si>
  <si>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</si>
  <si>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</si>
  <si>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</si>
  <si>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</si>
  <si>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</si>
  <si>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</si>
  <si>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</si>
  <si>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</si>
  <si>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</si>
  <si>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</si>
  <si>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</si>
  <si>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</si>
  <si>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</si>
  <si>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</si>
  <si>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</si>
  <si>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</si>
  <si>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</si>
  <si>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</si>
  <si>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</si>
  <si>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</si>
  <si>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</si>
  <si>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</si>
  <si>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</si>
  <si>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</si>
  <si>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</si>
  <si>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</si>
  <si>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</si>
  <si>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</si>
  <si>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</si>
  <si>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</si>
  <si>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</si>
  <si>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</si>
  <si>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</si>
  <si>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</si>
  <si>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</si>
  <si>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</si>
  <si>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</si>
  <si>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</si>
  <si>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</si>
  <si>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</si>
  <si>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</si>
  <si>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</si>
  <si>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</si>
  <si>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</si>
  <si>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</si>
  <si>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</si>
  <si>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</si>
  <si>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</si>
  <si>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</si>
  <si>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</si>
  <si>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</si>
  <si>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</si>
  <si>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</si>
  <si>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</si>
  <si>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</si>
  <si>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</si>
  <si>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</si>
  <si>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</si>
  <si>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</si>
  <si>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</si>
  <si>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</si>
  <si>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</si>
  <si>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</si>
  <si>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</si>
  <si>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</si>
  <si>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</si>
  <si>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</si>
  <si>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</si>
  <si>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</si>
  <si>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</si>
  <si>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</si>
  <si>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</si>
  <si>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</si>
  <si>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</si>
  <si>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</si>
  <si>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</si>
  <si>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</si>
  <si>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</si>
  <si>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</si>
  <si>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</si>
  <si>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</si>
  <si>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</si>
  <si>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</si>
  <si>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</si>
  <si>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</si>
  <si>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</si>
  <si>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</si>
  <si>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</si>
  <si>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</si>
  <si>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</si>
  <si>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</si>
  <si>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</si>
  <si>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</si>
  <si>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</si>
  <si>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</si>
  <si>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</si>
  <si>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</si>
  <si>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</si>
  <si>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</si>
  <si>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</si>
  <si>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</si>
  <si>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</si>
  <si>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</si>
  <si>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</si>
  <si>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</si>
  <si>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</si>
  <si>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</si>
  <si>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</si>
  <si>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</si>
  <si>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</si>
  <si>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</si>
  <si>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</si>
  <si>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</si>
  <si>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</si>
  <si>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</si>
  <si>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</si>
  <si>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</si>
  <si>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</si>
  <si>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</si>
  <si>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</si>
  <si>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</si>
  <si>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</si>
  <si>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</si>
  <si>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</si>
  <si>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</si>
  <si>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</si>
  <si>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</si>
  <si>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</si>
  <si>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</si>
  <si>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</si>
  <si>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</si>
  <si>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</si>
  <si>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</si>
  <si>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</si>
  <si>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</si>
  <si>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</si>
  <si>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</si>
  <si>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</si>
  <si>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</si>
  <si>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</si>
  <si>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</si>
  <si>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</si>
  <si>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</si>
  <si>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</si>
  <si>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</si>
  <si>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</si>
  <si>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</si>
  <si>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</si>
  <si>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</si>
  <si>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</si>
  <si>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</si>
  <si>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</si>
  <si>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</si>
  <si>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</si>
  <si>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</si>
  <si>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</si>
  <si>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</si>
  <si>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</si>
  <si>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</si>
  <si>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</si>
  <si>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</si>
  <si>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</si>
  <si>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</si>
  <si>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</si>
  <si>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</si>
  <si>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</si>
  <si>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</si>
  <si>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</si>
  <si>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</si>
  <si>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</si>
  <si>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</si>
  <si>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</si>
  <si>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</si>
  <si>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</si>
  <si>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</si>
  <si>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</si>
  <si>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</si>
  <si>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</si>
  <si>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</si>
  <si>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</si>
  <si>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</si>
  <si>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</si>
  <si>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</si>
  <si>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</si>
  <si>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</si>
  <si>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</si>
  <si>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</si>
  <si>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</si>
  <si>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</si>
  <si>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</si>
  <si>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</si>
  <si>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</si>
  <si>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</si>
  <si>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</si>
  <si>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</si>
  <si>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</si>
  <si>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</si>
  <si>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</si>
  <si>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</si>
  <si>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</si>
  <si>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</si>
  <si>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</si>
  <si>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</si>
  <si>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</si>
  <si>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</si>
  <si>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</si>
  <si>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</si>
  <si>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</si>
  <si>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</si>
  <si>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</si>
  <si>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</si>
  <si>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</si>
  <si>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</si>
  <si>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</si>
  <si>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</si>
  <si>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</si>
  <si>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</si>
  <si>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</si>
  <si>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</si>
  <si>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</si>
  <si>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</si>
  <si>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</si>
  <si>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</si>
  <si>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</si>
  <si>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</si>
  <si>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</si>
  <si>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</si>
  <si>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</si>
  <si>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</si>
  <si>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</si>
  <si>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</si>
  <si>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</si>
  <si>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</si>
  <si>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</si>
  <si>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</si>
  <si>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</si>
  <si>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</si>
  <si>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</si>
  <si>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</si>
  <si>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</si>
  <si>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</si>
  <si>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</si>
  <si>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</si>
  <si>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</si>
  <si>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</si>
  <si>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</si>
  <si>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</si>
  <si>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</si>
  <si>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</si>
  <si>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</si>
  <si>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</si>
  <si>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</si>
  <si>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</si>
  <si>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</si>
  <si>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</si>
  <si>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</si>
  <si>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</si>
  <si>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</si>
  <si>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</si>
  <si>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</si>
  <si>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</si>
  <si>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</si>
  <si>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</si>
  <si>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</si>
  <si>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</si>
  <si>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</si>
  <si>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</si>
  <si>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</si>
  <si>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</si>
  <si>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</si>
  <si>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</si>
  <si>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</si>
  <si>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</si>
  <si>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</si>
  <si>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</si>
  <si>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</si>
  <si>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</si>
  <si>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</si>
  <si>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</si>
  <si>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</si>
  <si>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</si>
  <si>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</si>
  <si>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</si>
  <si>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</si>
  <si>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</si>
  <si>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</si>
  <si>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</si>
  <si>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</si>
  <si>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</si>
  <si>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</si>
  <si>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</si>
  <si>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</si>
  <si>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</si>
  <si>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</si>
  <si>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</si>
  <si>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</si>
  <si>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</si>
  <si>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</si>
  <si>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</si>
  <si>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</si>
  <si>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</si>
  <si>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</si>
  <si>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</si>
  <si>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</si>
  <si>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</si>
  <si>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</si>
  <si>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</si>
  <si>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</si>
  <si>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</si>
  <si>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</si>
  <si>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</si>
  <si>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</si>
  <si>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</si>
  <si>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</si>
  <si>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</si>
  <si>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</si>
  <si>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</si>
  <si>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</si>
  <si>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</si>
  <si>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</si>
  <si>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</si>
  <si>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</si>
  <si>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</si>
  <si>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</si>
  <si>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</si>
  <si>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</si>
  <si>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</si>
  <si>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</si>
  <si>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</si>
  <si>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</si>
  <si>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</si>
  <si>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</si>
  <si>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</si>
  <si>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</si>
  <si>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</si>
  <si>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</si>
  <si>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</si>
  <si>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</si>
  <si>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</si>
  <si>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</si>
  <si>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</si>
  <si>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</si>
  <si>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</si>
  <si>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</si>
  <si>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</si>
  <si>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</si>
  <si>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</si>
  <si>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</si>
  <si>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</si>
  <si>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</si>
  <si>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</si>
  <si>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</si>
  <si>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</si>
  <si>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</si>
  <si>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</si>
  <si>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</si>
  <si>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</si>
  <si>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</si>
  <si>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</si>
  <si>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</si>
  <si>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</si>
  <si>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</si>
  <si>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</si>
  <si>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</si>
  <si>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</si>
  <si>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</si>
  <si>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</si>
  <si>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</si>
  <si>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</si>
  <si>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</si>
  <si>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</si>
  <si>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</si>
  <si>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</si>
  <si>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</si>
  <si>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</si>
  <si>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</si>
  <si>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</si>
  <si>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</si>
  <si>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</si>
  <si>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</si>
  <si>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</si>
  <si>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</si>
  <si>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</si>
  <si>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</si>
  <si>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</si>
  <si>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</si>
  <si>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</si>
  <si>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</si>
  <si>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</si>
  <si>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</si>
  <si>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</si>
  <si>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</si>
  <si>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</si>
  <si>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</si>
  <si>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</si>
  <si>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</si>
  <si>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</si>
  <si>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</si>
  <si>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</si>
  <si>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</si>
  <si>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</si>
  <si>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</si>
  <si>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</si>
  <si>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</si>
  <si>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</si>
  <si>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</si>
  <si>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</si>
  <si>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</si>
  <si>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</si>
  <si>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</si>
  <si>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</si>
  <si>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</si>
  <si>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</si>
  <si>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</si>
  <si>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</si>
  <si>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</si>
  <si>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</si>
  <si>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</si>
  <si>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</si>
  <si>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</si>
  <si>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</si>
  <si>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</si>
  <si>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</si>
  <si>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</si>
  <si>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</si>
  <si>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</si>
  <si>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</si>
  <si>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</si>
  <si>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</si>
  <si>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</si>
  <si>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</si>
  <si>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</si>
  <si>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</si>
  <si>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</si>
  <si>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</si>
  <si>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</si>
  <si>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</si>
  <si>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</si>
  <si>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</si>
  <si>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</si>
  <si>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</si>
  <si>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</si>
  <si>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</si>
  <si>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</si>
  <si>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</si>
  <si>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</si>
  <si>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</si>
  <si>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</si>
  <si>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</si>
  <si>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</si>
  <si>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</si>
  <si>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</si>
  <si>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</si>
  <si>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</si>
  <si>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</si>
  <si>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</si>
  <si>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</si>
  <si>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</si>
  <si>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</si>
  <si>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</si>
  <si>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</si>
  <si>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</si>
  <si>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</si>
  <si>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</si>
  <si>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</si>
  <si>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</si>
  <si>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</si>
  <si>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</si>
  <si>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</si>
  <si>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</si>
  <si>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</si>
  <si>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</si>
  <si>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</si>
  <si>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</si>
  <si>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</si>
  <si>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</si>
  <si>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</si>
  <si>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</si>
  <si>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</si>
  <si>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</si>
  <si>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</si>
  <si>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</si>
  <si>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</si>
  <si>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</si>
  <si>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</si>
  <si>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</si>
  <si>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</si>
  <si>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</si>
  <si>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</si>
  <si>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</si>
  <si>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</si>
  <si>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</si>
  <si>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</si>
  <si>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</si>
  <si>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</si>
  <si>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</si>
  <si>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</si>
  <si>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</si>
  <si>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</si>
  <si>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</si>
  <si>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</si>
  <si>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</si>
  <si>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</si>
  <si>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</si>
  <si>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</si>
  <si>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</si>
  <si>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</si>
  <si>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</si>
  <si>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</si>
  <si>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</si>
  <si>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</si>
  <si>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</si>
  <si>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</si>
  <si>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</si>
  <si>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</si>
  <si>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</si>
  <si>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</si>
  <si>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</si>
  <si>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</si>
  <si>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</si>
  <si>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</si>
  <si>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</si>
  <si>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</si>
  <si>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</si>
  <si>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</si>
  <si>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</si>
  <si>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</si>
  <si>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</si>
  <si>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</si>
  <si>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</si>
  <si>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</si>
  <si>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</si>
  <si>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</si>
  <si>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</si>
  <si>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</si>
  <si>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</si>
  <si>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</si>
  <si>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</si>
  <si>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</si>
  <si>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</si>
  <si>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</si>
  <si>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</si>
  <si>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</si>
  <si>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</si>
  <si>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</si>
  <si>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</si>
  <si>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</si>
  <si>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</si>
  <si>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</si>
  <si>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</si>
  <si>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</si>
  <si>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</si>
  <si>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</si>
  <si>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</si>
  <si>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</si>
  <si>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</si>
  <si>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</si>
  <si>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</si>
  <si>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</si>
  <si>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</si>
  <si>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</si>
  <si>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</si>
  <si>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</si>
  <si>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</si>
  <si>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</si>
  <si>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</si>
  <si>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</si>
  <si>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</si>
  <si>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</si>
  <si>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</si>
  <si>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</si>
  <si>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</si>
  <si>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</si>
  <si>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</si>
  <si>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</si>
  <si>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</si>
  <si>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</si>
  <si>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</si>
  <si>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</si>
  <si>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</si>
  <si>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</si>
  <si>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</si>
  <si>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</si>
  <si>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</si>
  <si>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</si>
  <si>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</si>
  <si>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</si>
  <si>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</si>
  <si>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</si>
  <si>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</si>
  <si>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</si>
  <si>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</si>
  <si>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</si>
  <si>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</si>
  <si>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</si>
  <si>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</si>
  <si>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</si>
  <si>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</si>
  <si>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</si>
  <si>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</si>
  <si>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</si>
  <si>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</si>
  <si>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</si>
  <si>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</si>
  <si>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</si>
  <si>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</si>
  <si>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</si>
  <si>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</si>
  <si>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</si>
  <si>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</si>
  <si>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</si>
  <si>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</si>
  <si>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</si>
  <si>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</si>
  <si>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</si>
  <si>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</si>
  <si>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</si>
  <si>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</si>
  <si>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</si>
  <si>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</si>
  <si>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</si>
  <si>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</si>
  <si>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</si>
  <si>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</si>
  <si>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</si>
  <si>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</si>
  <si>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</si>
  <si>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</si>
  <si>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</si>
  <si>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</si>
  <si>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</si>
  <si>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</si>
  <si>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</si>
  <si>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</si>
  <si>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</si>
  <si>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</si>
  <si>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</si>
  <si>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</si>
  <si>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</si>
  <si>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</si>
  <si>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</si>
  <si>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</si>
  <si>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</si>
  <si>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</si>
  <si>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</si>
  <si>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</si>
  <si>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</si>
  <si>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</si>
  <si>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</si>
  <si>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</si>
  <si>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</si>
  <si>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</si>
  <si>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</si>
  <si>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</si>
  <si>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</si>
  <si>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</si>
  <si>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</si>
  <si>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</si>
  <si>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</si>
  <si>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</si>
  <si>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</si>
  <si>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</si>
  <si>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</si>
  <si>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</si>
  <si>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</si>
  <si>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</si>
  <si>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</si>
  <si>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</si>
  <si>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</si>
  <si>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</si>
  <si>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</si>
  <si>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</si>
  <si>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</si>
  <si>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</si>
  <si>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</si>
  <si>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</si>
  <si>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</si>
  <si>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</si>
  <si>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</si>
  <si>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</si>
  <si>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</si>
  <si>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</si>
  <si>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</si>
  <si>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</si>
  <si>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</si>
  <si>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</si>
  <si>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</si>
  <si>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</si>
  <si>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</si>
  <si>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</si>
  <si>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</si>
  <si>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</si>
  <si>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</si>
  <si>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</si>
  <si>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</si>
  <si>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</si>
  <si>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</si>
  <si>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</si>
  <si>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</si>
  <si>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</si>
  <si>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</si>
  <si>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</si>
  <si>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</si>
  <si>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</si>
  <si>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</si>
  <si>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</si>
  <si>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</si>
  <si>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</si>
  <si>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</si>
  <si>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</si>
  <si>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</si>
  <si>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</si>
  <si>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</si>
  <si>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</si>
  <si>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</si>
  <si>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</si>
  <si>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</si>
  <si>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</si>
  <si>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</si>
  <si>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</si>
  <si>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</si>
  <si>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</si>
  <si>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</si>
  <si>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</si>
  <si>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</si>
  <si>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</si>
  <si>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</si>
  <si>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</si>
  <si>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</si>
  <si>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</si>
  <si>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</si>
  <si>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</si>
  <si>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</si>
  <si>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</si>
  <si>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</si>
  <si>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</si>
  <si>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</si>
  <si>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</si>
  <si>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</si>
  <si>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</si>
  <si>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</si>
  <si>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</si>
  <si>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</si>
  <si>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</si>
  <si>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</si>
  <si>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</si>
  <si>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</si>
  <si>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</si>
  <si>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</si>
  <si>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</si>
  <si>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</si>
  <si>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</si>
  <si>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</si>
  <si>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</si>
  <si>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</si>
  <si>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</si>
  <si>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</si>
  <si>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</si>
  <si>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</si>
  <si>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</si>
  <si>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</si>
  <si>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</si>
  <si>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</si>
  <si>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</si>
  <si>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</si>
  <si>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</si>
  <si>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</si>
  <si>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</si>
  <si>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</si>
  <si>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</si>
  <si>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</si>
  <si>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</si>
  <si>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</si>
  <si>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</si>
  <si>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</si>
  <si>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</si>
  <si>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</si>
  <si>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</si>
  <si>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</si>
  <si>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</si>
  <si>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</si>
  <si>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</si>
  <si>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</si>
  <si>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</si>
  <si>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</si>
  <si>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</si>
  <si>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</si>
  <si>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</si>
  <si>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</si>
  <si>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</si>
  <si>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</si>
  <si>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</si>
  <si>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</si>
  <si>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</si>
  <si>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</si>
  <si>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</si>
  <si>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</si>
  <si>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</si>
  <si>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</si>
  <si>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</si>
  <si>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</si>
  <si>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</si>
  <si>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</si>
  <si>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</si>
  <si>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</si>
  <si>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</si>
  <si>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</si>
  <si>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</si>
  <si>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</si>
  <si>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</si>
  <si>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</si>
  <si>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</si>
  <si>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</si>
  <si>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</si>
  <si>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</si>
  <si>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</si>
  <si>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</si>
  <si>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</si>
  <si>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</si>
  <si>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</si>
  <si>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</si>
  <si>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</si>
  <si>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</si>
  <si>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</si>
  <si>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</si>
  <si>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</si>
  <si>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</si>
  <si>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</si>
  <si>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</si>
  <si>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</si>
  <si>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</si>
  <si>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</si>
  <si>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</si>
  <si>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</si>
  <si>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</si>
  <si>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</si>
  <si>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</si>
  <si>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</si>
  <si>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</si>
  <si>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</si>
  <si>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</si>
  <si>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</si>
  <si>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</si>
  <si>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</si>
  <si>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</si>
  <si>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</si>
  <si>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</si>
  <si>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</si>
  <si>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</si>
  <si>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</si>
  <si>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</si>
  <si>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</si>
  <si>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</si>
  <si>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</si>
  <si>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</si>
  <si>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</si>
  <si>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</si>
  <si>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</si>
  <si>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</si>
  <si>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</si>
  <si>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</si>
  <si>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</si>
  <si>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</si>
  <si>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</si>
  <si>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</si>
  <si>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</si>
  <si>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</si>
  <si>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</si>
  <si>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</si>
  <si>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</si>
  <si>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</si>
  <si>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</si>
  <si>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</si>
  <si>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</si>
  <si>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</si>
  <si>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</si>
  <si>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</si>
  <si>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</si>
  <si>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</si>
  <si>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</si>
  <si>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</si>
  <si>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</si>
  <si>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</si>
  <si>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</si>
  <si>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</si>
  <si>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</si>
  <si>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</si>
  <si>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</si>
  <si>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</si>
  <si>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</si>
  <si>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</si>
  <si>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</si>
  <si>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</si>
  <si>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</si>
  <si>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</si>
  <si>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</si>
  <si>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</si>
  <si>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</si>
  <si>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</si>
  <si>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</si>
  <si>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</si>
  <si>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</si>
  <si>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</si>
  <si>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</si>
  <si>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</si>
  <si>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</si>
  <si>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</si>
  <si>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</si>
  <si>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</si>
  <si>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</si>
  <si>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</si>
  <si>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</si>
  <si>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</si>
  <si>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</si>
  <si>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</si>
  <si>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</si>
  <si>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</si>
  <si>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</si>
  <si>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</si>
  <si>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</si>
  <si>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</si>
  <si>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</si>
  <si>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</si>
  <si>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</si>
  <si>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</si>
  <si>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</si>
  <si>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</si>
  <si>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</si>
  <si>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</si>
  <si>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</si>
  <si>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</si>
  <si>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</si>
  <si>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</si>
  <si>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</si>
  <si>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</si>
  <si>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</si>
  <si>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</si>
  <si>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</si>
  <si>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</si>
  <si>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</si>
  <si>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</si>
  <si>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</si>
  <si>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</si>
  <si>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</si>
  <si>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</si>
  <si>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</si>
  <si>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</si>
  <si>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</si>
  <si>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</si>
  <si>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</si>
  <si>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</si>
  <si>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</si>
  <si>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</si>
  <si>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</si>
  <si>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</si>
  <si>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</si>
  <si>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</si>
  <si>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</si>
  <si>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</si>
  <si>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</si>
  <si>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</si>
  <si>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</si>
  <si>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</si>
  <si>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</si>
  <si>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</si>
  <si>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</si>
  <si>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</si>
  <si>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</si>
  <si>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</si>
  <si>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</si>
  <si>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</si>
  <si>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</si>
  <si>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</si>
  <si>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</si>
  <si>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</si>
  <si>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</si>
  <si>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</si>
  <si>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</si>
  <si>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</si>
  <si>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</si>
  <si>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</si>
  <si>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</si>
  <si>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</si>
  <si>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</si>
  <si>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</si>
  <si>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</si>
  <si>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</si>
  <si>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</si>
  <si>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</si>
  <si>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</si>
  <si>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</si>
  <si>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</si>
  <si>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</si>
  <si>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</si>
  <si>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</si>
  <si>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</si>
  <si>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</si>
  <si>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</si>
  <si>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</si>
  <si>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</si>
  <si>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</si>
  <si>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</si>
  <si>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</si>
  <si>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</si>
  <si>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</si>
  <si>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</si>
  <si>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</si>
  <si>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</si>
  <si>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</si>
  <si>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</si>
  <si>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</si>
  <si>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</si>
  <si>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</si>
  <si>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</si>
  <si>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</si>
  <si>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</si>
  <si>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</si>
  <si>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</si>
  <si>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</si>
  <si>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</si>
  <si>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</si>
  <si>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</si>
  <si>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</si>
  <si>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</si>
  <si>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</si>
  <si>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</si>
  <si>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</si>
  <si>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</si>
  <si>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</si>
  <si>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</si>
  <si>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</si>
  <si>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</si>
  <si>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</si>
  <si>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</si>
  <si>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</si>
  <si>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</si>
  <si>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</si>
  <si>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</si>
  <si>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</si>
  <si>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</si>
  <si>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</si>
  <si>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</si>
  <si>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</si>
  <si>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</si>
  <si>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</si>
  <si>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</si>
  <si>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</si>
  <si>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</si>
  <si>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</si>
  <si>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</si>
  <si>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</si>
  <si>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</si>
  <si>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</si>
  <si>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</si>
  <si>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</si>
  <si>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</si>
  <si>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</si>
  <si>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</si>
  <si>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</si>
  <si>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</si>
  <si>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</si>
  <si>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</si>
  <si>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</si>
  <si>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</si>
  <si>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</si>
  <si>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</si>
  <si>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</si>
  <si>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</si>
  <si>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</si>
  <si>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</si>
  <si>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</si>
  <si>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</si>
  <si>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</si>
  <si>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</si>
  <si>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</si>
  <si>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</si>
  <si>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</si>
  <si>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</si>
  <si>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</si>
  <si>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</si>
  <si>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</si>
  <si>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</si>
  <si>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</si>
  <si>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</si>
  <si>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</si>
  <si>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</si>
  <si>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</si>
  <si>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</si>
  <si>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</si>
  <si>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</si>
  <si>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</si>
  <si>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</si>
  <si>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</si>
  <si>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</si>
  <si>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</si>
  <si>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</si>
  <si>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</si>
  <si>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</si>
  <si>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</si>
  <si>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</si>
  <si>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</si>
  <si>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</si>
  <si>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</si>
  <si>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</si>
  <si>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</si>
  <si>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</si>
  <si>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</si>
  <si>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</si>
  <si>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</si>
  <si>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</si>
  <si>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</si>
  <si>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</si>
  <si>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</si>
  <si>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</si>
  <si>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</si>
  <si>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</si>
  <si>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</si>
  <si>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</si>
  <si>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</si>
  <si>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</si>
  <si>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</si>
  <si>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</si>
  <si>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</si>
  <si>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</si>
  <si>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</si>
  <si>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</si>
  <si>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</si>
  <si>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</si>
  <si>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</si>
  <si>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</si>
  <si>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</si>
  <si>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</si>
  <si>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</si>
  <si>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</si>
  <si>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</si>
  <si>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</si>
  <si>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</si>
  <si>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</si>
  <si>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</si>
  <si>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</si>
  <si>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</si>
  <si>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</si>
  <si>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</si>
  <si>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</si>
  <si>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</si>
  <si>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</si>
  <si>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</si>
  <si>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</si>
  <si>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</si>
  <si>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</si>
  <si>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</si>
  <si>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</si>
  <si>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</si>
  <si>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</si>
  <si>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</si>
  <si>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</si>
  <si>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</si>
  <si>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</si>
  <si>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</si>
  <si>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</si>
  <si>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</si>
  <si>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</si>
  <si>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</si>
  <si>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</si>
  <si>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</si>
  <si>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</si>
  <si>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</si>
  <si>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</si>
  <si>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</si>
  <si>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</si>
  <si>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</si>
  <si>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</si>
  <si>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</si>
  <si>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</si>
  <si>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</si>
  <si>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</si>
  <si>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</si>
  <si>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</si>
  <si>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</si>
  <si>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</si>
  <si>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</si>
  <si>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</si>
  <si>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</si>
  <si>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</si>
  <si>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</si>
  <si>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</si>
  <si>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</si>
  <si>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</si>
  <si>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</si>
  <si>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</si>
  <si>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</si>
  <si>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</si>
  <si>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</si>
  <si>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</si>
  <si>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</si>
  <si>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</si>
  <si>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</si>
  <si>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</si>
  <si>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</si>
  <si>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</si>
  <si>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</si>
  <si>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</si>
  <si>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</si>
  <si>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</si>
  <si>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</si>
  <si>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</si>
  <si>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</si>
  <si>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</si>
  <si>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</si>
  <si>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</si>
  <si>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</si>
  <si>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</si>
  <si>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</si>
  <si>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</si>
  <si>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</si>
  <si>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</si>
  <si>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</si>
  <si>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</si>
  <si>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</si>
  <si>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</si>
  <si>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</si>
  <si>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</si>
  <si>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</si>
  <si>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</si>
  <si>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</si>
  <si>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</si>
  <si>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</si>
  <si>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</si>
  <si>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</si>
  <si>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</si>
  <si>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</si>
  <si>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</si>
  <si>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</si>
  <si>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</si>
  <si>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</si>
  <si>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</si>
  <si>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</si>
  <si>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</si>
  <si>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</si>
  <si>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</si>
  <si>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</si>
  <si>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</si>
  <si>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</si>
  <si>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</si>
  <si>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</si>
  <si>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</si>
  <si>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</si>
  <si>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</si>
  <si>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</si>
  <si>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</si>
  <si>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</si>
  <si>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</si>
  <si>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</si>
  <si>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</si>
  <si>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</si>
  <si>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</si>
  <si>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</si>
  <si>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</si>
  <si>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</si>
  <si>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</si>
  <si>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</si>
  <si>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</si>
  <si>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</si>
  <si>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</si>
  <si>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</si>
  <si>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</si>
  <si>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</si>
  <si>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</si>
  <si>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</si>
  <si>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</si>
  <si>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</si>
  <si>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</si>
  <si>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</si>
  <si>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</si>
  <si>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</si>
  <si>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</si>
  <si>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</si>
  <si>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</si>
  <si>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</si>
  <si>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</si>
  <si>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</si>
  <si>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</si>
  <si>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</si>
  <si>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</si>
  <si>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</si>
  <si>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</si>
  <si>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</si>
  <si>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</si>
  <si>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</si>
  <si>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</si>
  <si>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</si>
  <si>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</si>
  <si>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</si>
  <si>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</si>
  <si>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</si>
  <si>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</si>
  <si>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</si>
  <si>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</si>
  <si>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</si>
  <si>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</si>
  <si>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</si>
  <si>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</si>
  <si>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</si>
  <si>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</si>
  <si>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</si>
  <si>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</si>
  <si>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</si>
  <si>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</si>
  <si>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</si>
  <si>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</si>
  <si>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</si>
  <si>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</si>
  <si>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</si>
  <si>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</si>
  <si>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</si>
  <si>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</si>
  <si>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</si>
  <si>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</si>
  <si>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</si>
  <si>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</si>
  <si>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</si>
  <si>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</si>
  <si>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</si>
  <si>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</si>
  <si>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</si>
  <si>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</si>
  <si>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</si>
  <si>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</si>
  <si>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</si>
  <si>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</si>
  <si>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</si>
  <si>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</si>
  <si>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</si>
  <si>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</si>
  <si>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</si>
  <si>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</si>
  <si>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</si>
  <si>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</si>
  <si>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</si>
  <si>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</si>
  <si>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</si>
  <si>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</si>
  <si>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</si>
  <si>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</si>
  <si>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</si>
  <si>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</si>
  <si>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</si>
  <si>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</si>
  <si>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</si>
  <si>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</si>
  <si>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</si>
  <si>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</si>
  <si>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</si>
  <si>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</si>
  <si>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</si>
  <si>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</si>
  <si>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</si>
  <si>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</si>
  <si>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</si>
  <si>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</si>
  <si>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</si>
  <si>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</si>
  <si>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</si>
  <si>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</si>
  <si>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</si>
  <si>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</si>
  <si>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</si>
  <si>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</si>
  <si>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</si>
  <si>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</si>
  <si>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</si>
  <si>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</si>
  <si>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</si>
  <si>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</si>
  <si>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</si>
  <si>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</si>
  <si>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</si>
  <si>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</si>
  <si>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</si>
  <si>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</si>
  <si>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</si>
  <si>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</si>
  <si>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</si>
  <si>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</si>
  <si>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</si>
  <si>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</si>
  <si>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</si>
  <si>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</si>
  <si>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</si>
  <si>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</si>
  <si>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</si>
  <si>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</si>
  <si>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</si>
  <si>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</si>
  <si>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</si>
  <si>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</si>
  <si>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</si>
  <si>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</si>
  <si>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</si>
  <si>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</si>
  <si>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</si>
  <si>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</si>
  <si>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</si>
  <si>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</si>
  <si>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</si>
  <si>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</si>
  <si>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</si>
  <si>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</si>
  <si>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</si>
  <si>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</si>
  <si>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</si>
  <si>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</si>
  <si>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</si>
  <si>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</si>
  <si>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</si>
  <si>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</si>
  <si>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</si>
  <si>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</si>
  <si>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</si>
  <si>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</si>
  <si>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</si>
  <si>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</si>
  <si>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</si>
  <si>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</si>
  <si>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</si>
  <si>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</si>
  <si>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</si>
  <si>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</si>
  <si>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</si>
  <si>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</si>
  <si>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</si>
  <si>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</si>
  <si>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</si>
  <si>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</si>
  <si>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</si>
  <si>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</si>
  <si>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</si>
  <si>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</si>
  <si>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</si>
  <si>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</si>
  <si>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</si>
  <si>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</si>
  <si>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</si>
  <si>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</si>
  <si>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</si>
  <si>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</si>
  <si>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</si>
  <si>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</si>
  <si>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</si>
  <si>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</si>
  <si>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</si>
  <si>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</si>
  <si>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</si>
  <si>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</si>
  <si>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</si>
  <si>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</si>
  <si>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</si>
  <si>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</si>
  <si>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</si>
  <si>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</si>
  <si>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</si>
  <si>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</si>
  <si>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</si>
  <si>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</si>
  <si>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</si>
  <si>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</si>
  <si>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</si>
  <si>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</si>
  <si>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</si>
  <si>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</si>
  <si>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</si>
  <si>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</si>
  <si>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</si>
  <si>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</si>
  <si>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</si>
  <si>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</si>
  <si>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</si>
  <si>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</si>
  <si>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</si>
  <si>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</si>
  <si>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</si>
  <si>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</si>
  <si>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</si>
  <si>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</si>
  <si>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</si>
  <si>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</si>
  <si>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</si>
  <si>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</si>
  <si>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</si>
  <si>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</si>
  <si>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</si>
  <si>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</si>
  <si>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</si>
  <si>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</si>
  <si>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</si>
  <si>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</si>
  <si>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</si>
  <si>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</si>
  <si>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</si>
  <si>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</si>
  <si>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</si>
  <si>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</si>
  <si>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</si>
  <si>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</si>
  <si>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</si>
  <si>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</si>
  <si>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</si>
  <si>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</si>
  <si>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</si>
  <si>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</si>
  <si>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</si>
  <si>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</si>
  <si>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</si>
  <si>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</si>
  <si>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</si>
  <si>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</si>
  <si>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</si>
  <si>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</si>
  <si>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</si>
  <si>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</si>
  <si>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</si>
  <si>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</si>
  <si>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</si>
  <si>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</si>
  <si>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</si>
  <si>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</si>
  <si>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</si>
  <si>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</si>
  <si>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</si>
  <si>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</si>
  <si>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</si>
  <si>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</si>
  <si>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</si>
  <si>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</si>
  <si>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</si>
  <si>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</si>
  <si>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</si>
  <si>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</si>
  <si>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</si>
  <si>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</si>
  <si>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</si>
  <si>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</si>
  <si>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</si>
  <si>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</si>
  <si>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</si>
  <si>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</si>
  <si>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</si>
  <si>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</si>
  <si>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</si>
  <si>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</si>
  <si>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</si>
  <si>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</si>
  <si>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</si>
  <si>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</si>
  <si>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</si>
  <si>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</si>
  <si>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</si>
  <si>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</si>
  <si>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</si>
  <si>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</si>
  <si>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</si>
  <si>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</si>
  <si>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</si>
  <si>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</si>
  <si>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</si>
  <si>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</si>
  <si>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</si>
  <si>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</si>
  <si>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</si>
  <si>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</si>
  <si>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IZ2639</t>
  </si>
  <si>
    <t>dfm-1501</t>
  </si>
  <si>
    <t>dfm-1502</t>
  </si>
  <si>
    <t>dfm-1503</t>
  </si>
  <si>
    <t>dfm-1504</t>
  </si>
  <si>
    <t>dfm-1505</t>
  </si>
  <si>
    <t>PK105</t>
  </si>
  <si>
    <t>dfm-1506</t>
  </si>
  <si>
    <t>dfm-1507</t>
  </si>
  <si>
    <t>dfm-1508</t>
  </si>
  <si>
    <t>PB105</t>
  </si>
  <si>
    <t>dfm-1509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</si>
  <si>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</si>
  <si>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dfm-1510</t>
  </si>
  <si>
    <t>SP'27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</si>
  <si>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</si>
  <si>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</si>
  <si>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</si>
  <si>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</si>
  <si>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</si>
  <si>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</si>
  <si>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</si>
  <si>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</si>
  <si>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</si>
  <si>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JS122M</t>
  </si>
  <si>
    <t>dfm-1520</t>
  </si>
  <si>
    <t>dfm-1521</t>
  </si>
  <si>
    <t>dfm-1522</t>
  </si>
  <si>
    <t>JA1613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</si>
  <si>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</si>
  <si>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</si>
  <si>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</si>
  <si>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</si>
  <si>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</si>
  <si>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</si>
  <si>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</si>
  <si>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</si>
  <si>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PK603</t>
  </si>
  <si>
    <t>dfm-1531</t>
  </si>
  <si>
    <t>dfm-1532</t>
  </si>
  <si>
    <t>dfm-1533</t>
  </si>
  <si>
    <t>dfm-1534</t>
  </si>
  <si>
    <t>IZ0153</t>
  </si>
  <si>
    <t>dfm-1535</t>
  </si>
  <si>
    <t>HD607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</si>
  <si>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</si>
  <si>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</si>
  <si>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</si>
  <si>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</si>
  <si>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</si>
  <si>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</si>
  <si>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</si>
  <si>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</si>
  <si>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</si>
  <si>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</si>
  <si>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PB206</t>
  </si>
  <si>
    <t>dfm-1546</t>
  </si>
  <si>
    <t>dfm-1547</t>
  </si>
  <si>
    <t>PB203</t>
  </si>
  <si>
    <t>dfm-1548</t>
  </si>
  <si>
    <t>dfm-1549</t>
  </si>
  <si>
    <t>dfm-1550</t>
  </si>
  <si>
    <t>FB7397</t>
  </si>
  <si>
    <t>dfm-1551</t>
  </si>
  <si>
    <t>JS404</t>
  </si>
  <si>
    <t>dfm-1552</t>
  </si>
  <si>
    <t>HD604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</si>
  <si>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</si>
  <si>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</si>
  <si>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</si>
  <si>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</si>
  <si>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</si>
  <si>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</si>
  <si>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</si>
  <si>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</si>
  <si>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</si>
  <si>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</si>
  <si>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</si>
  <si>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</si>
  <si>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</si>
  <si>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SU'26</t>
  </si>
  <si>
    <t>FB7398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</si>
  <si>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</si>
  <si>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</si>
  <si>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</si>
  <si>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</si>
  <si>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</si>
  <si>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</si>
  <si>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</si>
  <si>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</si>
  <si>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</si>
  <si>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</si>
  <si>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</si>
  <si>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</si>
  <si>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</si>
  <si>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</si>
  <si>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</si>
  <si>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FQ3588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</si>
  <si>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</si>
  <si>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</si>
  <si>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</si>
  <si>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</si>
  <si>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</si>
  <si>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</si>
  <si>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</si>
  <si>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</si>
  <si>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</si>
  <si>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</si>
  <si>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</si>
  <si>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</si>
  <si>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IF0894</t>
  </si>
  <si>
    <t>dfm-1593</t>
  </si>
  <si>
    <t>LP210</t>
  </si>
  <si>
    <t>dfm-1594</t>
  </si>
  <si>
    <t>NON-DRAWCORD</t>
  </si>
  <si>
    <t>dfm-1595</t>
  </si>
  <si>
    <t>dfm-1596</t>
  </si>
  <si>
    <t>dfm-1597</t>
  </si>
  <si>
    <t>dfm-1598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</si>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</sst>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601" activePane="bottomLeft" state="frozen"/>
      <selection pane="bottomLeft" activeCell="C1610" sqref="C161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IF(COUNTIFS($E$3:E1607,E1462)=1,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IF(COUNTIFS($E$3:E1607,E1468)=1,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IF(COUNTIFS($E$3:E1607,E1495)=1,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IF(COUNTIFS($E$3:E1607,E1496)=1,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IF(COUNTIFS($E$3:E1607,E1498)=1, K1498,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IF(COUNTIFS($E$3:E1607,E1499)=1, K1499,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IF(COUNTIFS($E$3:E1607,E1500)=1, K1500,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IF(COUNTIFS($E$3:E1607,E1501)=1, K1501,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Non-M</v>
      </c>
      <c r="J1495" s="94"/>
      <c r="K1495" s="79"/>
    </row>
    <row r="1496" spans="1:11" ht="41.25" customHeight="1">
      <c r="A1496" s="89" t="s">
        <v>2167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2168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649</v>
      </c>
      <c r="H1497" s="93" t="str">
        <f>IF(RIGHT(G1497,1)="M", LEFT(G1497,LEN(G1497)-1), G1497)</f>
        <v>PK602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2169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1626</v>
      </c>
      <c r="H1498" s="93" t="str">
        <f>IF(RIGHT(G1498,1)="M", LEFT(G1498,LEN(G1498)-1), G1498)</f>
        <v>JS120</v>
      </c>
      <c r="I1498" s="93" t="str">
        <f>IF(RIGHT(G1498,1)="M","M","Non-M")</f>
        <v>Non-M</v>
      </c>
      <c r="J1498" s="94"/>
      <c r="K1498" s="79"/>
    </row>
    <row r="1499" spans="1:11" ht="41.25" customHeight="1">
      <c r="A1499" s="89" t="s">
        <v>2170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1624</v>
      </c>
      <c r="H1499" s="93" t="str">
        <f>IF(RIGHT(G1499,1)="M", LEFT(G1499,LEN(G1499)-1), G1499)</f>
        <v>GT207</v>
      </c>
      <c r="I1499" s="93" t="str">
        <f>IF(RIGHT(G1499,1)="M","M","Non-M")</f>
        <v>M</v>
      </c>
      <c r="J1499" s="94" t="s">
        <v>2134</v>
      </c>
      <c r="K1499" s="79"/>
    </row>
    <row r="1500" spans="1:11" ht="41.25" customHeight="1">
      <c r="A1500" s="89" t="s">
        <v>2171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50</v>
      </c>
      <c r="H1500" s="93" t="str">
        <f>IF(RIGHT(G1500,1)="M", LEFT(G1500,LEN(G1500)-1), G1500)</f>
        <v>HM311</v>
      </c>
      <c r="I1500" s="93" t="str">
        <f>IF(RIGHT(G1500,1)="M","M","Non-M")</f>
        <v>Non-M</v>
      </c>
      <c r="J1500" s="94"/>
      <c r="K1500" s="79"/>
    </row>
    <row r="1501" spans="1:11" ht="41.25" customHeight="1">
      <c r="A1501" s="89" t="s">
        <v>2172</v>
      </c>
      <c r="B1501" s="90" t="s">
        <v>2159</v>
      </c>
      <c r="C1501" s="90" t="s">
        <v>1610</v>
      </c>
      <c r="D1501" s="91" t="s">
        <v>1047</v>
      </c>
      <c r="E1501" s="90" t="s">
        <v>2160</v>
      </c>
      <c r="F1501" s="92"/>
      <c r="G1501" s="90" t="s">
        <v>2133</v>
      </c>
      <c r="H1501" s="93" t="str">
        <f>IF(RIGHT(G1501,1)="M", LEFT(G1501,LEN(G1501)-1), G1501)</f>
        <v>VT500</v>
      </c>
      <c r="I1501" s="93" t="str">
        <f>IF(RIGHT(G1501,1)="M","M","Non-M")</f>
        <v>M</v>
      </c>
      <c r="J1501" s="94" t="s">
        <v>2134</v>
      </c>
      <c r="K1501" s="79"/>
    </row>
    <row r="1502" spans="1:11" ht="41.25" customHeight="1">
      <c r="A1502" s="89" t="s">
        <v>2173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639</v>
      </c>
      <c r="H1502" s="93" t="str">
        <f>IF(RIGHT(G1502,1)="M", LEFT(G1502,LEN(G1502)-1), G1502)</f>
        <v>CL410</v>
      </c>
      <c r="I1502" s="93" t="str">
        <f>IF(RIGHT(G1502,1)="M","M","Non-M")</f>
        <v>Non-M</v>
      </c>
      <c r="J1502" s="94"/>
      <c r="K1502" s="79"/>
    </row>
    <row r="1503" spans="1:11" ht="41.25" customHeight="1">
      <c r="A1503" s="89" t="s">
        <v>2175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1461</v>
      </c>
      <c r="H1503" s="93" t="str">
        <f t="shared" ref="H1503:H1505" si="138">IF(RIGHT(G1503,1)="M", LEFT(G1503,LEN(G1503)-1), G1503)</f>
        <v>JS401</v>
      </c>
      <c r="I1503" s="93" t="str">
        <f t="shared" ref="I1503:I1505" si="139">IF(RIGHT(G1503,1)="M","M","Non-M")</f>
        <v>Non-M</v>
      </c>
      <c r="J1503" s="94"/>
      <c r="K1503" s="79"/>
    </row>
    <row r="1504" spans="1:11" ht="41.25" customHeight="1">
      <c r="A1504" s="89" t="s">
        <v>2176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469</v>
      </c>
      <c r="H1504" s="93" t="str">
        <f t="shared" si="138"/>
        <v>LP100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2177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120</v>
      </c>
      <c r="H1505" s="93" t="str">
        <f t="shared" si="138"/>
        <v>JS124</v>
      </c>
      <c r="I1505" s="93" t="str">
        <f t="shared" si="139"/>
        <v>Non-M</v>
      </c>
      <c r="J1505" s="94"/>
      <c r="K1505" s="79"/>
    </row>
    <row r="1506" spans="1:11" ht="41.25" customHeight="1">
      <c r="A1506" s="89" t="s">
        <v>2178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1690</v>
      </c>
      <c r="H1506" s="93" t="str">
        <f>IF(RIGHT(G1506,1)="M", LEFT(G1506,LEN(G1506)-1), G1506)</f>
        <v>JS117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2179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2180</v>
      </c>
      <c r="H1507" s="93" t="str">
        <f>IF(RIGHT(G1507,1)="M", LEFT(G1507,LEN(G1507)-1), G1507)</f>
        <v>PK105</v>
      </c>
      <c r="I1507" s="93" t="str">
        <f>IF(RIGHT(G1507,1)="M","M","Non-M")</f>
        <v>Non-M</v>
      </c>
      <c r="J1507" s="94"/>
      <c r="K1507" s="79"/>
    </row>
    <row r="1508" spans="1:11" ht="41.25" customHeight="1">
      <c r="A1508" s="89" t="s">
        <v>2181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155</v>
      </c>
      <c r="H1508" s="90" t="s">
        <v>155</v>
      </c>
      <c r="I1508" s="93" t="str">
        <f t="shared" ref="I1508:I1510" si="140">IF(RIGHT(G1508,1)="M","M","Non-M")</f>
        <v>Non-M</v>
      </c>
      <c r="J1508" s="94"/>
      <c r="K1508" s="79"/>
    </row>
    <row r="1509" spans="1:11" ht="41.25" customHeight="1">
      <c r="A1509" s="89" t="s">
        <v>2182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269</v>
      </c>
      <c r="H1509" s="93" t="str">
        <f t="shared" ref="H1508:H1510" si="141">IF(RIGHT(G1509,1)="M", LEFT(G1509,LEN(G1509)-1), G1509)</f>
        <v>PK102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2183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2184</v>
      </c>
      <c r="H1510" s="93" t="str">
        <f t="shared" si="141"/>
        <v>PB105</v>
      </c>
      <c r="I1510" s="93" t="str">
        <f t="shared" si="140"/>
        <v>Non-M</v>
      </c>
      <c r="J1510" s="94"/>
      <c r="K1510" s="79"/>
    </row>
    <row r="1511" spans="1:11" ht="41.25" customHeight="1">
      <c r="A1511" s="89" t="s">
        <v>2185</v>
      </c>
      <c r="B1511" s="90" t="s">
        <v>2159</v>
      </c>
      <c r="C1511" s="90" t="s">
        <v>870</v>
      </c>
      <c r="D1511" s="91" t="s">
        <v>1047</v>
      </c>
      <c r="E1511" s="90" t="s">
        <v>2174</v>
      </c>
      <c r="F1511" s="92"/>
      <c r="G1511" s="90" t="s">
        <v>439</v>
      </c>
      <c r="H1511" s="93" t="str">
        <f>IF(RIGHT(G1511,1)="M", LEFT(G1511,LEN(G1511)-1), G1511)</f>
        <v>HM116</v>
      </c>
      <c r="I1511" s="93" t="str">
        <f>IF(RIGHT(G1511,1)="M","M","Non-M")</f>
        <v>M</v>
      </c>
      <c r="J1511" s="95" t="s">
        <v>2186</v>
      </c>
      <c r="K1511" s="79"/>
    </row>
    <row r="1512" spans="1:11" ht="41.25" customHeight="1">
      <c r="A1512" s="89" t="s">
        <v>2187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924</v>
      </c>
      <c r="H1512" s="93" t="str">
        <f t="shared" ref="H1512:H1514" si="142">IF(RIGHT(G1512,1)="M", LEFT(G1512,LEN(G1512)-1), G1512)</f>
        <v>WB503</v>
      </c>
      <c r="I1512" s="93" t="str">
        <f t="shared" ref="I1512:I1514" si="143">IF(RIGHT(G1512,1)="M","M","Non-M")</f>
        <v>Non-M</v>
      </c>
      <c r="J1512" s="94"/>
      <c r="K1512" s="79"/>
    </row>
    <row r="1513" spans="1:11" ht="41.25" customHeight="1">
      <c r="A1513" s="89" t="s">
        <v>2189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61</v>
      </c>
      <c r="H1513" s="93" t="str">
        <f t="shared" si="142"/>
        <v>DC101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2190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96</v>
      </c>
      <c r="H1514" s="93" t="str">
        <f t="shared" si="142"/>
        <v>DC300</v>
      </c>
      <c r="I1514" s="93" t="str">
        <f t="shared" si="143"/>
        <v>Non-M</v>
      </c>
      <c r="J1514" s="94"/>
      <c r="K1514" s="79"/>
    </row>
    <row r="1515" spans="1:11" ht="41.25" customHeight="1">
      <c r="A1515" s="89" t="s">
        <v>2191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152</v>
      </c>
      <c r="H1515" s="93" t="str">
        <f>IF(RIGHT(G1515,1)="M", LEFT(G1515,LEN(G1515)-1), G1515)</f>
        <v>DC400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2192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94</v>
      </c>
      <c r="H1516" s="93" t="str">
        <f>IF(RIGHT(G1516,1)="M", LEFT(G1516,LEN(G1516)-1), G1516)</f>
        <v>DC202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2193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99</v>
      </c>
      <c r="H1517" s="93" t="str">
        <f>IF(RIGHT(G1517,1)="M", LEFT(G1517,LEN(G1517)-1), G1517)</f>
        <v>PK201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2194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155</v>
      </c>
      <c r="H1518" s="93" t="str">
        <f>IF(RIGHT(G1518,1)="M", LEFT(G1518,LEN(G1518)-1), G1518)</f>
        <v>PB204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2195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120</v>
      </c>
      <c r="H1519" s="93" t="str">
        <f>IF(RIGHT(G1519,1)="M", LEFT(G1519,LEN(G1519)-1), G1519)</f>
        <v>JS124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2196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1344</v>
      </c>
      <c r="H1520" s="93" t="str">
        <f>IF(RIGHT(G1520,1)="M", LEFT(G1520,LEN(G1520)-1), G1520)</f>
        <v>JS105</v>
      </c>
      <c r="I1520" s="93" t="str">
        <f>IF(RIGHT(G1520,1)="M","M","Non-M")</f>
        <v>Non-M</v>
      </c>
      <c r="J1520" s="94"/>
      <c r="K1520" s="79"/>
    </row>
    <row r="1521" spans="1:11" ht="41.25" customHeight="1">
      <c r="A1521" s="89" t="s">
        <v>2197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2198</v>
      </c>
      <c r="H1521" s="93" t="str">
        <f>IF(RIGHT(G1521,1)="M", LEFT(G1521,LEN(G1521)-1), G1521)</f>
        <v>JS122</v>
      </c>
      <c r="I1521" s="93" t="str">
        <f>IF(RIGHT(G1521,1)="M","M","Non-M")</f>
        <v>M</v>
      </c>
      <c r="J1521" s="94" t="s">
        <v>1963</v>
      </c>
      <c r="K1521" s="79"/>
    </row>
    <row r="1522" spans="1:11" ht="41.25" customHeight="1">
      <c r="A1522" s="89" t="s">
        <v>2199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2100</v>
      </c>
      <c r="H1522" s="93" t="str">
        <f>IF(RIGHT(G1522,1)="M", LEFT(G1522,LEN(G1522)-1), G1522)</f>
        <v>VT500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2200</v>
      </c>
      <c r="B1523" s="90" t="s">
        <v>2188</v>
      </c>
      <c r="C1523" s="90" t="s">
        <v>1199</v>
      </c>
      <c r="D1523" s="91" t="s">
        <v>1047</v>
      </c>
      <c r="E1523" s="90" t="s">
        <v>2087</v>
      </c>
      <c r="F1523" s="92"/>
      <c r="G1523" s="90" t="s">
        <v>71</v>
      </c>
      <c r="H1523" s="93" t="str">
        <f>IF(RIGHT(G1523,1)="M", LEFT(G1523,LEN(G1523)-1), G1523)</f>
        <v>HM500</v>
      </c>
      <c r="I1523" s="93" t="str">
        <f>IF(RIGHT(G1523,1)="M","M","Non-M")</f>
        <v>Non-M</v>
      </c>
      <c r="J1523" s="94"/>
      <c r="K1523" s="79"/>
    </row>
    <row r="1524" spans="1:11" ht="41.25" customHeight="1">
      <c r="A1524" s="89" t="s">
        <v>2201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26</v>
      </c>
      <c r="H1524" s="93" t="str">
        <f t="shared" ref="H1524:H1529" si="144">IF(RIGHT(G1524,1)="M", LEFT(G1524,LEN(G1524)-1), G1524)</f>
        <v>HD106</v>
      </c>
      <c r="I1524" s="93" t="str">
        <f t="shared" ref="I1524:I1529" si="145">IF(RIGHT(G1524,1)="M","M","Non-M")</f>
        <v>Non-M</v>
      </c>
      <c r="J1524" s="94"/>
      <c r="K1524" s="79"/>
    </row>
    <row r="1525" spans="1:11" ht="41.25" customHeight="1">
      <c r="A1525" s="89" t="s">
        <v>2203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1532</v>
      </c>
      <c r="H1525" s="93" t="str">
        <f t="shared" si="144"/>
        <v>JS402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2204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374</v>
      </c>
      <c r="H1526" s="93" t="str">
        <f t="shared" si="144"/>
        <v>HD501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2205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1750</v>
      </c>
      <c r="H1527" s="93" t="str">
        <f t="shared" si="144"/>
        <v>ZP105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2206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88</v>
      </c>
      <c r="H1528" s="93" t="str">
        <f t="shared" si="144"/>
        <v>DC201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2207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120</v>
      </c>
      <c r="H1529" s="93" t="str">
        <f t="shared" si="144"/>
        <v>JS124</v>
      </c>
      <c r="I1529" s="93" t="str">
        <f t="shared" si="145"/>
        <v>Non-M</v>
      </c>
      <c r="J1529" s="94"/>
      <c r="K1529" s="79"/>
    </row>
    <row r="1530" spans="1:11" ht="41.25" customHeight="1">
      <c r="A1530" s="89" t="s">
        <v>2208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1344</v>
      </c>
      <c r="H1530" s="93" t="str">
        <f>IF(RIGHT(G1530,1)="M", LEFT(G1530,LEN(G1530)-1), G1530)</f>
        <v>JS105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2209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1461</v>
      </c>
      <c r="H1531" s="93" t="str">
        <f>IF(RIGHT(G1531,1)="M", LEFT(G1531,LEN(G1531)-1), G1531)</f>
        <v>JS401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2210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2211</v>
      </c>
      <c r="H1532" s="93" t="str">
        <f>IF(RIGHT(G1532,1)="M", LEFT(G1532,LEN(G1532)-1), G1532)</f>
        <v>PK603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2212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82</v>
      </c>
      <c r="H1533" s="93" t="str">
        <f>IF(RIGHT(G1533,1)="M", LEFT(G1533,LEN(G1533)-1), G1533)</f>
        <v>PB104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2213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1510</v>
      </c>
      <c r="H1534" s="93" t="str">
        <f>IF(RIGHT(G1534,1)="M", LEFT(G1534,LEN(G1534)-1), G1534)</f>
        <v>HM506</v>
      </c>
      <c r="I1534" s="93" t="str">
        <f>IF(RIGHT(G1534,1)="M","M","Non-M")</f>
        <v>Non-M</v>
      </c>
      <c r="J1534" s="94"/>
      <c r="K1534" s="79"/>
    </row>
    <row r="1535" spans="1:11" ht="41.25" customHeight="1">
      <c r="A1535" s="89" t="s">
        <v>2214</v>
      </c>
      <c r="B1535" s="90" t="s">
        <v>2159</v>
      </c>
      <c r="C1535" s="90" t="s">
        <v>348</v>
      </c>
      <c r="D1535" s="91" t="s">
        <v>1047</v>
      </c>
      <c r="E1535" s="90" t="s">
        <v>2202</v>
      </c>
      <c r="F1535" s="92"/>
      <c r="G1535" s="90" t="s">
        <v>132</v>
      </c>
      <c r="H1535" s="93" t="str">
        <f>IF(RIGHT(G1535,1)="M", LEFT(G1535,LEN(G1535)-1), G1535)</f>
        <v>HM420</v>
      </c>
      <c r="I1535" s="93" t="str">
        <f>IF(RIGHT(G1535,1)="M","M","Non-M")</f>
        <v>M</v>
      </c>
      <c r="J1535" s="94" t="s">
        <v>1901</v>
      </c>
      <c r="K1535" s="79"/>
    </row>
    <row r="1536" spans="1:11" ht="41.25" customHeight="1">
      <c r="A1536" s="89" t="s">
        <v>2215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1938</v>
      </c>
      <c r="H1536" s="93" t="str">
        <f t="shared" ref="H1536:H1542" si="146">IF(RIGHT(G1536,1)="M", LEFT(G1536,LEN(G1536)-1), G1536)</f>
        <v>HD106</v>
      </c>
      <c r="I1536" s="93" t="str">
        <f t="shared" ref="I1536:I1542" si="147">IF(RIGHT(G1536,1)="M","M","Non-M")</f>
        <v>M</v>
      </c>
      <c r="J1536" s="94" t="s">
        <v>2134</v>
      </c>
      <c r="K1536" s="79"/>
    </row>
    <row r="1537" spans="1:11" ht="41.25" customHeight="1">
      <c r="A1537" s="89" t="s">
        <v>2217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2218</v>
      </c>
      <c r="H1537" s="93" t="str">
        <f t="shared" si="146"/>
        <v>HD607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2219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892</v>
      </c>
      <c r="H1538" s="93" t="str">
        <f t="shared" si="146"/>
        <v>ZP207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2220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286</v>
      </c>
      <c r="H1539" s="93" t="str">
        <f t="shared" si="146"/>
        <v>ZP101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2221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678</v>
      </c>
      <c r="H1540" s="93" t="str">
        <f t="shared" si="146"/>
        <v>JS107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2222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120</v>
      </c>
      <c r="H1541" s="93" t="str">
        <f t="shared" si="146"/>
        <v>JS124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2223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1344</v>
      </c>
      <c r="H1542" s="93" t="str">
        <f t="shared" si="146"/>
        <v>JS105</v>
      </c>
      <c r="I1542" s="93" t="str">
        <f t="shared" si="147"/>
        <v>Non-M</v>
      </c>
      <c r="J1542" s="94"/>
      <c r="K1542" s="79"/>
    </row>
    <row r="1543" spans="1:11" ht="41.25" customHeight="1">
      <c r="A1543" s="89" t="s">
        <v>2224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1595</v>
      </c>
      <c r="H1543" s="93" t="str">
        <f>IF(RIGHT(G1543,1)="M", LEFT(G1543,LEN(G1543)-1), G1543)</f>
        <v>LP104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2225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345</v>
      </c>
      <c r="H1544" s="93" t="str">
        <f>IF(RIGHT(G1544,1)="M", LEFT(G1544,LEN(G1544)-1), G1544)</f>
        <v>HM202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2226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50</v>
      </c>
      <c r="H1545" s="93" t="str">
        <f>IF(RIGHT(G1545,1)="M", LEFT(G1545,LEN(G1545)-1), G1545)</f>
        <v>HM311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2227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269</v>
      </c>
      <c r="H1546" s="93" t="str">
        <f>IF(RIGHT(G1546,1)="M", LEFT(G1546,LEN(G1546)-1), G1546)</f>
        <v>PK102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2228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2229</v>
      </c>
      <c r="H1547" s="93" t="str">
        <f>IF(RIGHT(G1547,1)="M", LEFT(G1547,LEN(G1547)-1), G1547)</f>
        <v>PB206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2230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67</v>
      </c>
      <c r="H1548" s="93" t="str">
        <f>IF(RIGHT(G1548,1)="M", LEFT(G1548,LEN(G1548)-1), G1548)</f>
        <v>PK217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2231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2232</v>
      </c>
      <c r="H1549" s="93" t="str">
        <f>IF(RIGHT(G1549,1)="M", LEFT(G1549,LEN(G1549)-1), G1549)</f>
        <v>PB203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2233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1455</v>
      </c>
      <c r="H1550" s="93" t="str">
        <f>IF(RIGHT(G1550,1)="M", LEFT(G1550,LEN(G1550)-1), G1550)</f>
        <v>PK210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89" t="s">
        <v>2234</v>
      </c>
      <c r="B1551" s="90" t="s">
        <v>2159</v>
      </c>
      <c r="C1551" s="90" t="s">
        <v>1610</v>
      </c>
      <c r="D1551" s="91" t="s">
        <v>1047</v>
      </c>
      <c r="E1551" s="90" t="s">
        <v>2216</v>
      </c>
      <c r="F1551" s="92"/>
      <c r="G1551" s="90" t="s">
        <v>2229</v>
      </c>
      <c r="H1551" s="93" t="str">
        <f>IF(RIGHT(G1551,1)="M", LEFT(G1551,LEN(G1551)-1), G1551)</f>
        <v>PB206</v>
      </c>
      <c r="I1551" s="93" t="str">
        <f>IF(RIGHT(G1551,1)="M","M","Non-M")</f>
        <v>Non-M</v>
      </c>
      <c r="J1551" s="94"/>
      <c r="K1551" s="79"/>
    </row>
    <row r="1552" spans="1:11" ht="41.25" customHeight="1">
      <c r="A1552" s="89" t="s">
        <v>2235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2134</v>
      </c>
      <c r="K1552" s="79"/>
    </row>
    <row r="1553" spans="1:11" ht="41.25" customHeight="1">
      <c r="A1553" s="89" t="s">
        <v>2237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2238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89" t="s">
        <v>2239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2240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89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89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89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89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89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89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89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89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89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89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89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89" t="s">
        <v>2252</v>
      </c>
      <c r="B1566" s="19" t="s">
        <v>2102</v>
      </c>
      <c r="C1566" s="19" t="s">
        <v>2103</v>
      </c>
      <c r="D1566" s="60" t="s">
        <v>2104</v>
      </c>
      <c r="E1566" s="19" t="s">
        <v>2236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89" t="s">
        <v>2253</v>
      </c>
      <c r="B1567" s="19" t="s">
        <v>2254</v>
      </c>
      <c r="C1567" s="19" t="s">
        <v>2103</v>
      </c>
      <c r="D1567" s="60" t="s">
        <v>2104</v>
      </c>
      <c r="E1567" s="19" t="s">
        <v>2255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2134</v>
      </c>
      <c r="K1567" s="79"/>
    </row>
    <row r="1568" spans="1:11" ht="41.25" customHeight="1">
      <c r="A1568" s="89" t="s">
        <v>2256</v>
      </c>
      <c r="B1568" s="19" t="s">
        <v>2254</v>
      </c>
      <c r="C1568" s="19" t="s">
        <v>2103</v>
      </c>
      <c r="D1568" s="60" t="s">
        <v>2104</v>
      </c>
      <c r="E1568" s="19" t="s">
        <v>2255</v>
      </c>
      <c r="F1568" s="21"/>
      <c r="G1568" s="19" t="s">
        <v>2238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89" t="s">
        <v>2257</v>
      </c>
      <c r="B1569" s="19" t="s">
        <v>2254</v>
      </c>
      <c r="C1569" s="19" t="s">
        <v>2103</v>
      </c>
      <c r="D1569" s="60" t="s">
        <v>2104</v>
      </c>
      <c r="E1569" s="19" t="s">
        <v>2255</v>
      </c>
      <c r="F1569" s="21"/>
      <c r="G1569" s="19" t="s">
        <v>2240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89" t="s">
        <v>2258</v>
      </c>
      <c r="B1570" s="19" t="s">
        <v>2254</v>
      </c>
      <c r="C1570" s="19" t="s">
        <v>2103</v>
      </c>
      <c r="D1570" s="60" t="s">
        <v>2104</v>
      </c>
      <c r="E1570" s="19" t="s">
        <v>2255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2134</v>
      </c>
      <c r="K1570" s="79"/>
    </row>
    <row r="1571" spans="1:11" ht="41.25" customHeight="1">
      <c r="A1571" s="89" t="s">
        <v>2259</v>
      </c>
      <c r="B1571" s="19" t="s">
        <v>2254</v>
      </c>
      <c r="C1571" s="19" t="s">
        <v>2103</v>
      </c>
      <c r="D1571" s="60" t="s">
        <v>2104</v>
      </c>
      <c r="E1571" s="19" t="s">
        <v>2255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89" t="s">
        <v>2260</v>
      </c>
      <c r="B1572" s="19" t="s">
        <v>2254</v>
      </c>
      <c r="C1572" s="19" t="s">
        <v>2103</v>
      </c>
      <c r="D1572" s="60" t="s">
        <v>2104</v>
      </c>
      <c r="E1572" s="19" t="s">
        <v>2255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89" t="s">
        <v>2261</v>
      </c>
      <c r="B1573" s="19" t="s">
        <v>2254</v>
      </c>
      <c r="C1573" s="19" t="s">
        <v>2103</v>
      </c>
      <c r="D1573" s="60" t="s">
        <v>2104</v>
      </c>
      <c r="E1573" s="19" t="s">
        <v>2255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2134</v>
      </c>
      <c r="K1573" s="79"/>
    </row>
    <row r="1574" spans="1:11" ht="41.25" customHeight="1">
      <c r="A1574" s="89" t="s">
        <v>2262</v>
      </c>
      <c r="B1574" s="19" t="s">
        <v>2254</v>
      </c>
      <c r="C1574" s="19" t="s">
        <v>2103</v>
      </c>
      <c r="D1574" s="60" t="s">
        <v>2104</v>
      </c>
      <c r="E1574" s="19" t="s">
        <v>2255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89" t="s">
        <v>2263</v>
      </c>
      <c r="B1575" s="19" t="s">
        <v>2254</v>
      </c>
      <c r="C1575" s="19" t="s">
        <v>2103</v>
      </c>
      <c r="D1575" s="60" t="s">
        <v>2104</v>
      </c>
      <c r="E1575" s="19" t="s">
        <v>2255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89" t="s">
        <v>2264</v>
      </c>
      <c r="B1576" s="19" t="s">
        <v>2254</v>
      </c>
      <c r="C1576" s="19" t="s">
        <v>2103</v>
      </c>
      <c r="D1576" s="60" t="s">
        <v>2104</v>
      </c>
      <c r="E1576" s="19" t="s">
        <v>2255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89" t="s">
        <v>2265</v>
      </c>
      <c r="B1577" s="19" t="s">
        <v>2254</v>
      </c>
      <c r="C1577" s="19" t="s">
        <v>2103</v>
      </c>
      <c r="D1577" s="60" t="s">
        <v>2104</v>
      </c>
      <c r="E1577" s="19" t="s">
        <v>2255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89" t="s">
        <v>2266</v>
      </c>
      <c r="B1578" s="19" t="s">
        <v>2254</v>
      </c>
      <c r="C1578" s="19" t="s">
        <v>2103</v>
      </c>
      <c r="D1578" s="60" t="s">
        <v>2104</v>
      </c>
      <c r="E1578" s="19" t="s">
        <v>2255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89" t="s">
        <v>2267</v>
      </c>
      <c r="B1579" s="19" t="s">
        <v>2254</v>
      </c>
      <c r="C1579" s="19" t="s">
        <v>2103</v>
      </c>
      <c r="D1579" s="60" t="s">
        <v>2104</v>
      </c>
      <c r="E1579" s="19" t="s">
        <v>2255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89" t="s">
        <v>2268</v>
      </c>
      <c r="B1580" s="19" t="s">
        <v>2254</v>
      </c>
      <c r="C1580" s="19" t="s">
        <v>2103</v>
      </c>
      <c r="D1580" s="60" t="s">
        <v>2104</v>
      </c>
      <c r="E1580" s="19" t="s">
        <v>2255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89" t="s">
        <v>2269</v>
      </c>
      <c r="B1581" s="19" t="s">
        <v>2254</v>
      </c>
      <c r="C1581" s="19" t="s">
        <v>2103</v>
      </c>
      <c r="D1581" s="60" t="s">
        <v>2104</v>
      </c>
      <c r="E1581" s="19" t="s">
        <v>2255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89" t="s">
        <v>2270</v>
      </c>
      <c r="B1582" s="19" t="s">
        <v>2254</v>
      </c>
      <c r="C1582" s="19" t="s">
        <v>2103</v>
      </c>
      <c r="D1582" s="96" t="s">
        <v>2104</v>
      </c>
      <c r="E1582" s="19" t="s">
        <v>2271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7"/>
      <c r="K1582" s="79"/>
    </row>
    <row r="1583" spans="1:11" ht="41.25" customHeight="1">
      <c r="A1583" s="89" t="s">
        <v>2272</v>
      </c>
      <c r="B1583" s="19" t="s">
        <v>2254</v>
      </c>
      <c r="C1583" s="19" t="s">
        <v>2103</v>
      </c>
      <c r="D1583" s="96" t="s">
        <v>2104</v>
      </c>
      <c r="E1583" s="19" t="s">
        <v>2271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7"/>
      <c r="K1583" s="79"/>
    </row>
    <row r="1584" spans="1:11" ht="41.25" customHeight="1">
      <c r="A1584" s="89" t="s">
        <v>2273</v>
      </c>
      <c r="B1584" s="19" t="s">
        <v>2254</v>
      </c>
      <c r="C1584" s="19" t="s">
        <v>2103</v>
      </c>
      <c r="D1584" s="96" t="s">
        <v>2104</v>
      </c>
      <c r="E1584" s="19" t="s">
        <v>2271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7"/>
      <c r="K1584" s="79"/>
    </row>
    <row r="1585" spans="1:11" ht="41.25" customHeight="1">
      <c r="A1585" s="89" t="s">
        <v>2274</v>
      </c>
      <c r="B1585" s="19" t="s">
        <v>2254</v>
      </c>
      <c r="C1585" s="19" t="s">
        <v>2103</v>
      </c>
      <c r="D1585" s="96" t="s">
        <v>2104</v>
      </c>
      <c r="E1585" s="19" t="s">
        <v>2271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7"/>
      <c r="K1585" s="79"/>
    </row>
    <row r="1586" spans="1:11" ht="41.25" customHeight="1">
      <c r="A1586" s="89" t="s">
        <v>2275</v>
      </c>
      <c r="B1586" s="19" t="s">
        <v>2254</v>
      </c>
      <c r="C1586" s="19" t="s">
        <v>2103</v>
      </c>
      <c r="D1586" s="96" t="s">
        <v>2104</v>
      </c>
      <c r="E1586" s="19" t="s">
        <v>2271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7"/>
      <c r="K1586" s="79"/>
    </row>
    <row r="1587" spans="1:11" ht="41.25" customHeight="1">
      <c r="A1587" s="89" t="s">
        <v>2276</v>
      </c>
      <c r="B1587" s="19" t="s">
        <v>2254</v>
      </c>
      <c r="C1587" s="19" t="s">
        <v>2103</v>
      </c>
      <c r="D1587" s="96" t="s">
        <v>2104</v>
      </c>
      <c r="E1587" s="19" t="s">
        <v>2271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7"/>
      <c r="K1587" s="79"/>
    </row>
    <row r="1588" spans="1:11" ht="41.25" customHeight="1">
      <c r="A1588" s="89" t="s">
        <v>2277</v>
      </c>
      <c r="B1588" s="19" t="s">
        <v>2254</v>
      </c>
      <c r="C1588" s="19" t="s">
        <v>2103</v>
      </c>
      <c r="D1588" s="96" t="s">
        <v>2104</v>
      </c>
      <c r="E1588" s="19" t="s">
        <v>2271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7"/>
      <c r="K1588" s="79"/>
    </row>
    <row r="1589" spans="1:11" ht="41.25" customHeight="1">
      <c r="A1589" s="89" t="s">
        <v>2278</v>
      </c>
      <c r="B1589" s="19" t="s">
        <v>2254</v>
      </c>
      <c r="C1589" s="19" t="s">
        <v>2103</v>
      </c>
      <c r="D1589" s="96" t="s">
        <v>2104</v>
      </c>
      <c r="E1589" s="19" t="s">
        <v>2271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7"/>
      <c r="K1589" s="79"/>
    </row>
    <row r="1590" spans="1:11" ht="41.25" customHeight="1">
      <c r="A1590" s="89" t="s">
        <v>2279</v>
      </c>
      <c r="B1590" s="19" t="s">
        <v>2254</v>
      </c>
      <c r="C1590" s="19" t="s">
        <v>2103</v>
      </c>
      <c r="D1590" s="96" t="s">
        <v>2104</v>
      </c>
      <c r="E1590" s="19" t="s">
        <v>2271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7"/>
      <c r="K1590" s="79"/>
    </row>
    <row r="1591" spans="1:11" ht="41.25" customHeight="1">
      <c r="A1591" s="89" t="s">
        <v>2280</v>
      </c>
      <c r="B1591" s="19" t="s">
        <v>2254</v>
      </c>
      <c r="C1591" s="19" t="s">
        <v>2103</v>
      </c>
      <c r="D1591" s="96" t="s">
        <v>2104</v>
      </c>
      <c r="E1591" s="19" t="s">
        <v>2271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7"/>
      <c r="K1591" s="79"/>
    </row>
    <row r="1592" spans="1:11" ht="41.25" customHeight="1">
      <c r="A1592" s="89" t="s">
        <v>2281</v>
      </c>
      <c r="B1592" s="19" t="s">
        <v>2254</v>
      </c>
      <c r="C1592" s="19" t="s">
        <v>2103</v>
      </c>
      <c r="D1592" s="96" t="s">
        <v>2104</v>
      </c>
      <c r="E1592" s="19" t="s">
        <v>2271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7"/>
      <c r="K1592" s="79"/>
    </row>
    <row r="1593" spans="1:11" ht="41.25" customHeight="1">
      <c r="A1593" s="89" t="s">
        <v>2282</v>
      </c>
      <c r="B1593" s="19" t="s">
        <v>2254</v>
      </c>
      <c r="C1593" s="19" t="s">
        <v>2103</v>
      </c>
      <c r="D1593" s="96" t="s">
        <v>2104</v>
      </c>
      <c r="E1593" s="19" t="s">
        <v>2271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7"/>
      <c r="K1593" s="79"/>
    </row>
    <row r="1594" spans="1:11" ht="41.25" customHeight="1">
      <c r="A1594" s="89" t="s">
        <v>2283</v>
      </c>
      <c r="B1594" s="19" t="s">
        <v>2254</v>
      </c>
      <c r="C1594" s="19" t="s">
        <v>2103</v>
      </c>
      <c r="D1594" s="96" t="s">
        <v>2104</v>
      </c>
      <c r="E1594" s="19" t="s">
        <v>2284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7"/>
      <c r="K1594" s="79"/>
    </row>
    <row r="1595" spans="1:11" ht="41.25" customHeight="1">
      <c r="A1595" s="89" t="s">
        <v>2285</v>
      </c>
      <c r="B1595" s="19" t="s">
        <v>2254</v>
      </c>
      <c r="C1595" s="19" t="s">
        <v>2103</v>
      </c>
      <c r="D1595" s="96" t="s">
        <v>2104</v>
      </c>
      <c r="E1595" s="19" t="s">
        <v>2284</v>
      </c>
      <c r="F1595" s="21"/>
      <c r="G1595" s="19" t="s">
        <v>2286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7"/>
      <c r="K1595" s="79"/>
    </row>
    <row r="1596" spans="1:11" ht="41.25" customHeight="1">
      <c r="A1596" s="89" t="s">
        <v>2287</v>
      </c>
      <c r="B1596" s="19" t="s">
        <v>2254</v>
      </c>
      <c r="C1596" s="19" t="s">
        <v>2103</v>
      </c>
      <c r="D1596" s="96" t="s">
        <v>2104</v>
      </c>
      <c r="E1596" s="19" t="s">
        <v>2284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7" t="s">
        <v>2288</v>
      </c>
      <c r="K1596" s="79"/>
    </row>
    <row r="1597" spans="1:11" ht="41.25" customHeight="1">
      <c r="A1597" s="89" t="s">
        <v>2289</v>
      </c>
      <c r="B1597" s="19" t="s">
        <v>2254</v>
      </c>
      <c r="C1597" s="19" t="s">
        <v>2103</v>
      </c>
      <c r="D1597" s="96" t="s">
        <v>2104</v>
      </c>
      <c r="E1597" s="19" t="s">
        <v>2284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7"/>
      <c r="K1597" s="79"/>
    </row>
    <row r="1598" spans="1:11" ht="41.25" customHeight="1">
      <c r="A1598" s="89" t="s">
        <v>2290</v>
      </c>
      <c r="B1598" s="19" t="s">
        <v>2254</v>
      </c>
      <c r="C1598" s="19" t="s">
        <v>2103</v>
      </c>
      <c r="D1598" s="60" t="s">
        <v>2104</v>
      </c>
      <c r="E1598" s="19" t="s">
        <v>2284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89" t="s">
        <v>2291</v>
      </c>
      <c r="B1599" s="19" t="s">
        <v>2254</v>
      </c>
      <c r="C1599" s="19" t="s">
        <v>2103</v>
      </c>
      <c r="D1599" s="60" t="s">
        <v>2104</v>
      </c>
      <c r="E1599" s="19" t="s">
        <v>2284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89" t="s">
        <v>2292</v>
      </c>
      <c r="B1600" s="19" t="s">
        <v>2254</v>
      </c>
      <c r="C1600" s="19" t="s">
        <v>2103</v>
      </c>
      <c r="D1600" s="60" t="s">
        <v>2104</v>
      </c>
      <c r="E1600" s="19" t="s">
        <v>2284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89" t="s">
        <v>2293</v>
      </c>
      <c r="B1601" s="19" t="s">
        <v>2254</v>
      </c>
      <c r="C1601" s="19" t="s">
        <v>2103</v>
      </c>
      <c r="D1601" s="60" t="s">
        <v>2104</v>
      </c>
      <c r="E1601" s="19" t="s">
        <v>2294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89" t="s">
        <v>2295</v>
      </c>
      <c r="B1602" s="19" t="s">
        <v>2254</v>
      </c>
      <c r="C1602" s="19" t="s">
        <v>2103</v>
      </c>
      <c r="D1602" s="60" t="s">
        <v>2104</v>
      </c>
      <c r="E1602" s="19" t="s">
        <v>2294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89" t="s">
        <v>2296</v>
      </c>
      <c r="B1603" s="19" t="s">
        <v>2254</v>
      </c>
      <c r="C1603" s="19" t="s">
        <v>2103</v>
      </c>
      <c r="D1603" s="60" t="s">
        <v>2104</v>
      </c>
      <c r="E1603" s="19" t="s">
        <v>2294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2288</v>
      </c>
      <c r="K1603" s="79"/>
    </row>
    <row r="1604" spans="1:11" ht="41.25" customHeight="1">
      <c r="A1604" s="89" t="s">
        <v>2297</v>
      </c>
      <c r="B1604" s="19" t="s">
        <v>2254</v>
      </c>
      <c r="C1604" s="19" t="s">
        <v>2103</v>
      </c>
      <c r="D1604" s="60" t="s">
        <v>2104</v>
      </c>
      <c r="E1604" s="19" t="s">
        <v>2294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89" t="s">
        <v>2298</v>
      </c>
      <c r="B1605" s="19" t="s">
        <v>2254</v>
      </c>
      <c r="C1605" s="19" t="s">
        <v>2103</v>
      </c>
      <c r="D1605" s="60" t="s">
        <v>2104</v>
      </c>
      <c r="E1605" s="19" t="s">
        <v>2294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89" t="s">
        <v>2299</v>
      </c>
      <c r="B1606" s="19" t="s">
        <v>2254</v>
      </c>
      <c r="C1606" s="19" t="s">
        <v>2103</v>
      </c>
      <c r="D1606" s="60" t="s">
        <v>2104</v>
      </c>
      <c r="E1606" s="19" t="s">
        <v>2294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89" t="s">
        <v>2300</v>
      </c>
      <c r="B1607" s="19" t="s">
        <v>2254</v>
      </c>
      <c r="C1607" s="19" t="s">
        <v>2103</v>
      </c>
      <c r="D1607" s="60" t="s">
        <v>2104</v>
      </c>
      <c r="E1607" s="19" t="s">
        <v>2294</v>
      </c>
      <c r="F1607" s="21"/>
      <c r="G1607" s="19" t="s">
        <v>2301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G18" sqref="G18:G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2302</v>
      </c>
      <c r="B2" s="8" t="s">
        <v>2303</v>
      </c>
      <c r="C2" s="8" t="s">
        <v>2304</v>
      </c>
      <c r="D2" s="8" t="s">
        <v>2305</v>
      </c>
      <c r="E2" s="8" t="s">
        <v>2306</v>
      </c>
      <c r="F2" s="8" t="s">
        <v>2307</v>
      </c>
      <c r="G2" s="80" t="s">
        <v>2308</v>
      </c>
      <c r="H2" s="8" t="s">
        <v>2309</v>
      </c>
      <c r="I2" s="8" t="s">
        <v>2310</v>
      </c>
      <c r="J2" s="75" t="s">
        <v>2311</v>
      </c>
      <c r="R2" s="83" t="s">
        <v>2312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2313</v>
      </c>
      <c r="E3" s="10">
        <v>5</v>
      </c>
      <c r="F3" s="10"/>
      <c r="G3" s="81">
        <f>Table2[[#This Row],[SAM Improvement]]*Table2[[#This Row],[Current Total FG QTY]]*$S$7</f>
        <v>789742.16524216521</v>
      </c>
      <c r="H3" s="10"/>
      <c r="I3" s="10"/>
      <c r="J3" s="76">
        <v>46136.714247685202</v>
      </c>
      <c r="R3" s="85" t="s">
        <v>2314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2313</v>
      </c>
      <c r="E4" s="10">
        <v>3</v>
      </c>
      <c r="F4" s="10"/>
      <c r="G4" s="81">
        <f>Table2[[#This Row],[SAM Improvement]]*Table2[[#This Row],[Current Total FG QTY]]*$S$7</f>
        <v>471617.094017094</v>
      </c>
      <c r="H4" s="10"/>
      <c r="I4" s="10"/>
      <c r="J4" s="76">
        <v>46136.774027777799</v>
      </c>
      <c r="R4" s="85" t="s">
        <v>2315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2313</v>
      </c>
      <c r="E5" s="10">
        <v>1</v>
      </c>
      <c r="F5" s="10"/>
      <c r="G5" s="81">
        <f>Table2[[#This Row],[SAM Improvement]]*Table2[[#This Row],[Current Total FG QTY]]*$S$7</f>
        <v>96385.897435897437</v>
      </c>
      <c r="H5" s="10" t="s">
        <v>2313</v>
      </c>
      <c r="I5" s="10" t="s">
        <v>2316</v>
      </c>
      <c r="J5" s="76">
        <v>46139.812384259298</v>
      </c>
      <c r="R5" s="85" t="s">
        <v>2317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2313</v>
      </c>
      <c r="E6" s="10"/>
      <c r="F6" s="10"/>
      <c r="G6" s="81">
        <f>Table2[[#This Row],[SAM Improvement]]*Table2[[#This Row],[Current Total FG QTY]]*$S$7</f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2313</v>
      </c>
      <c r="E7" s="10"/>
      <c r="F7" s="10"/>
      <c r="G7" s="81">
        <f>Table2[[#This Row],[SAM Improvement]]*Table2[[#This Row],[Current Total FG QTY]]*$S$7</f>
        <v>0</v>
      </c>
      <c r="H7" s="10"/>
      <c r="I7" s="10"/>
      <c r="J7" s="76"/>
      <c r="R7" s="87" t="s">
        <v>2318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2313</v>
      </c>
      <c r="E8" s="10"/>
      <c r="F8" s="10"/>
      <c r="G8" s="81">
        <f>Table2[[#This Row],[SAM Improvement]]*Table2[[#This Row],[Current Total FG QTY]]*$S$7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2313</v>
      </c>
      <c r="E9" s="10"/>
      <c r="F9" s="10"/>
      <c r="G9" s="81">
        <f>Table2[[#This Row],[SAM Improvement]]*Table2[[#This Row],[Current Total FG QTY]]*$S$7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2313</v>
      </c>
      <c r="E10" s="10"/>
      <c r="F10" s="10"/>
      <c r="G10" s="81">
        <f>Table2[[#This Row],[SAM Improvement]]*Table2[[#This Row],[Current Total FG QTY]]*$S$7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2313</v>
      </c>
      <c r="E11" s="10"/>
      <c r="F11" s="10"/>
      <c r="G11" s="81">
        <f>Table2[[#This Row],[SAM Improvement]]*Table2[[#This Row],[Current Total FG QTY]]*$S$7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2313</v>
      </c>
      <c r="E12" s="10"/>
      <c r="F12" s="10"/>
      <c r="G12" s="81">
        <f>Table2[[#This Row],[SAM Improvement]]*Table2[[#This Row],[Current Total FG QTY]]*$S$7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2313</v>
      </c>
      <c r="E13" s="10"/>
      <c r="F13" s="10"/>
      <c r="G13" s="81">
        <f>Table2[[#This Row],[SAM Improvement]]*Table2[[#This Row],[Current Total FG QTY]]*$S$7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2313</v>
      </c>
      <c r="E14" s="10"/>
      <c r="F14" s="10"/>
      <c r="G14" s="81">
        <f>Table2[[#This Row],[SAM Improvement]]*Table2[[#This Row],[Current Total FG QTY]]*$S$7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2313</v>
      </c>
      <c r="E15" s="10"/>
      <c r="F15" s="10"/>
      <c r="G15" s="81">
        <f>Table2[[#This Row],[SAM Improvement]]*Table2[[#This Row],[Current Total FG QTY]]*$S$7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2313</v>
      </c>
      <c r="E16" s="10"/>
      <c r="F16" s="10"/>
      <c r="G16" s="81">
        <f>Table2[[#This Row],[SAM Improvement]]*Table2[[#This Row],[Current Total FG QTY]]*$S$7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2313</v>
      </c>
      <c r="E17" s="10"/>
      <c r="F17" s="10"/>
      <c r="G17" s="81">
        <f>Table2[[#This Row],[SAM Improvement]]*Table2[[#This Row],[Current Total FG QTY]]*$S$7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2313</v>
      </c>
      <c r="E18" s="10"/>
      <c r="F18" s="10"/>
      <c r="G18" s="81">
        <f>Table2[[#This Row],[SAM Improvement]]*Table2[[#This Row],[Current Total FG QTY]]*$S$7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2313</v>
      </c>
      <c r="E19" s="10"/>
      <c r="F19" s="10"/>
      <c r="G19" s="81">
        <f>Table2[[#This Row],[SAM Improvement]]*Table2[[#This Row],[Current Total FG QTY]]*$S$7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2313</v>
      </c>
      <c r="E20" s="10"/>
      <c r="F20" s="10"/>
      <c r="G20" s="81">
        <f>Table2[[#This Row],[SAM Improvement]]*Table2[[#This Row],[Current Total FG QTY]]*$S$7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2313</v>
      </c>
      <c r="E21" s="10"/>
      <c r="F21" s="10"/>
      <c r="G21" s="81">
        <f>Table2[[#This Row],[SAM Improvement]]*Table2[[#This Row],[Current Total FG QTY]]*$S$7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2313</v>
      </c>
      <c r="E22" s="10"/>
      <c r="F22" s="10"/>
      <c r="G22" s="81">
        <f>Table2[[#This Row],[SAM Improvement]]*Table2[[#This Row],[Current Total FG QTY]]*$S$7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2320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2325</v>
      </c>
      <c r="D218">
        <v>69</v>
      </c>
    </row>
    <row r="219" spans="2:4">
      <c r="B219" t="s">
        <v>2326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2330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2340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2380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2026-04-28T00:46:57Z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