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025" documentId="13_ncr:1_{7EF57DF4-89AE-8C42-9C9C-3682908C3E34}" xr6:coauthVersionLast="47" xr6:coauthVersionMax="47" xr10:uidLastSave="{71AEE583-01F6-4144-A7A1-9DAD9B54D57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H2145" i="5"/>
  <c r="I2145" i="5"/>
  <c r="H2160" i="5"/>
  <c r="I2160" i="5"/>
  <c r="H215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1" i="5"/>
  <c r="I2161" i="5"/>
  <c r="H2159" i="5"/>
  <c r="I2159" i="5"/>
  <c r="I2158" i="5"/>
  <c r="H2157" i="5"/>
  <c r="I2157" i="5"/>
  <c r="H2156" i="5"/>
  <c r="I2156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<sst xmlns="http://schemas.openxmlformats.org/spreadsheetml/2006/main" count="12941" uniqueCount="3041">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</sst>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1" totalsRowShown="0" headerRowDxfId="26" dataDxfId="25" tableBorderDxfId="24">
  <autoFilter ref="A2:K216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5"/>
  <sheetViews>
    <sheetView tabSelected="1" zoomScale="106" zoomScaleNormal="100" workbookViewId="0">
      <pane ySplit="2" topLeftCell="A1692" activePane="bottomLeft" state="frozen"/>
      <selection pane="bottomLeft" activeCell="I2160" sqref="I216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IF(COUNTIFS($E$3:E2161,E1055)=1,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IF(COUNTIFS($E$3:E2161,E1056)=1,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IF(COUNTIFS($E$3:E2161,E1061)=1,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IF(COUNTIFS($E$3:E2161,E1062)=1,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IF(COUNTIFS($E$3:E2161,E1063)=1,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IF(COUNTIFS($E$3:E2161,E1077)=1,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IF(COUNTIFS($E$3:E2161,E1078)=1,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IF(COUNTIFS($E$3:E2161,E1084)=1,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IF(COUNTIFS($E$3:E2161,E1085)=1,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IF(COUNTIFS($E$3:E2161,E1086)=1,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IF(COUNTIFS($E$3:E2161,E1110)=1,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IF(COUNTIFS($E$3:E2161,E1111)=1,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IF(COUNTIFS($E$3:E2161,E1118)=1,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IF(COUNTIFS($E$3:E2161,E1119)=1,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IF(COUNTIFS($E$3:E2161,E1276)=1,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IF(COUNTIFS($E$3:E2161,E1277)=1,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IF(COUNTIFS($E$3:E2161,E1278)=1,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IF(COUNTIFS($E$3:E2161,E1279)=1,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IF(COUNTIFS($E$3:E2161,E1280)=1,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IF(COUNTIFS($E$3:E2161,E1281)=1,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IF(COUNTIFS($E$3:E2161,E1282)=1,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IF(COUNTIFS($E$3:E2161,E1283)=1,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IF(COUNTIFS($E$3:E2161,E1284)=1,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IF(COUNTIFS($E$3:E2161,E1285)=1,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IF(COUNTIFS($E$3:E2161,E1378)=1,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IF(COUNTIFS($E$3:E2161,E1379)=1,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IF(COUNTIFS($E$3:E2161,E1380)=1,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IF(COUNTIFS($E$3:E2161,E1381)=1,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IF(COUNTIFS($E$3:E2161,E1382)=1,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IF(COUNTIFS($E$3:E2161,E1383)=1,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IF(COUNTIFS($E$3:E2161,E1385)=1,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IF(COUNTIFS($E$3:E2161,E1386)=1,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IF(COUNTIFS($E$3:E2161,E1387)=1,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IF(COUNTIFS($E$3:E2161,E1393)=1,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IF(COUNTIFS($E$3:E2161,E1396)=1,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IF(COUNTIFS($E$3:E2161,E1398)=1,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IF(COUNTIFS($E$3:E2161,E1399)=1,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IF(COUNTIFS($E$3:E2161,E1400)=1,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IF(COUNTIFS($E$3:E2161,E1401)=1,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IF(COUNTIFS($E$3:E2161,E1403)=1,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IF(COUNTIFS($E$3:E2161,E1406)=1,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IF(COUNTIFS($E$3:E2161,E1407)=1,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IF(COUNTIFS($E$3:E2161,E1408)=1,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IF(COUNTIFS($E$3:E2161,E1409)=1,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IF(COUNTIFS($E$3:E2161,E1410)=1,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IF(COUNTIFS($E$3:E2161,E1411)=1,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IF(COUNTIFS($E$3:E2161,E1415)=1,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IF(COUNTIFS($E$3:E2161,E1416)=1,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IF(COUNTIFS($E$3:E2161,E1417)=1,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IF(COUNTIFS($E$3:E2161,E1418)=1,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IF(COUNTIFS($E$3:E2161,E1419)=1,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IF(COUNTIFS($E$3:E2161,E1420)=1,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IF(COUNTIFS($E$3:E2161,E1421)=1,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IF(COUNTIFS($E$3:E2161,E1423)=1,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IF(COUNTIFS($E$3:E2161,E1428)=1,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IF(COUNTIFS($E$3:E2161,E1429)=1,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IF(COUNTIFS($E$3:E2161,E1430)=1,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IF(COUNTIFS($E$3:E2161,E1431)=1,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IF(COUNTIFS($E$3:E2161,E1433)=1,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IF(COUNTIFS($E$3:E2161,E1437)=1,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IF(COUNTIFS($E$3:E2161,E1438)=1,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IF(COUNTIFS($E$3:E2161,E1440)=1,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IF(COUNTIFS($E$3:E2161,E1441)=1,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IF(COUNTIFS($E$3:E2161,E1443)=1,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IF(COUNTIFS($E$3:E2161,E1447)=1,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IF(COUNTIFS($E$3:E2161,E1448)=1,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IF(COUNTIFS($E$3:E2161,E1450)=1,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IF(COUNTIFS($E$3:E2161,E1451)=1,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IF(COUNTIFS($E$3:E2161,E1453)=1,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IF(COUNTIFS($E$3:E2161,E1457)=1,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IF(COUNTIFS($E$3:E2161,E1458)=1,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IF(COUNTIFS($E$3:E2161,E1460)=1,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IF(COUNTIFS($E$3:E2161,E1461)=1,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IF(COUNTIFS($E$3:E2161,E1463)=1,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IF(COUNTIFS($E$3:E2161,E1467)=1,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IF(COUNTIFS($E$3:E2161,E1468)=1,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IF(COUNTIFS($E$3:E2161,E1470)=1,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IF(COUNTIFS($E$3:E2161,E1471)=1,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IF(COUNTIFS($E$3:E2161,E1473)=1,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IF(COUNTIFS($E$3:E2161,E1475)=1,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IF(COUNTIFS($E$3:E2161,E1477)=1,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IF(COUNTIFS($E$3:E2161,E1478)=1,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IF(COUNTIFS($E$3:E2161,E1479)=1,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IF(COUNTIFS($E$3:E2161,E1480)=1,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IF(COUNTIFS($E$3:E2161,E1481)=1,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IF(COUNTIFS($E$3:E2161,E1489)=1,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IF(COUNTIFS($E$3:E2161,E1499)=1,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IF(COUNTIFS($E$3:E2161,E1509)=1,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19" t="s">
        <v>1308</v>
      </c>
      <c r="C2127" s="19" t="s">
        <v>741</v>
      </c>
      <c r="D2127" s="19" t="s">
        <v>1447</v>
      </c>
      <c r="E2127" s="19" t="s">
        <v>2917</v>
      </c>
      <c r="F2127" s="21"/>
      <c r="G2127" s="19" t="s">
        <v>1056</v>
      </c>
      <c r="H2127" s="25" t="str">
        <f t="shared" ref="H2127:H2129" si="262">IF(RIGHT(G2127,1)="M", LEFT(G2127,LEN(G2127)-1), G2127)</f>
        <v>JS111</v>
      </c>
      <c r="I2127" s="25" t="str">
        <f t="shared" ref="I2127:I2129" si="263">IF(RIGHT(G2127,1)="M","M","Non-M")</f>
        <v>Non-M</v>
      </c>
      <c r="J2127" s="90"/>
      <c r="K2127" s="79"/>
    </row>
    <row r="2128" spans="1:11" ht="41.25" customHeight="1">
      <c r="A2128" s="18" t="s">
        <v>2918</v>
      </c>
      <c r="B2128" s="19" t="s">
        <v>1308</v>
      </c>
      <c r="C2128" s="19" t="s">
        <v>741</v>
      </c>
      <c r="D2128" s="19" t="s">
        <v>1447</v>
      </c>
      <c r="E2128" s="19" t="s">
        <v>2917</v>
      </c>
      <c r="F2128" s="21"/>
      <c r="G2128" s="19" t="s">
        <v>282</v>
      </c>
      <c r="H2128" s="25" t="str">
        <f t="shared" si="262"/>
        <v>NK510</v>
      </c>
      <c r="I2128" s="25" t="str">
        <f t="shared" si="263"/>
        <v>Non-M</v>
      </c>
      <c r="J2128" s="90"/>
      <c r="K2128" s="79"/>
    </row>
    <row r="2129" spans="1:11" ht="41.25" customHeight="1">
      <c r="A2129" s="18" t="s">
        <v>2919</v>
      </c>
      <c r="B2129" s="19" t="s">
        <v>1308</v>
      </c>
      <c r="C2129" s="19" t="s">
        <v>741</v>
      </c>
      <c r="D2129" s="19" t="s">
        <v>1447</v>
      </c>
      <c r="E2129" s="19" t="s">
        <v>2917</v>
      </c>
      <c r="F2129" s="21"/>
      <c r="G2129" s="19" t="s">
        <v>326</v>
      </c>
      <c r="H2129" s="25" t="str">
        <f t="shared" si="262"/>
        <v>CL502</v>
      </c>
      <c r="I2129" s="25" t="str">
        <f t="shared" si="263"/>
        <v>M</v>
      </c>
      <c r="J2129" s="90"/>
      <c r="K2129" s="79"/>
    </row>
    <row r="2130" spans="1:11" ht="41.25" customHeight="1">
      <c r="A2130" s="18" t="s">
        <v>2920</v>
      </c>
      <c r="B2130" s="19" t="s">
        <v>1308</v>
      </c>
      <c r="C2130" s="19" t="s">
        <v>741</v>
      </c>
      <c r="D2130" s="19" t="s">
        <v>1447</v>
      </c>
      <c r="E2130" s="19" t="s">
        <v>2917</v>
      </c>
      <c r="F2130" s="21"/>
      <c r="G2130" s="19" t="s">
        <v>1050</v>
      </c>
      <c r="H2130" s="25" t="str">
        <f t="shared" ref="H2130:H2134" si="264">IF(RIGHT(G2130,1)="M", LEFT(G2130,LEN(G2130)-1), G2130)</f>
        <v>ZP101</v>
      </c>
      <c r="I2130" s="25" t="str">
        <f t="shared" ref="I2130:I2134" si="265">IF(RIGHT(G2130,1)="M","M","Non-M")</f>
        <v>M</v>
      </c>
      <c r="J2130" s="90"/>
      <c r="K2130" s="79"/>
    </row>
    <row r="2131" spans="1:11" ht="41.25" customHeight="1">
      <c r="A2131" s="18" t="s">
        <v>2921</v>
      </c>
      <c r="B2131" s="19" t="s">
        <v>1308</v>
      </c>
      <c r="C2131" s="19" t="s">
        <v>741</v>
      </c>
      <c r="D2131" s="19" t="s">
        <v>1447</v>
      </c>
      <c r="E2131" s="19" t="s">
        <v>2917</v>
      </c>
      <c r="F2131" s="21"/>
      <c r="G2131" s="19" t="s">
        <v>1190</v>
      </c>
      <c r="H2131" s="25" t="str">
        <f t="shared" si="264"/>
        <v>JS105</v>
      </c>
      <c r="I2131" s="25" t="str">
        <f t="shared" si="265"/>
        <v>M</v>
      </c>
      <c r="J2131" s="90" t="s">
        <v>1290</v>
      </c>
      <c r="K2131" s="79"/>
    </row>
    <row r="2132" spans="1:11" ht="41.25" customHeight="1">
      <c r="A2132" s="18" t="s">
        <v>2922</v>
      </c>
      <c r="B2132" s="19" t="s">
        <v>1308</v>
      </c>
      <c r="C2132" s="19" t="s">
        <v>741</v>
      </c>
      <c r="D2132" s="89" t="s">
        <v>1447</v>
      </c>
      <c r="E2132" s="19" t="s">
        <v>2917</v>
      </c>
      <c r="F2132" s="21"/>
      <c r="G2132" s="19" t="s">
        <v>2730</v>
      </c>
      <c r="H2132" s="25" t="str">
        <f>IF(RIGHT(G2132,1)="M", LEFT(G2132,LEN(G2132)-1), G2132)</f>
        <v>PK202</v>
      </c>
      <c r="I2132" s="25" t="str">
        <f>IF(RIGHT(G2132,1)="M","M","Non-M")</f>
        <v>M</v>
      </c>
      <c r="J2132" s="90" t="s">
        <v>2923</v>
      </c>
      <c r="K2132" s="79"/>
    </row>
    <row r="2133" spans="1:11" ht="41.25" customHeight="1">
      <c r="A2133" s="18" t="s">
        <v>2924</v>
      </c>
      <c r="B2133" s="19" t="s">
        <v>1308</v>
      </c>
      <c r="C2133" s="19" t="s">
        <v>741</v>
      </c>
      <c r="D2133" s="89" t="s">
        <v>1447</v>
      </c>
      <c r="E2133" s="19" t="s">
        <v>2917</v>
      </c>
      <c r="F2133" s="21"/>
      <c r="G2133" s="19" t="s">
        <v>1054</v>
      </c>
      <c r="H2133" s="25" t="str">
        <f t="shared" ref="H2133:H2135" si="266">IF(RIGHT(G2133,1)="M", LEFT(G2133,LEN(G2133)-1), G2133)</f>
        <v>PB206</v>
      </c>
      <c r="I2133" s="25" t="str">
        <f t="shared" ref="I2133:I2135" si="267">IF(RIGHT(G2133,1)="M","M","Non-M")</f>
        <v>M</v>
      </c>
      <c r="J2133" s="90"/>
      <c r="K2133" s="79"/>
    </row>
    <row r="2134" spans="1:11" ht="41.25" customHeight="1">
      <c r="A2134" s="18" t="s">
        <v>2925</v>
      </c>
      <c r="B2134" s="19" t="s">
        <v>1308</v>
      </c>
      <c r="C2134" s="19" t="s">
        <v>741</v>
      </c>
      <c r="D2134" s="89" t="s">
        <v>1447</v>
      </c>
      <c r="E2134" s="19" t="s">
        <v>2917</v>
      </c>
      <c r="F2134" s="21"/>
      <c r="G2134" s="19" t="s">
        <v>71</v>
      </c>
      <c r="H2134" s="25" t="str">
        <f t="shared" si="266"/>
        <v>HM500</v>
      </c>
      <c r="I2134" s="25" t="str">
        <f t="shared" si="267"/>
        <v>Non-M</v>
      </c>
      <c r="J2134" s="90"/>
      <c r="K2134" s="79"/>
    </row>
    <row r="2135" spans="1:11" ht="41.25" customHeight="1">
      <c r="A2135" s="18" t="s">
        <v>2926</v>
      </c>
      <c r="B2135" s="19" t="s">
        <v>1308</v>
      </c>
      <c r="C2135" s="19" t="s">
        <v>741</v>
      </c>
      <c r="D2135" s="89" t="s">
        <v>1447</v>
      </c>
      <c r="E2135" s="19" t="s">
        <v>2917</v>
      </c>
      <c r="F2135" s="21"/>
      <c r="G2135" s="19" t="s">
        <v>157</v>
      </c>
      <c r="H2135" s="25" t="str">
        <f t="shared" si="266"/>
        <v>HM504</v>
      </c>
      <c r="I2135" s="25" t="str">
        <f t="shared" si="267"/>
        <v>Non-M</v>
      </c>
      <c r="J2135" s="90"/>
      <c r="K2135" s="79"/>
    </row>
    <row r="2136" spans="1:11" ht="41.25" customHeight="1">
      <c r="A2136" s="18" t="s">
        <v>2927</v>
      </c>
      <c r="B2136" s="19" t="s">
        <v>1308</v>
      </c>
      <c r="C2136" s="19" t="s">
        <v>2928</v>
      </c>
      <c r="D2136" s="89" t="s">
        <v>1447</v>
      </c>
      <c r="E2136" s="19" t="s">
        <v>15</v>
      </c>
      <c r="F2136" s="21"/>
      <c r="G2136" s="19" t="s">
        <v>1056</v>
      </c>
      <c r="H2136" s="25" t="str">
        <f>IF(RIGHT(G2136,1)="M", LEFT(G2136,LEN(G2136)-1), G2136)</f>
        <v>JS111</v>
      </c>
      <c r="I2136" s="25" t="str">
        <f>IF(RIGHT(G2136,1)="M","M","Non-M")</f>
        <v>Non-M</v>
      </c>
      <c r="J2136" s="90"/>
      <c r="K2136" s="79"/>
    </row>
    <row r="2137" spans="1:11" ht="41.25" customHeight="1">
      <c r="A2137" s="18" t="s">
        <v>2929</v>
      </c>
      <c r="B2137" s="19" t="s">
        <v>1308</v>
      </c>
      <c r="C2137" s="19" t="s">
        <v>2928</v>
      </c>
      <c r="D2137" s="89" t="s">
        <v>1447</v>
      </c>
      <c r="E2137" s="19" t="s">
        <v>15</v>
      </c>
      <c r="F2137" s="21"/>
      <c r="G2137" s="19" t="s">
        <v>777</v>
      </c>
      <c r="H2137" s="25" t="str">
        <f>IF(RIGHT(G2137,1)="M", LEFT(G2137,LEN(G2137)-1), G2137)</f>
        <v>ZP100</v>
      </c>
      <c r="I2137" s="25" t="str">
        <f>IF(RIGHT(G2137,1)="M","M","Non-M")</f>
        <v>Non-M</v>
      </c>
      <c r="J2137" s="90"/>
      <c r="K2137" s="79"/>
    </row>
    <row r="2138" spans="1:11" ht="41.25" customHeight="1">
      <c r="A2138" s="18" t="s">
        <v>2930</v>
      </c>
      <c r="B2138" s="19" t="s">
        <v>1308</v>
      </c>
      <c r="C2138" s="19" t="s">
        <v>2928</v>
      </c>
      <c r="D2138" s="89" t="s">
        <v>1447</v>
      </c>
      <c r="E2138" s="19" t="s">
        <v>15</v>
      </c>
      <c r="F2138" s="21"/>
      <c r="G2138" s="19" t="s">
        <v>282</v>
      </c>
      <c r="H2138" s="25" t="str">
        <f>IF(RIGHT(G2138,1)="M", LEFT(G2138,LEN(G2138)-1), G2138)</f>
        <v>NK510</v>
      </c>
      <c r="I2138" s="25" t="str">
        <f>IF(RIGHT(G2138,1)="M","M","Non-M")</f>
        <v>Non-M</v>
      </c>
      <c r="J2138" s="90"/>
      <c r="K2138" s="79"/>
    </row>
    <row r="2139" spans="1:11" ht="41.25" customHeight="1">
      <c r="A2139" s="18" t="s">
        <v>2931</v>
      </c>
      <c r="B2139" s="19" t="s">
        <v>1308</v>
      </c>
      <c r="C2139" s="19" t="s">
        <v>2928</v>
      </c>
      <c r="D2139" s="89" t="s">
        <v>1447</v>
      </c>
      <c r="E2139" s="19" t="s">
        <v>15</v>
      </c>
      <c r="F2139" s="21"/>
      <c r="G2139" s="19" t="s">
        <v>24</v>
      </c>
      <c r="H2139" s="25" t="str">
        <f>IF(RIGHT(G2139,1)="M", LEFT(G2139,LEN(G2139)-1), G2139)</f>
        <v>PK207</v>
      </c>
      <c r="I2139" s="25" t="str">
        <f>IF(RIGHT(G2139,1)="M","M","Non-M")</f>
        <v>Non-M</v>
      </c>
      <c r="J2139" s="90"/>
      <c r="K2139" s="79"/>
    </row>
    <row r="2140" spans="1:11" ht="41.25" customHeight="1">
      <c r="A2140" s="18" t="s">
        <v>2932</v>
      </c>
      <c r="B2140" s="19" t="s">
        <v>1308</v>
      </c>
      <c r="C2140" s="19" t="s">
        <v>2928</v>
      </c>
      <c r="D2140" s="89" t="s">
        <v>1447</v>
      </c>
      <c r="E2140" s="19" t="s">
        <v>15</v>
      </c>
      <c r="F2140" s="21"/>
      <c r="G2140" s="19" t="s">
        <v>450</v>
      </c>
      <c r="H2140" s="25" t="str">
        <f>IF(RIGHT(G2140,1)="M", LEFT(G2140,LEN(G2140)-1), G2140)</f>
        <v>HM703</v>
      </c>
      <c r="I2140" s="25" t="str">
        <f>IF(RIGHT(G2140,1)="M","M","Non-M")</f>
        <v>M</v>
      </c>
      <c r="J2140" s="90"/>
      <c r="K2140" s="79"/>
    </row>
    <row r="2141" spans="1:11" ht="41.25" customHeight="1">
      <c r="A2141" s="18" t="s">
        <v>2933</v>
      </c>
      <c r="B2141" s="19" t="s">
        <v>1308</v>
      </c>
      <c r="C2141" s="19" t="s">
        <v>2928</v>
      </c>
      <c r="D2141" s="89" t="s">
        <v>1447</v>
      </c>
      <c r="E2141" s="19" t="s">
        <v>15</v>
      </c>
      <c r="F2141" s="21"/>
      <c r="G2141" s="19" t="s">
        <v>577</v>
      </c>
      <c r="H2141" s="25" t="str">
        <f>IF(RIGHT(G2141,1)="M", LEFT(G2141,LEN(G2141)-1), G2141)</f>
        <v>HM502</v>
      </c>
      <c r="I2141" s="25" t="str">
        <f>IF(RIGHT(G2141,1)="M","M","Non-M")</f>
        <v>Non-M</v>
      </c>
      <c r="J2141" s="90"/>
      <c r="K2141" s="79"/>
    </row>
    <row r="2142" spans="1:11" ht="41.25" customHeight="1">
      <c r="A2142" s="18" t="s">
        <v>2934</v>
      </c>
      <c r="B2142" s="19" t="s">
        <v>1308</v>
      </c>
      <c r="C2142" s="19" t="s">
        <v>2928</v>
      </c>
      <c r="D2142" s="89" t="s">
        <v>1447</v>
      </c>
      <c r="E2142" s="19" t="s">
        <v>15</v>
      </c>
      <c r="F2142" s="21"/>
      <c r="G2142" s="19" t="s">
        <v>2935</v>
      </c>
      <c r="H2142" s="25" t="str">
        <f>IF(RIGHT(G2142,1)="M", LEFT(G2142,LEN(G2142)-1), G2142)</f>
        <v>TH203</v>
      </c>
      <c r="I2142" s="25" t="str">
        <f>IF(RIGHT(G2142,1)="M","M","Non-M")</f>
        <v>Non-M</v>
      </c>
      <c r="J2142" s="90"/>
      <c r="K2142" s="79"/>
    </row>
    <row r="2143" spans="1:11" ht="41.25" customHeight="1">
      <c r="A2143" s="18" t="s">
        <v>2936</v>
      </c>
      <c r="B2143" s="19" t="s">
        <v>1308</v>
      </c>
      <c r="C2143" s="19" t="s">
        <v>2928</v>
      </c>
      <c r="D2143" s="89" t="s">
        <v>1447</v>
      </c>
      <c r="E2143" s="19" t="s">
        <v>15</v>
      </c>
      <c r="F2143" s="21"/>
      <c r="G2143" s="19" t="s">
        <v>300</v>
      </c>
      <c r="H2143" s="25" t="str">
        <f>IF(RIGHT(G2143,1)="M", LEFT(G2143,LEN(G2143)-1), G2143)</f>
        <v>HM202</v>
      </c>
      <c r="I2143" s="25" t="str">
        <f>IF(RIGHT(G2143,1)="M","M","Non-M")</f>
        <v>M</v>
      </c>
      <c r="J2143" s="90" t="s">
        <v>1553</v>
      </c>
      <c r="K2143" s="79"/>
    </row>
    <row r="2144" spans="1:11" ht="41.25" customHeight="1">
      <c r="A2144" s="18" t="s">
        <v>2937</v>
      </c>
      <c r="B2144" s="19" t="s">
        <v>1308</v>
      </c>
      <c r="C2144" s="19" t="s">
        <v>2928</v>
      </c>
      <c r="D2144" s="89" t="s">
        <v>1447</v>
      </c>
      <c r="E2144" s="19" t="s">
        <v>15</v>
      </c>
      <c r="F2144" s="21"/>
      <c r="G2144" s="19" t="s">
        <v>2673</v>
      </c>
      <c r="H2144" s="25" t="str">
        <f>IF(RIGHT(G2144,1)="M", LEFT(G2144,LEN(G2144)-1), G2144)</f>
        <v>DC102</v>
      </c>
      <c r="I2144" s="25" t="str">
        <f>IF(RIGHT(G2144,1)="M","M","Non-M")</f>
        <v>M</v>
      </c>
      <c r="J2144" s="90"/>
      <c r="K2144" s="79"/>
    </row>
    <row r="2145" spans="1:11" ht="41.25" customHeight="1">
      <c r="B2145" s="19" t="s">
        <v>1308</v>
      </c>
      <c r="C2145" s="19" t="s">
        <v>2928</v>
      </c>
      <c r="D2145" s="89" t="s">
        <v>1447</v>
      </c>
      <c r="E2145" s="19" t="s">
        <v>15</v>
      </c>
      <c r="F2145" s="21"/>
      <c r="G2145" s="19" t="s">
        <v>1998</v>
      </c>
      <c r="H2145" s="25" t="str">
        <f>IF(RIGHT(G2145,1)="M", LEFT(G2145,LEN(G2145)-1), G2145)</f>
        <v>HD702</v>
      </c>
      <c r="I2145" s="25" t="str">
        <f>IF(RIGHT(G2145,1)="M","M","Non-M")</f>
        <v>Non-M</v>
      </c>
      <c r="J2145" s="90"/>
      <c r="K2145" s="79"/>
    </row>
    <row r="2146" spans="1:11" ht="41.25" customHeight="1">
      <c r="A2146" s="18" t="s">
        <v>2938</v>
      </c>
      <c r="B2146" s="19" t="s">
        <v>1308</v>
      </c>
      <c r="C2146" s="19" t="s">
        <v>2928</v>
      </c>
      <c r="D2146" s="89" t="s">
        <v>1447</v>
      </c>
      <c r="E2146" s="19" t="s">
        <v>2939</v>
      </c>
      <c r="F2146" s="21"/>
      <c r="G2146" s="19" t="s">
        <v>1056</v>
      </c>
      <c r="H2146" s="25" t="str">
        <f>IF(RIGHT(G2146,1)="M", LEFT(G2146,LEN(G2146)-1), G2146)</f>
        <v>JS111</v>
      </c>
      <c r="I2146" s="25" t="str">
        <f>IF(RIGHT(G2146,1)="M","M","Non-M")</f>
        <v>Non-M</v>
      </c>
      <c r="J2146" s="90"/>
      <c r="K2146" s="79"/>
    </row>
    <row r="2147" spans="1:11" ht="41.25" customHeight="1">
      <c r="A2147" s="18" t="s">
        <v>2940</v>
      </c>
      <c r="B2147" s="19" t="s">
        <v>1308</v>
      </c>
      <c r="C2147" s="19" t="s">
        <v>2928</v>
      </c>
      <c r="D2147" s="89" t="s">
        <v>1447</v>
      </c>
      <c r="E2147" s="19" t="s">
        <v>2939</v>
      </c>
      <c r="F2147" s="21"/>
      <c r="G2147" s="19" t="s">
        <v>777</v>
      </c>
      <c r="H2147" s="25" t="str">
        <f>IF(RIGHT(G2147,1)="M", LEFT(G2147,LEN(G2147)-1), G2147)</f>
        <v>ZP100</v>
      </c>
      <c r="I2147" s="25" t="str">
        <f>IF(RIGHT(G2147,1)="M","M","Non-M")</f>
        <v>Non-M</v>
      </c>
      <c r="J2147" s="90"/>
      <c r="K2147" s="79"/>
    </row>
    <row r="2148" spans="1:11" ht="41.25" customHeight="1">
      <c r="A2148" s="18" t="s">
        <v>2941</v>
      </c>
      <c r="B2148" s="19" t="s">
        <v>1308</v>
      </c>
      <c r="C2148" s="19" t="s">
        <v>2928</v>
      </c>
      <c r="D2148" s="89" t="s">
        <v>1447</v>
      </c>
      <c r="E2148" s="19" t="s">
        <v>2939</v>
      </c>
      <c r="F2148" s="21"/>
      <c r="G2148" s="19" t="s">
        <v>282</v>
      </c>
      <c r="H2148" s="25" t="str">
        <f>IF(RIGHT(G2148,1)="M", LEFT(G2148,LEN(G2148)-1), G2148)</f>
        <v>NK510</v>
      </c>
      <c r="I2148" s="25" t="str">
        <f>IF(RIGHT(G2148,1)="M","M","Non-M")</f>
        <v>Non-M</v>
      </c>
      <c r="J2148" s="90"/>
      <c r="K2148" s="79"/>
    </row>
    <row r="2149" spans="1:11" ht="41.25" customHeight="1">
      <c r="A2149" s="18" t="s">
        <v>2942</v>
      </c>
      <c r="B2149" s="19" t="s">
        <v>1308</v>
      </c>
      <c r="C2149" s="19" t="s">
        <v>2928</v>
      </c>
      <c r="D2149" s="89" t="s">
        <v>1447</v>
      </c>
      <c r="E2149" s="19" t="s">
        <v>2939</v>
      </c>
      <c r="F2149" s="21"/>
      <c r="G2149" s="19" t="s">
        <v>24</v>
      </c>
      <c r="H2149" s="25" t="str">
        <f>IF(RIGHT(G2149,1)="M", LEFT(G2149,LEN(G2149)-1), G2149)</f>
        <v>PK207</v>
      </c>
      <c r="I2149" s="25" t="str">
        <f>IF(RIGHT(G2149,1)="M","M","Non-M")</f>
        <v>Non-M</v>
      </c>
      <c r="J2149" s="90"/>
      <c r="K2149" s="79"/>
    </row>
    <row r="2150" spans="1:11" ht="41.25" customHeight="1">
      <c r="A2150" s="18" t="s">
        <v>2943</v>
      </c>
      <c r="B2150" s="19" t="s">
        <v>1308</v>
      </c>
      <c r="C2150" s="19" t="s">
        <v>2928</v>
      </c>
      <c r="D2150" s="89" t="s">
        <v>1447</v>
      </c>
      <c r="E2150" s="19" t="s">
        <v>2939</v>
      </c>
      <c r="F2150" s="21"/>
      <c r="G2150" s="19" t="s">
        <v>450</v>
      </c>
      <c r="H2150" s="25" t="str">
        <f>IF(RIGHT(G2150,1)="M", LEFT(G2150,LEN(G2150)-1), G2150)</f>
        <v>HM703</v>
      </c>
      <c r="I2150" s="25" t="str">
        <f>IF(RIGHT(G2150,1)="M","M","Non-M")</f>
        <v>M</v>
      </c>
      <c r="J2150" s="90"/>
      <c r="K2150" s="79"/>
    </row>
    <row r="2151" spans="1:11" ht="41.25" customHeight="1">
      <c r="A2151" s="18" t="s">
        <v>2944</v>
      </c>
      <c r="B2151" s="19" t="s">
        <v>1308</v>
      </c>
      <c r="C2151" s="19" t="s">
        <v>2928</v>
      </c>
      <c r="D2151" s="89" t="s">
        <v>1447</v>
      </c>
      <c r="E2151" s="19" t="s">
        <v>2939</v>
      </c>
      <c r="F2151" s="21"/>
      <c r="G2151" s="19" t="s">
        <v>577</v>
      </c>
      <c r="H2151" s="25" t="str">
        <f>IF(RIGHT(G2151,1)="M", LEFT(G2151,LEN(G2151)-1), G2151)</f>
        <v>HM502</v>
      </c>
      <c r="I2151" s="25" t="str">
        <f>IF(RIGHT(G2151,1)="M","M","Non-M")</f>
        <v>Non-M</v>
      </c>
      <c r="J2151" s="90"/>
      <c r="K2151" s="79"/>
    </row>
    <row r="2152" spans="1:11" ht="41.25" customHeight="1">
      <c r="A2152" s="18" t="s">
        <v>2945</v>
      </c>
      <c r="B2152" s="19" t="s">
        <v>1308</v>
      </c>
      <c r="C2152" s="19" t="s">
        <v>2928</v>
      </c>
      <c r="D2152" s="89" t="s">
        <v>1447</v>
      </c>
      <c r="E2152" s="19" t="s">
        <v>2939</v>
      </c>
      <c r="F2152" s="21"/>
      <c r="G2152" s="19" t="s">
        <v>2935</v>
      </c>
      <c r="H2152" s="25" t="str">
        <f>IF(RIGHT(G2152,1)="M", LEFT(G2152,LEN(G2152)-1), G2152)</f>
        <v>TH203</v>
      </c>
      <c r="I2152" s="25" t="str">
        <f>IF(RIGHT(G2152,1)="M","M","Non-M")</f>
        <v>Non-M</v>
      </c>
      <c r="J2152" s="90"/>
      <c r="K2152" s="79"/>
    </row>
    <row r="2153" spans="1:11" ht="41.25" customHeight="1">
      <c r="A2153" s="18" t="s">
        <v>2946</v>
      </c>
      <c r="B2153" s="19" t="s">
        <v>1308</v>
      </c>
      <c r="C2153" s="19" t="s">
        <v>2928</v>
      </c>
      <c r="D2153" s="89" t="s">
        <v>1447</v>
      </c>
      <c r="E2153" s="19" t="s">
        <v>2939</v>
      </c>
      <c r="F2153" s="21"/>
      <c r="G2153" s="19" t="s">
        <v>300</v>
      </c>
      <c r="H2153" s="25" t="str">
        <f>IF(RIGHT(G2153,1)="M", LEFT(G2153,LEN(G2153)-1), G2153)</f>
        <v>HM202</v>
      </c>
      <c r="I2153" s="25" t="str">
        <f>IF(RIGHT(G2153,1)="M","M","Non-M")</f>
        <v>M</v>
      </c>
      <c r="J2153" s="90" t="s">
        <v>1553</v>
      </c>
      <c r="K2153" s="79"/>
    </row>
    <row r="2154" spans="1:11" ht="41.25" customHeight="1">
      <c r="A2154" s="18" t="s">
        <v>2947</v>
      </c>
      <c r="B2154" s="19" t="s">
        <v>1308</v>
      </c>
      <c r="C2154" s="19" t="s">
        <v>2928</v>
      </c>
      <c r="D2154" s="89" t="s">
        <v>1447</v>
      </c>
      <c r="E2154" s="19" t="s">
        <v>2939</v>
      </c>
      <c r="F2154" s="21"/>
      <c r="G2154" s="19" t="s">
        <v>2673</v>
      </c>
      <c r="H2154" s="25" t="str">
        <f>IF(RIGHT(G2154,1)="M", LEFT(G2154,LEN(G2154)-1), G2154)</f>
        <v>DC102</v>
      </c>
      <c r="I2154" s="25" t="str">
        <f>IF(RIGHT(G2154,1)="M","M","Non-M")</f>
        <v>M</v>
      </c>
      <c r="J2154" s="90"/>
      <c r="K2154" s="79"/>
    </row>
    <row r="2155" spans="1:11" ht="41.25" customHeight="1">
      <c r="B2155" s="19" t="s">
        <v>1308</v>
      </c>
      <c r="C2155" s="19" t="s">
        <v>2928</v>
      </c>
      <c r="D2155" s="89" t="s">
        <v>1447</v>
      </c>
      <c r="E2155" s="19" t="s">
        <v>2939</v>
      </c>
      <c r="F2155" s="21"/>
      <c r="G2155" s="19" t="s">
        <v>1998</v>
      </c>
      <c r="H2155" s="25" t="str">
        <f>IF(RIGHT(G2155,1)="M", LEFT(G2155,LEN(G2155)-1), G2155)</f>
        <v>HD702</v>
      </c>
      <c r="I2155" s="25" t="str">
        <f>IF(RIGHT(G2155,1)="M","M","Non-M")</f>
        <v>Non-M</v>
      </c>
      <c r="J2155" s="90"/>
      <c r="K2155" s="79"/>
    </row>
    <row r="2156" spans="1:11" ht="41.25" customHeight="1">
      <c r="A2156" s="18" t="s">
        <v>2948</v>
      </c>
      <c r="B2156" s="19" t="s">
        <v>1308</v>
      </c>
      <c r="C2156" s="19" t="s">
        <v>2928</v>
      </c>
      <c r="D2156" s="89" t="s">
        <v>1447</v>
      </c>
      <c r="E2156" s="19" t="s">
        <v>2949</v>
      </c>
      <c r="F2156" s="21"/>
      <c r="G2156" s="19" t="s">
        <v>1056</v>
      </c>
      <c r="H2156" s="25" t="str">
        <f>IF(RIGHT(G2156,1)="M", LEFT(G2156,LEN(G2156)-1), G2156)</f>
        <v>JS111</v>
      </c>
      <c r="I2156" s="25" t="str">
        <f>IF(RIGHT(G2156,1)="M","M","Non-M")</f>
        <v>Non-M</v>
      </c>
      <c r="J2156" s="90"/>
      <c r="K2156" s="79"/>
    </row>
    <row r="2157" spans="1:11" ht="41.25" customHeight="1">
      <c r="A2157" s="18" t="s">
        <v>2950</v>
      </c>
      <c r="B2157" s="19" t="s">
        <v>1308</v>
      </c>
      <c r="C2157" s="19" t="s">
        <v>2928</v>
      </c>
      <c r="D2157" s="89" t="s">
        <v>1447</v>
      </c>
      <c r="E2157" s="19" t="s">
        <v>2949</v>
      </c>
      <c r="F2157" s="21"/>
      <c r="G2157" s="19" t="s">
        <v>120</v>
      </c>
      <c r="H2157" s="25" t="str">
        <f>IF(RIGHT(G2157,1)="M", LEFT(G2157,LEN(G2157)-1), G2157)</f>
        <v>JS124</v>
      </c>
      <c r="I2157" s="25" t="str">
        <f>IF(RIGHT(G2157,1)="M","M","Non-M")</f>
        <v>Non-M</v>
      </c>
      <c r="J2157" s="90" t="s">
        <v>2951</v>
      </c>
      <c r="K2157" s="79"/>
    </row>
    <row r="2158" spans="1:11" ht="41.25" customHeight="1">
      <c r="A2158" s="18" t="s">
        <v>2952</v>
      </c>
      <c r="B2158" s="19" t="s">
        <v>1308</v>
      </c>
      <c r="C2158" s="19" t="s">
        <v>2928</v>
      </c>
      <c r="D2158" s="89" t="s">
        <v>1447</v>
      </c>
      <c r="E2158" s="19" t="s">
        <v>2949</v>
      </c>
      <c r="F2158" s="21"/>
      <c r="G2158" s="19" t="s">
        <v>2953</v>
      </c>
      <c r="H2158" s="25" t="str">
        <f>IF(RIGHT(G2158,1)="M", LEFT(G2158,LEN(G2158)-1), G2158)</f>
        <v>NK505</v>
      </c>
      <c r="I2158" s="25" t="str">
        <f>IF(RIGHT(G2158,1)="M","M","Non-M")</f>
        <v>Non-M</v>
      </c>
      <c r="J2158" s="90"/>
      <c r="K2158" s="79"/>
    </row>
    <row r="2159" spans="1:11" ht="41.25" customHeight="1">
      <c r="A2159" s="18" t="s">
        <v>2954</v>
      </c>
      <c r="B2159" s="19" t="s">
        <v>1308</v>
      </c>
      <c r="C2159" s="19" t="s">
        <v>2928</v>
      </c>
      <c r="D2159" s="89" t="s">
        <v>1447</v>
      </c>
      <c r="E2159" s="19" t="s">
        <v>2949</v>
      </c>
      <c r="F2159" s="21"/>
      <c r="G2159" s="19" t="s">
        <v>1606</v>
      </c>
      <c r="H2159" s="25" t="str">
        <f>IF(RIGHT(G2159,1)="M", LEFT(G2159,LEN(G2159)-1), G2159)</f>
        <v>LP104</v>
      </c>
      <c r="I2159" s="25" t="str">
        <f>IF(RIGHT(G2159,1)="M","M","Non-M")</f>
        <v>Non-M</v>
      </c>
      <c r="J2159" s="90"/>
      <c r="K2159" s="79"/>
    </row>
    <row r="2160" spans="1:11" ht="41.25" customHeight="1">
      <c r="A2160" s="18" t="s">
        <v>2955</v>
      </c>
      <c r="B2160" s="19" t="s">
        <v>1308</v>
      </c>
      <c r="C2160" s="19" t="s">
        <v>2928</v>
      </c>
      <c r="D2160" s="89" t="s">
        <v>1447</v>
      </c>
      <c r="E2160" s="19" t="s">
        <v>2949</v>
      </c>
      <c r="F2160" s="21"/>
      <c r="G2160" s="19" t="s">
        <v>777</v>
      </c>
      <c r="H2160" s="25" t="str">
        <f>IF(RIGHT(G2160,1)="M", LEFT(G2160,LEN(G2160)-1), G2160)</f>
        <v>ZP100</v>
      </c>
      <c r="I2160" s="25" t="str">
        <f>IF(RIGHT(G2160,1)="M","M","Non-M")</f>
        <v>Non-M</v>
      </c>
      <c r="J2160" s="90"/>
      <c r="K2160" s="79"/>
    </row>
    <row r="2161" spans="1:11" ht="41.25" customHeight="1">
      <c r="A2161" s="18" t="s">
        <v>2956</v>
      </c>
      <c r="B2161" s="19" t="s">
        <v>1308</v>
      </c>
      <c r="C2161" s="19" t="s">
        <v>2928</v>
      </c>
      <c r="D2161" s="89" t="s">
        <v>1447</v>
      </c>
      <c r="E2161" s="19" t="s">
        <v>2949</v>
      </c>
      <c r="F2161" s="21"/>
      <c r="G2161" s="19" t="s">
        <v>33</v>
      </c>
      <c r="H2161" s="25" t="str">
        <f>IF(RIGHT(G2161,1)="M", LEFT(G2161,LEN(G2161)-1), G2161)</f>
        <v>HM203</v>
      </c>
      <c r="I2161" s="25" t="str">
        <f>IF(RIGHT(G2161,1)="M","M","Non-M")</f>
        <v>Non-M</v>
      </c>
      <c r="J2161" s="90"/>
      <c r="K2161" s="79"/>
    </row>
    <row r="2162" spans="1:11" ht="41.25" customHeight="1"/>
    <row r="2163" spans="1:11" ht="41.25" customHeight="1"/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A19" sqref="A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2957</v>
      </c>
      <c r="B2" s="8" t="s">
        <v>2958</v>
      </c>
      <c r="C2" s="8" t="s">
        <v>2959</v>
      </c>
      <c r="D2" s="8" t="s">
        <v>2960</v>
      </c>
      <c r="E2" s="8" t="s">
        <v>2961</v>
      </c>
      <c r="F2" s="8" t="s">
        <v>2962</v>
      </c>
      <c r="G2" s="80" t="s">
        <v>2963</v>
      </c>
      <c r="H2" s="8" t="s">
        <v>2964</v>
      </c>
      <c r="I2" s="8" t="s">
        <v>2965</v>
      </c>
      <c r="J2" s="75" t="s">
        <v>2966</v>
      </c>
      <c r="R2" s="83" t="s">
        <v>2967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2968</v>
      </c>
      <c r="E3" s="10">
        <v>0.1234</v>
      </c>
      <c r="F3" s="10" t="s">
        <v>2969</v>
      </c>
      <c r="G3" s="81">
        <f>Table2[[#This Row],[Current Total FG QTY]]*Table2[[#This Row],[SAM Improvement]]*$S$7</f>
        <v>22089.830484330483</v>
      </c>
      <c r="H3" s="10" t="s">
        <v>2970</v>
      </c>
      <c r="I3" s="10" t="s">
        <v>2971</v>
      </c>
      <c r="J3" s="76">
        <v>46140.696493055599</v>
      </c>
      <c r="R3" s="85" t="s">
        <v>2972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2968</v>
      </c>
      <c r="E4" s="10"/>
      <c r="F4" s="10" t="s">
        <v>2973</v>
      </c>
      <c r="G4" s="81">
        <f>Table2[[#This Row],[Current Total FG QTY]]*Table2[[#This Row],[SAM Improvement]]*$S$7</f>
        <v>0</v>
      </c>
      <c r="H4" s="10"/>
      <c r="I4" s="10" t="s">
        <v>2971</v>
      </c>
      <c r="J4" s="76">
        <v>46149.4283796296</v>
      </c>
      <c r="R4" s="85" t="s">
        <v>2974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2968</v>
      </c>
      <c r="E5" s="10"/>
      <c r="F5" s="10" t="s">
        <v>2973</v>
      </c>
      <c r="G5" s="81">
        <f>Table2[[#This Row],[Current Total FG QTY]]*Table2[[#This Row],[SAM Improvement]]*$S$7</f>
        <v>0</v>
      </c>
      <c r="H5" s="10"/>
      <c r="I5" s="10" t="s">
        <v>2971</v>
      </c>
      <c r="J5" s="76">
        <v>46149.428298611099</v>
      </c>
      <c r="R5" s="85" t="s">
        <v>2975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2968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2968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2971</v>
      </c>
      <c r="J7" s="76">
        <v>46149.4286111111</v>
      </c>
      <c r="R7" s="87" t="s">
        <v>2976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2968</v>
      </c>
      <c r="E8" s="10">
        <v>0.1401</v>
      </c>
      <c r="F8" s="10" t="s">
        <v>2977</v>
      </c>
      <c r="G8" s="81">
        <f>Table2[[#This Row],[Current Total FG QTY]]*Table2[[#This Row],[SAM Improvement]]*$S$7</f>
        <v>11703.17965811966</v>
      </c>
      <c r="H8" s="10" t="s">
        <v>2970</v>
      </c>
      <c r="I8" s="10" t="s">
        <v>2971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2968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2968</v>
      </c>
      <c r="E10" s="10">
        <v>0.1177</v>
      </c>
      <c r="F10" s="10" t="s">
        <v>2977</v>
      </c>
      <c r="G10" s="81">
        <f>Table2[[#This Row],[Current Total FG QTY]]*Table2[[#This Row],[SAM Improvement]]*$S$7</f>
        <v>8856.7573361823361</v>
      </c>
      <c r="H10" s="10"/>
      <c r="I10" s="10" t="s">
        <v>2971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2968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2968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2968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2968</v>
      </c>
      <c r="E14" s="10">
        <v>0</v>
      </c>
      <c r="F14" s="10" t="s">
        <v>2978</v>
      </c>
      <c r="G14" s="81">
        <f>Table2[[#This Row],[Current Total FG QTY]]*Table2[[#This Row],[SAM Improvement]]*$S$7</f>
        <v>0</v>
      </c>
      <c r="H14" s="10" t="s">
        <v>2970</v>
      </c>
      <c r="I14" s="10" t="s">
        <v>2971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2968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2968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2968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2968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2968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2968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2968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2968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2979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2985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2986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2988</v>
      </c>
      <c r="D218">
        <v>69</v>
      </c>
    </row>
    <row r="219" spans="2:4">
      <c r="B219" t="s">
        <v>2989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2989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2998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2999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3007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3008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3009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3018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3019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3028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2026-05-21T23:30:13Z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