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66" documentId="13_ncr:1_{7EF57DF4-89AE-8C42-9C9C-3682908C3E34}" xr6:coauthVersionLast="47" xr6:coauthVersionMax="47" xr10:uidLastSave="{56207962-F4AD-4A27-8830-AA343FFD77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8" i="5"/>
  <c r="I2068" i="5"/>
  <c r="H2087" i="5"/>
  <c r="I2087" i="5"/>
  <c r="H2088" i="5"/>
  <c r="I2088" i="5"/>
  <c r="H2080" i="5"/>
  <c r="I20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9" i="5"/>
  <c r="I2119" i="5"/>
  <c r="H2118" i="5"/>
  <c r="I2118" i="5"/>
  <c r="H2113" i="5"/>
  <c r="H2114" i="5"/>
  <c r="H2115" i="5"/>
  <c r="H2116" i="5"/>
  <c r="H2117" i="5"/>
  <c r="I2113" i="5"/>
  <c r="I2114" i="5"/>
  <c r="I2115" i="5"/>
  <c r="I2116" i="5"/>
  <c r="I2117" i="5"/>
  <c r="H2108" i="5"/>
  <c r="H2109" i="5"/>
  <c r="H2110" i="5"/>
  <c r="H2111" i="5"/>
  <c r="H2112" i="5"/>
  <c r="I2108" i="5"/>
  <c r="I2109" i="5"/>
  <c r="I2110" i="5"/>
  <c r="I2111" i="5"/>
  <c r="I2112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H2085" i="5"/>
  <c r="H2084" i="5"/>
  <c r="I2084" i="5"/>
  <c r="I2086" i="5"/>
  <c r="H2086" i="5"/>
  <c r="I2085" i="5"/>
  <c r="I2083" i="5"/>
  <c r="H2083" i="5"/>
  <c r="H2081" i="5"/>
  <c r="H2082" i="5"/>
  <c r="I2081" i="5"/>
  <c r="I2082" i="5"/>
  <c r="H2078" i="5"/>
  <c r="H2079" i="5"/>
  <c r="I2078" i="5"/>
  <c r="I2079" i="5"/>
  <c r="H2075" i="5"/>
  <c r="H2076" i="5"/>
  <c r="H2077" i="5"/>
  <c r="I2075" i="5"/>
  <c r="I2076" i="5"/>
  <c r="I2077" i="5"/>
  <c r="H2065" i="5"/>
  <c r="H2066" i="5"/>
  <c r="H2067" i="5"/>
  <c r="H2069" i="5"/>
  <c r="H2070" i="5"/>
  <c r="H2071" i="5"/>
  <c r="H2072" i="5"/>
  <c r="H2073" i="5"/>
  <c r="H2074" i="5"/>
  <c r="I2065" i="5"/>
  <c r="I2066" i="5"/>
  <c r="I2067" i="5"/>
  <c r="I2069" i="5"/>
  <c r="I2070" i="5"/>
  <c r="I2071" i="5"/>
  <c r="I2072" i="5"/>
  <c r="I2073" i="5"/>
  <c r="I2074" i="5"/>
  <c r="H2061" i="5"/>
  <c r="H2062" i="5"/>
  <c r="H2063" i="5"/>
  <c r="H2064" i="5"/>
  <c r="I2061" i="5"/>
  <c r="I2062" i="5"/>
  <c r="I2063" i="5"/>
  <c r="I2064" i="5"/>
  <c r="H2056" i="5"/>
  <c r="H2057" i="5"/>
  <c r="H2058" i="5"/>
  <c r="H2059" i="5"/>
  <c r="H2060" i="5"/>
  <c r="I2056" i="5"/>
  <c r="I2057" i="5"/>
  <c r="I2058" i="5"/>
  <c r="I2059" i="5"/>
  <c r="I2060" i="5"/>
  <c r="H2055" i="5"/>
  <c r="I2055" i="5"/>
  <c r="H2050" i="5"/>
  <c r="H2051" i="5"/>
  <c r="H2052" i="5"/>
  <c r="H2053" i="5"/>
  <c r="H2054" i="5"/>
  <c r="I2050" i="5"/>
  <c r="I2051" i="5"/>
  <c r="I2052" i="5"/>
  <c r="I2053" i="5"/>
  <c r="I2054" i="5"/>
  <c r="H2047" i="5"/>
  <c r="H2048" i="5"/>
  <c r="H2049" i="5"/>
  <c r="I2047" i="5"/>
  <c r="I2048" i="5"/>
  <c r="I2049" i="5"/>
  <c r="H2044" i="5"/>
  <c r="H2045" i="5"/>
  <c r="H2046" i="5"/>
  <c r="I2044" i="5"/>
  <c r="I2045" i="5"/>
  <c r="I2046" i="5"/>
  <c r="H2037" i="5"/>
  <c r="H2038" i="5"/>
  <c r="H2039" i="5"/>
  <c r="H2040" i="5"/>
  <c r="H2041" i="5"/>
  <c r="H2042" i="5"/>
  <c r="H2043" i="5"/>
  <c r="I2037" i="5"/>
  <c r="I2038" i="5"/>
  <c r="I2039" i="5"/>
  <c r="I2040" i="5"/>
  <c r="I2041" i="5"/>
  <c r="I2042" i="5"/>
  <c r="I2043" i="5"/>
  <c r="H2034" i="5"/>
  <c r="H2035" i="5"/>
  <c r="H2036" i="5"/>
  <c r="I2034" i="5"/>
  <c r="I2035" i="5"/>
  <c r="I2036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<sst xmlns="http://schemas.openxmlformats.org/spreadsheetml/2006/main" count="12683" uniqueCount="2991">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</sst>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9" totalsRowShown="0" headerRowDxfId="26" dataDxfId="25" tableBorderDxfId="24">
  <autoFilter ref="A2:K21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2" activePane="bottomLeft" state="frozen"/>
      <selection pane="bottomLeft" activeCell="A2037" sqref="A2037:L20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2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2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2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2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2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2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2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2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2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951</v>
      </c>
      <c r="H2025" s="57" t="str">
        <f t="shared" si="226"/>
        <v>HM507</v>
      </c>
      <c r="I2025" s="57" t="str">
        <f t="shared" si="225"/>
        <v>M</v>
      </c>
      <c r="J2025" s="58"/>
      <c r="K2025" s="79"/>
    </row>
    <row r="2026" spans="1:12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2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2796</v>
      </c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2796</v>
      </c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302</v>
      </c>
      <c r="D2030" s="89" t="s">
        <v>1447</v>
      </c>
      <c r="E2030" s="19" t="s">
        <v>2796</v>
      </c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302</v>
      </c>
      <c r="D2031" s="89" t="s">
        <v>1447</v>
      </c>
      <c r="E2031" s="19" t="s">
        <v>2796</v>
      </c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302</v>
      </c>
      <c r="D2032" s="89" t="s">
        <v>1447</v>
      </c>
      <c r="E2032" s="19" t="s">
        <v>2796</v>
      </c>
      <c r="F2032" s="21"/>
      <c r="G2032" s="19" t="s">
        <v>963</v>
      </c>
      <c r="H2032" s="25" t="str">
        <f t="shared" si="227"/>
        <v>PK405</v>
      </c>
      <c r="I2032" s="25" t="str">
        <f t="shared" si="228"/>
        <v>M</v>
      </c>
      <c r="J2032" s="90"/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302</v>
      </c>
      <c r="D2033" s="89" t="s">
        <v>1447</v>
      </c>
      <c r="E2033" s="19" t="s">
        <v>2796</v>
      </c>
      <c r="F2033" s="21"/>
      <c r="G2033" s="19" t="s">
        <v>272</v>
      </c>
      <c r="H2033" s="25" t="str">
        <f t="shared" si="227"/>
        <v>PB301</v>
      </c>
      <c r="I2033" s="25" t="str">
        <f t="shared" si="228"/>
        <v>Non-M</v>
      </c>
      <c r="J2033" s="90"/>
      <c r="K2033" s="79"/>
      <c r="L2033" s="103"/>
    </row>
    <row r="2034" spans="1:12" ht="41.25" customHeight="1">
      <c r="A2034" s="18" t="s">
        <v>2803</v>
      </c>
      <c r="B2034" s="19" t="s">
        <v>1308</v>
      </c>
      <c r="C2034" s="19" t="s">
        <v>302</v>
      </c>
      <c r="D2034" s="89" t="s">
        <v>1447</v>
      </c>
      <c r="E2034" s="19" t="s">
        <v>2796</v>
      </c>
      <c r="F2034" s="21"/>
      <c r="G2034" s="19" t="s">
        <v>1344</v>
      </c>
      <c r="H2034" s="25" t="str">
        <f t="shared" ref="H2034:H2036" si="229">IF(RIGHT(G2034,1)="M", LEFT(G2034,LEN(G2034)-1), G2034)</f>
        <v>JS105</v>
      </c>
      <c r="I2034" s="25" t="str">
        <f t="shared" ref="I2034:I2036" si="230">IF(RIGHT(G2034,1)="M","M","Non-M")</f>
        <v>Non-M</v>
      </c>
      <c r="J2034" s="90"/>
      <c r="K2034" s="79"/>
      <c r="L2034" s="103"/>
    </row>
    <row r="2035" spans="1:12" ht="41.25" customHeight="1">
      <c r="A2035" s="18" t="s">
        <v>2804</v>
      </c>
      <c r="B2035" s="19" t="s">
        <v>1308</v>
      </c>
      <c r="C2035" s="19" t="s">
        <v>302</v>
      </c>
      <c r="D2035" s="89" t="s">
        <v>1447</v>
      </c>
      <c r="E2035" s="19" t="s">
        <v>2796</v>
      </c>
      <c r="F2035" s="21"/>
      <c r="G2035" s="19" t="s">
        <v>1635</v>
      </c>
      <c r="H2035" s="25" t="str">
        <f t="shared" si="229"/>
        <v>GT207</v>
      </c>
      <c r="I2035" s="25" t="str">
        <f t="shared" si="230"/>
        <v>M</v>
      </c>
      <c r="J2035" s="90"/>
      <c r="K2035" s="79"/>
      <c r="L2035" s="103"/>
    </row>
    <row r="2036" spans="1:12" ht="41.25" customHeight="1">
      <c r="A2036" s="18" t="s">
        <v>2805</v>
      </c>
      <c r="B2036" s="19" t="s">
        <v>1308</v>
      </c>
      <c r="C2036" s="19" t="s">
        <v>302</v>
      </c>
      <c r="D2036" s="89" t="s">
        <v>1447</v>
      </c>
      <c r="E2036" s="19" t="s">
        <v>2796</v>
      </c>
      <c r="F2036" s="21"/>
      <c r="G2036" s="19" t="s">
        <v>71</v>
      </c>
      <c r="H2036" s="25" t="str">
        <f t="shared" si="229"/>
        <v>HM500</v>
      </c>
      <c r="I2036" s="25" t="str">
        <f t="shared" si="230"/>
        <v>Non-M</v>
      </c>
      <c r="J2036" s="90"/>
      <c r="K2036" s="79"/>
      <c r="L2036" s="103"/>
    </row>
    <row r="2037" spans="1:12" ht="41.25" customHeight="1">
      <c r="A2037" s="18" t="s">
        <v>2806</v>
      </c>
      <c r="B2037" s="19" t="s">
        <v>1308</v>
      </c>
      <c r="C2037" s="19" t="s">
        <v>1199</v>
      </c>
      <c r="D2037" s="89" t="s">
        <v>1447</v>
      </c>
      <c r="E2037" s="19" t="s">
        <v>2037</v>
      </c>
      <c r="F2037" s="21"/>
      <c r="G2037" s="19" t="s">
        <v>465</v>
      </c>
      <c r="H2037" s="25" t="str">
        <f t="shared" ref="H2037:H2043" si="231">IF(RIGHT(G2037,1)="M", LEFT(G2037,LEN(G2037)-1), G2037)</f>
        <v>CL210</v>
      </c>
      <c r="I2037" s="25" t="str">
        <f t="shared" ref="I2037:I2043" si="232">IF(RIGHT(G2037,1)="M","M","Non-M")</f>
        <v>M</v>
      </c>
      <c r="J2037" s="90"/>
      <c r="K2037" s="79"/>
      <c r="L2037" s="103"/>
    </row>
    <row r="2038" spans="1:12" ht="41.25" customHeight="1">
      <c r="A2038" s="18" t="s">
        <v>2807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 t="s">
        <v>286</v>
      </c>
      <c r="H2038" s="25" t="str">
        <f t="shared" si="231"/>
        <v>ZP101</v>
      </c>
      <c r="I2038" s="25" t="str">
        <f t="shared" si="232"/>
        <v>Non-M</v>
      </c>
      <c r="J2038" s="90"/>
      <c r="K2038" s="79"/>
      <c r="L2038" s="103"/>
    </row>
    <row r="2039" spans="1:12" ht="41.25" customHeight="1">
      <c r="A2039" s="18" t="s">
        <v>2808</v>
      </c>
      <c r="B2039" s="19" t="s">
        <v>1308</v>
      </c>
      <c r="C2039" s="19" t="s">
        <v>1199</v>
      </c>
      <c r="D2039" s="89" t="s">
        <v>1447</v>
      </c>
      <c r="E2039" s="19" t="s">
        <v>2037</v>
      </c>
      <c r="F2039" s="21"/>
      <c r="G2039" s="19" t="s">
        <v>1190</v>
      </c>
      <c r="H2039" s="25" t="str">
        <f t="shared" si="231"/>
        <v>JS105</v>
      </c>
      <c r="I2039" s="25" t="str">
        <f t="shared" si="232"/>
        <v>M</v>
      </c>
      <c r="J2039" s="90" t="s">
        <v>1290</v>
      </c>
      <c r="K2039" s="79"/>
      <c r="L2039" s="103"/>
    </row>
    <row r="2040" spans="1:12" ht="41.25" customHeight="1">
      <c r="A2040" s="18" t="s">
        <v>2809</v>
      </c>
      <c r="B2040" s="19" t="s">
        <v>1308</v>
      </c>
      <c r="C2040" s="19" t="s">
        <v>1199</v>
      </c>
      <c r="D2040" s="89" t="s">
        <v>1447</v>
      </c>
      <c r="E2040" s="19" t="s">
        <v>2037</v>
      </c>
      <c r="F2040" s="21"/>
      <c r="G2040" s="19" t="s">
        <v>120</v>
      </c>
      <c r="H2040" s="25" t="str">
        <f t="shared" si="231"/>
        <v>JS124</v>
      </c>
      <c r="I2040" s="25" t="str">
        <f t="shared" si="232"/>
        <v>Non-M</v>
      </c>
      <c r="J2040" s="90" t="s">
        <v>2810</v>
      </c>
      <c r="K2040" s="79"/>
      <c r="L2040" s="103"/>
    </row>
    <row r="2041" spans="1:12" ht="41.25" customHeight="1">
      <c r="A2041" s="18" t="s">
        <v>2811</v>
      </c>
      <c r="B2041" s="19" t="s">
        <v>1308</v>
      </c>
      <c r="C2041" s="19" t="s">
        <v>1199</v>
      </c>
      <c r="D2041" s="89" t="s">
        <v>1447</v>
      </c>
      <c r="E2041" s="19" t="s">
        <v>2037</v>
      </c>
      <c r="F2041" s="21"/>
      <c r="G2041" s="19" t="s">
        <v>71</v>
      </c>
      <c r="H2041" s="25" t="str">
        <f t="shared" si="231"/>
        <v>HM500</v>
      </c>
      <c r="I2041" s="25" t="str">
        <f t="shared" si="232"/>
        <v>Non-M</v>
      </c>
      <c r="J2041" s="90"/>
      <c r="K2041" s="79"/>
      <c r="L2041" s="103"/>
    </row>
    <row r="2042" spans="1:12" ht="41.25" customHeight="1">
      <c r="A2042" s="18" t="s">
        <v>2812</v>
      </c>
      <c r="B2042" s="19" t="s">
        <v>1308</v>
      </c>
      <c r="C2042" s="19" t="s">
        <v>302</v>
      </c>
      <c r="D2042" s="89" t="s">
        <v>1447</v>
      </c>
      <c r="E2042" s="19" t="s">
        <v>2813</v>
      </c>
      <c r="F2042" s="21"/>
      <c r="G2042" s="19" t="s">
        <v>412</v>
      </c>
      <c r="H2042" s="25" t="str">
        <f t="shared" si="231"/>
        <v>WB306</v>
      </c>
      <c r="I2042" s="25" t="str">
        <f t="shared" si="232"/>
        <v>Non-M</v>
      </c>
      <c r="J2042" s="90"/>
      <c r="K2042" s="79"/>
      <c r="L2042" s="103"/>
    </row>
    <row r="2043" spans="1:12" ht="41.25" customHeight="1">
      <c r="A2043" s="18" t="s">
        <v>2814</v>
      </c>
      <c r="B2043" s="19" t="s">
        <v>1308</v>
      </c>
      <c r="C2043" s="19" t="s">
        <v>302</v>
      </c>
      <c r="D2043" s="89" t="s">
        <v>1447</v>
      </c>
      <c r="E2043" s="19" t="s">
        <v>2813</v>
      </c>
      <c r="F2043" s="21"/>
      <c r="G2043" s="19" t="s">
        <v>2532</v>
      </c>
      <c r="H2043" s="25" t="str">
        <f t="shared" si="231"/>
        <v>DC105</v>
      </c>
      <c r="I2043" s="25" t="str">
        <f t="shared" si="232"/>
        <v>Non-M</v>
      </c>
      <c r="J2043" s="90"/>
      <c r="K2043" s="79"/>
      <c r="L2043" s="103"/>
    </row>
    <row r="2044" spans="1:12" ht="41.25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2813</v>
      </c>
      <c r="F2044" s="21"/>
      <c r="G2044" s="19" t="s">
        <v>135</v>
      </c>
      <c r="H2044" s="25" t="str">
        <f t="shared" ref="H2044:H2046" si="233">IF(RIGHT(G2044,1)="M", LEFT(G2044,LEN(G2044)-1), G2044)</f>
        <v>DC200</v>
      </c>
      <c r="I2044" s="25" t="str">
        <f t="shared" ref="I2044:I2046" si="234">IF(RIGHT(G2044,1)="M","M","Non-M")</f>
        <v>Non-M</v>
      </c>
      <c r="J2044" s="90"/>
      <c r="K2044" s="79"/>
      <c r="L2044" s="103"/>
    </row>
    <row r="2045" spans="1:12" ht="41.25" customHeight="1">
      <c r="A2045" s="18" t="s">
        <v>2816</v>
      </c>
      <c r="B2045" s="19" t="s">
        <v>1308</v>
      </c>
      <c r="C2045" s="19" t="s">
        <v>302</v>
      </c>
      <c r="D2045" s="89" t="s">
        <v>1447</v>
      </c>
      <c r="E2045" s="19" t="s">
        <v>2813</v>
      </c>
      <c r="F2045" s="21"/>
      <c r="G2045" s="19" t="s">
        <v>152</v>
      </c>
      <c r="H2045" s="25" t="str">
        <f t="shared" si="233"/>
        <v>DC400</v>
      </c>
      <c r="I2045" s="25" t="str">
        <f t="shared" si="234"/>
        <v>Non-M</v>
      </c>
      <c r="J2045" s="90"/>
      <c r="K2045" s="79"/>
      <c r="L2045" s="103"/>
    </row>
    <row r="2046" spans="1:12" ht="41.25" customHeight="1">
      <c r="A2046" s="18" t="s">
        <v>2817</v>
      </c>
      <c r="B2046" s="19" t="s">
        <v>1308</v>
      </c>
      <c r="C2046" s="19" t="s">
        <v>302</v>
      </c>
      <c r="D2046" s="89" t="s">
        <v>1447</v>
      </c>
      <c r="E2046" s="19" t="s">
        <v>2813</v>
      </c>
      <c r="F2046" s="21"/>
      <c r="G2046" s="19" t="s">
        <v>188</v>
      </c>
      <c r="H2046" s="25" t="str">
        <f t="shared" si="233"/>
        <v>PK301</v>
      </c>
      <c r="I2046" s="25" t="str">
        <f t="shared" si="234"/>
        <v>M</v>
      </c>
      <c r="J2046" s="90"/>
      <c r="K2046" s="79"/>
      <c r="L2046" s="103"/>
    </row>
    <row r="2047" spans="1:12" ht="41.25" customHeight="1">
      <c r="A2047" s="18" t="s">
        <v>2818</v>
      </c>
      <c r="B2047" s="19" t="s">
        <v>1308</v>
      </c>
      <c r="C2047" s="19" t="s">
        <v>302</v>
      </c>
      <c r="D2047" s="89" t="s">
        <v>1447</v>
      </c>
      <c r="E2047" s="19" t="s">
        <v>2813</v>
      </c>
      <c r="F2047" s="21"/>
      <c r="G2047" s="19" t="s">
        <v>963</v>
      </c>
      <c r="H2047" s="25" t="str">
        <f t="shared" ref="H2047:H2049" si="235">IF(RIGHT(G2047,1)="M", LEFT(G2047,LEN(G2047)-1), G2047)</f>
        <v>PK405</v>
      </c>
      <c r="I2047" s="25" t="str">
        <f t="shared" ref="I2047:I2049" si="236">IF(RIGHT(G2047,1)="M","M","Non-M")</f>
        <v>M</v>
      </c>
      <c r="J2047" s="90"/>
      <c r="K2047" s="79"/>
      <c r="L2047" s="103"/>
    </row>
    <row r="2048" spans="1:12" ht="41.25" customHeight="1">
      <c r="A2048" s="18" t="s">
        <v>2819</v>
      </c>
      <c r="B2048" s="19" t="s">
        <v>1308</v>
      </c>
      <c r="C2048" s="19" t="s">
        <v>302</v>
      </c>
      <c r="D2048" s="89" t="s">
        <v>1447</v>
      </c>
      <c r="E2048" s="19" t="s">
        <v>2813</v>
      </c>
      <c r="F2048" s="21"/>
      <c r="G2048" s="19" t="s">
        <v>272</v>
      </c>
      <c r="H2048" s="25" t="str">
        <f t="shared" si="235"/>
        <v>PB301</v>
      </c>
      <c r="I2048" s="25" t="str">
        <f t="shared" si="236"/>
        <v>Non-M</v>
      </c>
      <c r="J2048" s="90"/>
      <c r="K2048" s="79"/>
      <c r="L2048" s="103"/>
    </row>
    <row r="2049" spans="1:12" ht="41.25" customHeight="1">
      <c r="A2049" s="18" t="s">
        <v>2820</v>
      </c>
      <c r="B2049" s="19" t="s">
        <v>1308</v>
      </c>
      <c r="C2049" s="19" t="s">
        <v>302</v>
      </c>
      <c r="D2049" s="89" t="s">
        <v>1447</v>
      </c>
      <c r="E2049" s="19" t="s">
        <v>2813</v>
      </c>
      <c r="F2049" s="21"/>
      <c r="G2049" s="19" t="s">
        <v>2821</v>
      </c>
      <c r="H2049" s="25" t="str">
        <f t="shared" si="235"/>
        <v>PK216</v>
      </c>
      <c r="I2049" s="25" t="str">
        <f t="shared" si="236"/>
        <v>M</v>
      </c>
      <c r="J2049" s="90" t="s">
        <v>2822</v>
      </c>
      <c r="K2049" s="79"/>
      <c r="L2049" s="103"/>
    </row>
    <row r="2050" spans="1:12" ht="41.25" customHeight="1">
      <c r="A2050" s="18" t="s">
        <v>2823</v>
      </c>
      <c r="B2050" s="19" t="s">
        <v>1308</v>
      </c>
      <c r="C2050" s="19" t="s">
        <v>302</v>
      </c>
      <c r="D2050" s="89" t="s">
        <v>1447</v>
      </c>
      <c r="E2050" s="19" t="s">
        <v>2813</v>
      </c>
      <c r="F2050" s="21"/>
      <c r="G2050" s="19" t="s">
        <v>2824</v>
      </c>
      <c r="H2050" s="25" t="str">
        <f t="shared" ref="H2050:H2054" si="237">IF(RIGHT(G2050,1)="M", LEFT(G2050,LEN(G2050)-1), G2050)</f>
        <v>PB106</v>
      </c>
      <c r="I2050" s="25" t="str">
        <f t="shared" ref="I2050:I2054" si="238">IF(RIGHT(G2050,1)="M","M","Non-M")</f>
        <v>Non-M</v>
      </c>
      <c r="J2050" s="90"/>
      <c r="K2050" s="79"/>
      <c r="L2050" s="103"/>
    </row>
    <row r="2051" spans="1:12" ht="41.25" customHeight="1">
      <c r="A2051" s="18" t="s">
        <v>2825</v>
      </c>
      <c r="B2051" s="19" t="s">
        <v>1308</v>
      </c>
      <c r="C2051" s="19" t="s">
        <v>302</v>
      </c>
      <c r="D2051" s="89" t="s">
        <v>1447</v>
      </c>
      <c r="E2051" s="19" t="s">
        <v>2813</v>
      </c>
      <c r="F2051" s="21"/>
      <c r="G2051" s="19" t="s">
        <v>1344</v>
      </c>
      <c r="H2051" s="25" t="str">
        <f t="shared" si="237"/>
        <v>JS105</v>
      </c>
      <c r="I2051" s="25" t="str">
        <f t="shared" si="238"/>
        <v>Non-M</v>
      </c>
      <c r="J2051" s="90"/>
      <c r="K2051" s="79"/>
      <c r="L2051" s="103"/>
    </row>
    <row r="2052" spans="1:12" ht="41.25" customHeight="1">
      <c r="A2052" s="18" t="s">
        <v>2826</v>
      </c>
      <c r="B2052" s="19" t="s">
        <v>1308</v>
      </c>
      <c r="C2052" s="19" t="s">
        <v>302</v>
      </c>
      <c r="D2052" s="89" t="s">
        <v>1447</v>
      </c>
      <c r="E2052" s="19" t="s">
        <v>2813</v>
      </c>
      <c r="F2052" s="21"/>
      <c r="G2052" s="19" t="s">
        <v>1398</v>
      </c>
      <c r="H2052" s="25" t="str">
        <f t="shared" si="237"/>
        <v>JS121</v>
      </c>
      <c r="I2052" s="25" t="str">
        <f t="shared" si="238"/>
        <v>Non-M</v>
      </c>
      <c r="J2052" s="90"/>
      <c r="K2052" s="79"/>
      <c r="L2052" s="103"/>
    </row>
    <row r="2053" spans="1:12" ht="41.25" customHeight="1">
      <c r="A2053" s="18" t="s">
        <v>2827</v>
      </c>
      <c r="B2053" s="19" t="s">
        <v>1308</v>
      </c>
      <c r="C2053" s="19" t="s">
        <v>302</v>
      </c>
      <c r="D2053" s="89" t="s">
        <v>1447</v>
      </c>
      <c r="E2053" s="19" t="s">
        <v>2813</v>
      </c>
      <c r="F2053" s="21"/>
      <c r="G2053" s="19" t="s">
        <v>1635</v>
      </c>
      <c r="H2053" s="25" t="str">
        <f t="shared" si="237"/>
        <v>GT207</v>
      </c>
      <c r="I2053" s="25" t="str">
        <f t="shared" si="238"/>
        <v>M</v>
      </c>
      <c r="J2053" s="90"/>
      <c r="K2053" s="79"/>
      <c r="L2053" s="103"/>
    </row>
    <row r="2054" spans="1:12" ht="41.25" customHeight="1">
      <c r="A2054" s="18" t="s">
        <v>2828</v>
      </c>
      <c r="B2054" s="19" t="s">
        <v>1308</v>
      </c>
      <c r="C2054" s="19" t="s">
        <v>302</v>
      </c>
      <c r="D2054" s="89" t="s">
        <v>1447</v>
      </c>
      <c r="E2054" s="19" t="s">
        <v>2813</v>
      </c>
      <c r="F2054" s="21"/>
      <c r="G2054" s="19" t="s">
        <v>401</v>
      </c>
      <c r="H2054" s="25" t="str">
        <f t="shared" si="237"/>
        <v>VT805</v>
      </c>
      <c r="I2054" s="25" t="str">
        <f t="shared" si="238"/>
        <v>Non-M</v>
      </c>
      <c r="J2054" s="90"/>
      <c r="K2054" s="79"/>
      <c r="L2054" s="103"/>
    </row>
    <row r="2055" spans="1:12" ht="41.25" customHeight="1">
      <c r="A2055" s="18" t="s">
        <v>2829</v>
      </c>
      <c r="B2055" s="19" t="s">
        <v>1308</v>
      </c>
      <c r="C2055" s="19" t="s">
        <v>302</v>
      </c>
      <c r="D2055" s="89" t="s">
        <v>1447</v>
      </c>
      <c r="E2055" s="19" t="s">
        <v>2813</v>
      </c>
      <c r="F2055" s="21"/>
      <c r="G2055" s="19" t="s">
        <v>71</v>
      </c>
      <c r="H2055" s="25" t="str">
        <f>IF(RIGHT(G2055,1)="M", LEFT(G2055,LEN(G2055)-1), G2055)</f>
        <v>HM500</v>
      </c>
      <c r="I2055" s="25" t="str">
        <f>IF(RIGHT(G2055,1)="M","M","Non-M")</f>
        <v>Non-M</v>
      </c>
      <c r="J2055" s="90"/>
      <c r="K2055" s="79"/>
      <c r="L2055" s="103"/>
    </row>
    <row r="2056" spans="1:12" ht="41.25" customHeight="1">
      <c r="A2056" s="18" t="s">
        <v>2830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901</v>
      </c>
      <c r="H2056" s="25" t="str">
        <f t="shared" ref="H2056:H2060" si="239">IF(RIGHT(G2056,1)="M", LEFT(G2056,LEN(G2056)-1), G2056)</f>
        <v>DC102</v>
      </c>
      <c r="I2056" s="25" t="str">
        <f t="shared" ref="I2056:I2060" si="240">IF(RIGHT(G2056,1)="M","M","Non-M")</f>
        <v>Non-M</v>
      </c>
      <c r="J2056" s="90"/>
      <c r="K2056" s="79"/>
      <c r="L2056" s="103"/>
    </row>
    <row r="2057" spans="1:12" ht="41.25" customHeight="1">
      <c r="A2057" s="18" t="s">
        <v>2831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94</v>
      </c>
      <c r="H2057" s="25" t="str">
        <f t="shared" si="239"/>
        <v>DC202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2832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96</v>
      </c>
      <c r="H2058" s="25" t="str">
        <f t="shared" si="239"/>
        <v>DC300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2833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152</v>
      </c>
      <c r="H2059" s="25" t="str">
        <f t="shared" si="239"/>
        <v>DC400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2834</v>
      </c>
      <c r="B2060" s="19" t="s">
        <v>1308</v>
      </c>
      <c r="C2060" s="19" t="s">
        <v>348</v>
      </c>
      <c r="D2060" s="89" t="s">
        <v>1447</v>
      </c>
      <c r="E2060" s="19" t="s">
        <v>2046</v>
      </c>
      <c r="F2060" s="21"/>
      <c r="G2060" s="19" t="s">
        <v>2835</v>
      </c>
      <c r="H2060" s="25" t="str">
        <f t="shared" si="239"/>
        <v>WB205</v>
      </c>
      <c r="I2060" s="25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348</v>
      </c>
      <c r="D2061" s="89" t="s">
        <v>1447</v>
      </c>
      <c r="E2061" s="19" t="s">
        <v>2046</v>
      </c>
      <c r="F2061" s="21"/>
      <c r="G2061" s="19" t="s">
        <v>568</v>
      </c>
      <c r="H2061" s="25" t="str">
        <f t="shared" ref="H2061:H2064" si="241">IF(RIGHT(G2061,1)="M", LEFT(G2061,LEN(G2061)-1), G2061)</f>
        <v>PK200</v>
      </c>
      <c r="I2061" s="25" t="str">
        <f t="shared" ref="I2061:I2064" si="242">IF(RIGHT(G2061,1)="M","M","Non-M")</f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348</v>
      </c>
      <c r="D2062" s="89" t="s">
        <v>1447</v>
      </c>
      <c r="E2062" s="19" t="s">
        <v>2046</v>
      </c>
      <c r="F2062" s="21"/>
      <c r="G2062" s="19" t="s">
        <v>1382</v>
      </c>
      <c r="H2062" s="25" t="str">
        <f t="shared" si="241"/>
        <v>PB214</v>
      </c>
      <c r="I2062" s="25" t="str">
        <f t="shared" si="242"/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120</v>
      </c>
      <c r="H2063" s="25" t="str">
        <f t="shared" si="241"/>
        <v>JS124</v>
      </c>
      <c r="I2063" s="25" t="str">
        <f t="shared" si="242"/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1190</v>
      </c>
      <c r="H2064" s="25" t="str">
        <f t="shared" si="241"/>
        <v>JS105</v>
      </c>
      <c r="I2064" s="25" t="str">
        <f t="shared" si="242"/>
        <v>M</v>
      </c>
      <c r="J2064" s="90" t="s">
        <v>1290</v>
      </c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2841</v>
      </c>
      <c r="H2065" s="25" t="str">
        <f t="shared" ref="H2065:H2074" si="243">IF(RIGHT(G2065,1)="M", LEFT(G2065,LEN(G2065)-1), G2065)</f>
        <v>VT601</v>
      </c>
      <c r="I2065" s="25" t="str">
        <f t="shared" ref="I2065:I2074" si="244">IF(RIGHT(G2065,1)="M","M","Non-M")</f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50</v>
      </c>
      <c r="H2066" s="25" t="str">
        <f t="shared" si="243"/>
        <v>HM311</v>
      </c>
      <c r="I2066" s="25" t="str">
        <f t="shared" si="244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302</v>
      </c>
      <c r="D2067" s="89" t="s">
        <v>1447</v>
      </c>
      <c r="E2067" s="19" t="s">
        <v>2844</v>
      </c>
      <c r="F2067" s="21"/>
      <c r="G2067" s="19" t="s">
        <v>678</v>
      </c>
      <c r="H2067" s="25" t="str">
        <f t="shared" si="243"/>
        <v>JS107</v>
      </c>
      <c r="I2067" s="25" t="str">
        <f t="shared" si="244"/>
        <v>Non-M</v>
      </c>
      <c r="J2067" s="90"/>
      <c r="K2067" s="79"/>
      <c r="L2067" s="103"/>
    </row>
    <row r="2068" spans="1:12" ht="41.25" customHeight="1">
      <c r="B2068" s="19" t="s">
        <v>1308</v>
      </c>
      <c r="C2068" s="19" t="s">
        <v>302</v>
      </c>
      <c r="D2068" s="89" t="s">
        <v>1447</v>
      </c>
      <c r="E2068" s="19" t="s">
        <v>2844</v>
      </c>
      <c r="F2068" s="21"/>
      <c r="G2068" s="19" t="s">
        <v>2673</v>
      </c>
      <c r="H2068" s="25" t="str">
        <f>IF(RIGHT(G2068,1)="M", LEFT(G2068,LEN(G2068)-1), G2068)</f>
        <v>DC102</v>
      </c>
      <c r="I2068" s="25" t="str">
        <f>IF(RIGHT(G2068,1)="M","M","Non-M")</f>
        <v>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302</v>
      </c>
      <c r="D2069" s="89" t="s">
        <v>1447</v>
      </c>
      <c r="E2069" s="19" t="s">
        <v>2844</v>
      </c>
      <c r="F2069" s="21"/>
      <c r="G2069" s="19" t="s">
        <v>892</v>
      </c>
      <c r="H2069" s="25" t="str">
        <f t="shared" si="243"/>
        <v>ZP207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302</v>
      </c>
      <c r="D2070" s="89" t="s">
        <v>1447</v>
      </c>
      <c r="E2070" s="19" t="s">
        <v>2844</v>
      </c>
      <c r="F2070" s="21"/>
      <c r="G2070" s="19" t="s">
        <v>286</v>
      </c>
      <c r="H2070" s="25" t="str">
        <f t="shared" si="243"/>
        <v>ZP101</v>
      </c>
      <c r="I2070" s="25" t="str">
        <f t="shared" si="244"/>
        <v>Non-M</v>
      </c>
      <c r="J2070" s="90"/>
      <c r="K2070" s="79"/>
    </row>
    <row r="2071" spans="1:12" ht="41.25" customHeight="1">
      <c r="A2071" s="18" t="s">
        <v>2847</v>
      </c>
      <c r="B2071" s="19" t="s">
        <v>1308</v>
      </c>
      <c r="C2071" s="19" t="s">
        <v>302</v>
      </c>
      <c r="D2071" s="89" t="s">
        <v>1447</v>
      </c>
      <c r="E2071" s="19" t="s">
        <v>2844</v>
      </c>
      <c r="F2071" s="21"/>
      <c r="G2071" s="19" t="s">
        <v>1398</v>
      </c>
      <c r="H2071" s="25" t="str">
        <f t="shared" si="243"/>
        <v>JS121</v>
      </c>
      <c r="I2071" s="25" t="str">
        <f t="shared" si="244"/>
        <v>Non-M</v>
      </c>
      <c r="J2071" s="90"/>
      <c r="K2071" s="79"/>
    </row>
    <row r="2072" spans="1:12" ht="41.25" customHeight="1">
      <c r="A2072" s="18" t="s">
        <v>2848</v>
      </c>
      <c r="B2072" s="19" t="s">
        <v>1308</v>
      </c>
      <c r="C2072" s="19" t="s">
        <v>302</v>
      </c>
      <c r="D2072" s="89" t="s">
        <v>1447</v>
      </c>
      <c r="E2072" s="19" t="s">
        <v>2844</v>
      </c>
      <c r="F2072" s="21"/>
      <c r="G2072" s="19" t="s">
        <v>1344</v>
      </c>
      <c r="H2072" s="25" t="str">
        <f t="shared" si="243"/>
        <v>JS105</v>
      </c>
      <c r="I2072" s="25" t="str">
        <f t="shared" si="244"/>
        <v>Non-M</v>
      </c>
      <c r="J2072" s="90"/>
      <c r="K2072" s="79"/>
    </row>
    <row r="2073" spans="1:12" ht="41.25" customHeight="1">
      <c r="A2073" s="18" t="s">
        <v>2849</v>
      </c>
      <c r="B2073" s="19" t="s">
        <v>1308</v>
      </c>
      <c r="C2073" s="19" t="s">
        <v>302</v>
      </c>
      <c r="D2073" s="89" t="s">
        <v>1447</v>
      </c>
      <c r="E2073" s="19" t="s">
        <v>2844</v>
      </c>
      <c r="F2073" s="21"/>
      <c r="G2073" s="19" t="s">
        <v>1606</v>
      </c>
      <c r="H2073" s="25" t="str">
        <f t="shared" si="243"/>
        <v>LP104</v>
      </c>
      <c r="I2073" s="25" t="str">
        <f t="shared" si="244"/>
        <v>Non-M</v>
      </c>
      <c r="J2073" s="90"/>
      <c r="K2073" s="79"/>
    </row>
    <row r="2074" spans="1:12" ht="41.25" customHeight="1">
      <c r="A2074" s="18" t="s">
        <v>2850</v>
      </c>
      <c r="B2074" s="19" t="s">
        <v>1308</v>
      </c>
      <c r="C2074" s="19" t="s">
        <v>302</v>
      </c>
      <c r="D2074" s="89" t="s">
        <v>1447</v>
      </c>
      <c r="E2074" s="19" t="s">
        <v>2844</v>
      </c>
      <c r="F2074" s="21"/>
      <c r="G2074" s="19" t="s">
        <v>1056</v>
      </c>
      <c r="H2074" s="25" t="str">
        <f t="shared" si="243"/>
        <v>JS111</v>
      </c>
      <c r="I2074" s="25" t="str">
        <f t="shared" si="244"/>
        <v>Non-M</v>
      </c>
      <c r="J2074" s="90"/>
      <c r="K2074" s="79"/>
    </row>
    <row r="2075" spans="1:12" ht="41.25" customHeight="1">
      <c r="A2075" s="18" t="s">
        <v>2851</v>
      </c>
      <c r="B2075" s="19" t="s">
        <v>1308</v>
      </c>
      <c r="C2075" s="19" t="s">
        <v>302</v>
      </c>
      <c r="D2075" s="89" t="s">
        <v>1447</v>
      </c>
      <c r="E2075" s="19" t="s">
        <v>2844</v>
      </c>
      <c r="F2075" s="21"/>
      <c r="G2075" s="19" t="s">
        <v>44</v>
      </c>
      <c r="H2075" s="25" t="str">
        <f t="shared" ref="H2075:H2077" si="245">IF(RIGHT(G2075,1)="M", LEFT(G2075,LEN(G2075)-1), G2075)</f>
        <v>PK209</v>
      </c>
      <c r="I2075" s="25" t="str">
        <f t="shared" ref="I2075:I2077" si="246">IF(RIGHT(G2075,1)="M","M","Non-M")</f>
        <v>M</v>
      </c>
      <c r="J2075" s="90"/>
      <c r="K2075" s="79"/>
    </row>
    <row r="2076" spans="1:12" ht="41.25" customHeight="1">
      <c r="A2076" s="18" t="s">
        <v>2852</v>
      </c>
      <c r="B2076" s="19" t="s">
        <v>1308</v>
      </c>
      <c r="C2076" s="19" t="s">
        <v>302</v>
      </c>
      <c r="D2076" s="89" t="s">
        <v>1447</v>
      </c>
      <c r="E2076" s="19" t="s">
        <v>2844</v>
      </c>
      <c r="F2076" s="21"/>
      <c r="G2076" s="19" t="s">
        <v>82</v>
      </c>
      <c r="H2076" s="25" t="str">
        <f t="shared" si="245"/>
        <v>PB104</v>
      </c>
      <c r="I2076" s="25" t="str">
        <f t="shared" si="246"/>
        <v>Non-M</v>
      </c>
      <c r="J2076" s="90"/>
      <c r="K2076" s="79"/>
    </row>
    <row r="2077" spans="1:12" ht="41.25" customHeight="1">
      <c r="A2077" s="18" t="s">
        <v>2853</v>
      </c>
      <c r="B2077" s="19" t="s">
        <v>1308</v>
      </c>
      <c r="C2077" s="19" t="s">
        <v>302</v>
      </c>
      <c r="D2077" s="89" t="s">
        <v>1447</v>
      </c>
      <c r="E2077" s="19" t="s">
        <v>2844</v>
      </c>
      <c r="F2077" s="21"/>
      <c r="G2077" s="19" t="s">
        <v>50</v>
      </c>
      <c r="H2077" s="25" t="str">
        <f t="shared" si="245"/>
        <v>HM311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2854</v>
      </c>
      <c r="B2078" s="19" t="s">
        <v>1308</v>
      </c>
      <c r="C2078" s="19" t="s">
        <v>302</v>
      </c>
      <c r="D2078" s="89" t="s">
        <v>1447</v>
      </c>
      <c r="E2078" s="19" t="s">
        <v>2844</v>
      </c>
      <c r="F2078" s="21"/>
      <c r="G2078" s="19" t="s">
        <v>345</v>
      </c>
      <c r="H2078" s="25" t="str">
        <f t="shared" ref="H2078:H2079" si="247">IF(RIGHT(G2078,1)="M", LEFT(G2078,LEN(G2078)-1), G2078)</f>
        <v>HM202</v>
      </c>
      <c r="I2078" s="25" t="str">
        <f t="shared" ref="I2078:I2079" si="248">IF(RIGHT(G2078,1)="M","M","Non-M")</f>
        <v>Non-M</v>
      </c>
      <c r="J2078" s="90"/>
      <c r="K2078" s="79"/>
    </row>
    <row r="2079" spans="1:12" ht="41.25" customHeight="1">
      <c r="A2079" s="18" t="s">
        <v>2855</v>
      </c>
      <c r="B2079" s="19" t="s">
        <v>1308</v>
      </c>
      <c r="C2079" s="19" t="s">
        <v>2856</v>
      </c>
      <c r="D2079" s="89" t="s">
        <v>1447</v>
      </c>
      <c r="E2079" s="19" t="s">
        <v>2857</v>
      </c>
      <c r="F2079" s="21"/>
      <c r="G2079" s="19" t="s">
        <v>2739</v>
      </c>
      <c r="H2079" s="25" t="str">
        <f t="shared" si="247"/>
        <v>WB107</v>
      </c>
      <c r="I2079" s="25" t="str">
        <f t="shared" si="248"/>
        <v>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2856</v>
      </c>
      <c r="D2080" s="89" t="s">
        <v>1447</v>
      </c>
      <c r="E2080" s="19" t="s">
        <v>2857</v>
      </c>
      <c r="F2080" s="21"/>
      <c r="G2080" s="19" t="s">
        <v>1327</v>
      </c>
      <c r="H2080" s="25" t="str">
        <f>IF(RIGHT(G2080,1)="M", LEFT(G2080,LEN(G2080)-1), G2080)</f>
        <v>PK801</v>
      </c>
      <c r="I2080" s="25" t="str">
        <f>IF(RIGHT(G2080,1)="M","M","Non-M")</f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2856</v>
      </c>
      <c r="D2081" s="89" t="s">
        <v>1447</v>
      </c>
      <c r="E2081" s="19" t="s">
        <v>2857</v>
      </c>
      <c r="F2081" s="21"/>
      <c r="G2081" s="19" t="s">
        <v>2860</v>
      </c>
      <c r="H2081" s="25" t="str">
        <f t="shared" ref="H2081:H2082" si="249">IF(RIGHT(G2081,1)="M", LEFT(G2081,LEN(G2081)-1), G2081)</f>
        <v>GT200</v>
      </c>
      <c r="I2081" s="25" t="str">
        <f t="shared" ref="I2081:I2089" si="250">IF(RIGHT(G2081,1)="M","M","Non-M")</f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2856</v>
      </c>
      <c r="D2082" s="89" t="s">
        <v>1447</v>
      </c>
      <c r="E2082" s="19" t="s">
        <v>2857</v>
      </c>
      <c r="F2082" s="21"/>
      <c r="G2082" s="19" t="s">
        <v>308</v>
      </c>
      <c r="H2082" s="25" t="str">
        <f t="shared" si="249"/>
        <v>HM409</v>
      </c>
      <c r="I2082" s="25" t="str">
        <f t="shared" si="250"/>
        <v>Non-M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2856</v>
      </c>
      <c r="D2083" s="89" t="s">
        <v>1447</v>
      </c>
      <c r="E2083" s="19" t="s">
        <v>2857</v>
      </c>
      <c r="F2083" s="21"/>
      <c r="G2083" s="19" t="s">
        <v>1344</v>
      </c>
      <c r="H2083" s="25" t="str">
        <f t="shared" ref="H2083:H2092" si="251">IF(RIGHT(G2083,1)="M", LEFT(G2083,LEN(G2083)-1), G2083)</f>
        <v>JS105</v>
      </c>
      <c r="I2083" s="25" t="str">
        <f t="shared" si="250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2856</v>
      </c>
      <c r="D2084" s="89" t="s">
        <v>1447</v>
      </c>
      <c r="E2084" s="19" t="s">
        <v>2857</v>
      </c>
      <c r="F2084" s="21"/>
      <c r="G2084" s="104" t="s">
        <v>120</v>
      </c>
      <c r="H2084" s="104" t="str">
        <f>IF(RIGHT(G2084,1)="M", LEFT(G2084,LEN(G2084)-1), G2084)</f>
        <v>JS124</v>
      </c>
      <c r="I2084" s="104" t="str">
        <f>IF(RIGHT(G2084,1)="M","M","Non-M")</f>
        <v>Non-M</v>
      </c>
      <c r="J2084" s="105"/>
      <c r="K2084" s="79"/>
    </row>
    <row r="2085" spans="1:11" ht="41.25" customHeight="1">
      <c r="A2085" s="18" t="s">
        <v>2864</v>
      </c>
      <c r="B2085" s="19" t="s">
        <v>1308</v>
      </c>
      <c r="C2085" s="19" t="s">
        <v>2856</v>
      </c>
      <c r="D2085" s="89" t="s">
        <v>1447</v>
      </c>
      <c r="E2085" s="19" t="s">
        <v>2857</v>
      </c>
      <c r="F2085" s="21"/>
      <c r="G2085" s="104" t="s">
        <v>1949</v>
      </c>
      <c r="H2085" s="104" t="str">
        <f>IF(RIGHT(G2085,1)="M", LEFT(G2085,LEN(G2085)-1), G2085)</f>
        <v>HM304</v>
      </c>
      <c r="I2085" s="104" t="str">
        <f t="shared" si="250"/>
        <v>Non-M</v>
      </c>
      <c r="J2085" s="105"/>
      <c r="K2085" s="79"/>
    </row>
    <row r="2086" spans="1:11" ht="41.25" customHeight="1">
      <c r="A2086" s="18" t="s">
        <v>2865</v>
      </c>
      <c r="B2086" s="19" t="s">
        <v>1308</v>
      </c>
      <c r="C2086" s="19" t="s">
        <v>2856</v>
      </c>
      <c r="D2086" s="89" t="s">
        <v>1447</v>
      </c>
      <c r="E2086" s="19" t="s">
        <v>2857</v>
      </c>
      <c r="F2086" s="21"/>
      <c r="G2086" s="104" t="s">
        <v>2866</v>
      </c>
      <c r="H2086" s="104" t="str">
        <f t="shared" si="251"/>
        <v>VT302</v>
      </c>
      <c r="I2086" s="104" t="str">
        <f t="shared" si="250"/>
        <v>Non-M</v>
      </c>
      <c r="J2086" s="105"/>
      <c r="K2086" s="79"/>
    </row>
    <row r="2087" spans="1:11" ht="41.25" customHeight="1">
      <c r="B2087" s="19" t="s">
        <v>1308</v>
      </c>
      <c r="C2087" s="19" t="s">
        <v>2856</v>
      </c>
      <c r="D2087" s="89" t="s">
        <v>1447</v>
      </c>
      <c r="E2087" s="19" t="s">
        <v>2857</v>
      </c>
      <c r="F2087" s="21"/>
      <c r="G2087" s="19" t="s">
        <v>1312</v>
      </c>
      <c r="H2087" s="25" t="str">
        <f>IF(RIGHT(G2087,1)="M", LEFT(G2087,LEN(G2087)-1), G2087)</f>
        <v>JS118</v>
      </c>
      <c r="I2087" s="25" t="str">
        <f>IF(RIGHT(G2087,1)="M","M","Non-M")</f>
        <v>Non-M</v>
      </c>
      <c r="J2087" s="90"/>
      <c r="K2087" s="79"/>
    </row>
    <row r="2088" spans="1:11" ht="41.25" customHeight="1">
      <c r="B2088" s="19" t="s">
        <v>1308</v>
      </c>
      <c r="C2088" s="19" t="s">
        <v>2856</v>
      </c>
      <c r="D2088" s="89" t="s">
        <v>1447</v>
      </c>
      <c r="E2088" s="19" t="s">
        <v>2867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A2089" s="18" t="s">
        <v>2868</v>
      </c>
      <c r="B2089" s="19" t="s">
        <v>1308</v>
      </c>
      <c r="C2089" s="19" t="s">
        <v>2856</v>
      </c>
      <c r="D2089" s="89" t="s">
        <v>1447</v>
      </c>
      <c r="E2089" s="19" t="s">
        <v>2867</v>
      </c>
      <c r="F2089" s="21"/>
      <c r="G2089" s="19" t="s">
        <v>2739</v>
      </c>
      <c r="H2089" s="25" t="str">
        <f t="shared" si="251"/>
        <v>WB107</v>
      </c>
      <c r="I2089" s="25" t="str">
        <f t="shared" si="250"/>
        <v>M</v>
      </c>
      <c r="J2089" s="90"/>
      <c r="K2089" s="79"/>
    </row>
    <row r="2090" spans="1:11" ht="41.25" customHeight="1">
      <c r="A2090" s="18" t="s">
        <v>2869</v>
      </c>
      <c r="B2090" s="19" t="s">
        <v>1308</v>
      </c>
      <c r="C2090" s="19" t="s">
        <v>2856</v>
      </c>
      <c r="D2090" s="89" t="s">
        <v>1447</v>
      </c>
      <c r="E2090" s="19" t="s">
        <v>2867</v>
      </c>
      <c r="F2090" s="21"/>
      <c r="G2090" s="19" t="s">
        <v>2860</v>
      </c>
      <c r="H2090" s="25" t="str">
        <f t="shared" si="251"/>
        <v>GT200</v>
      </c>
      <c r="I2090" s="25" t="str">
        <f t="shared" ref="I2090:I2096" si="252">IF(RIGHT(G2090,1)="M","M","Non-M")</f>
        <v>Non-M</v>
      </c>
      <c r="J2090" s="90"/>
      <c r="K2090" s="79"/>
    </row>
    <row r="2091" spans="1:11" ht="41.25" customHeight="1">
      <c r="A2091" s="18" t="s">
        <v>2870</v>
      </c>
      <c r="B2091" s="19" t="s">
        <v>1308</v>
      </c>
      <c r="C2091" s="19" t="s">
        <v>2856</v>
      </c>
      <c r="D2091" s="89" t="s">
        <v>1447</v>
      </c>
      <c r="E2091" s="19" t="s">
        <v>2867</v>
      </c>
      <c r="F2091" s="21"/>
      <c r="G2091" s="19" t="s">
        <v>2871</v>
      </c>
      <c r="H2091" s="25" t="str">
        <f t="shared" si="251"/>
        <v>GT400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2856</v>
      </c>
      <c r="D2092" s="89" t="s">
        <v>1447</v>
      </c>
      <c r="E2092" s="19" t="s">
        <v>2867</v>
      </c>
      <c r="F2092" s="21"/>
      <c r="G2092" s="19" t="s">
        <v>2873</v>
      </c>
      <c r="H2092" s="25" t="str">
        <f t="shared" si="251"/>
        <v>HM408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2874</v>
      </c>
      <c r="B2093" s="19" t="s">
        <v>1308</v>
      </c>
      <c r="C2093" s="19" t="s">
        <v>2856</v>
      </c>
      <c r="D2093" s="89" t="s">
        <v>1447</v>
      </c>
      <c r="E2093" s="19" t="s">
        <v>2867</v>
      </c>
      <c r="F2093" s="21"/>
      <c r="G2093" s="19" t="s">
        <v>1344</v>
      </c>
      <c r="H2093" s="25" t="str">
        <f t="shared" ref="H2093:H2096" si="253">IF(RIGHT(G2093,1)="M", LEFT(G2093,LEN(G2093)-1), G2093)</f>
        <v>JS105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2875</v>
      </c>
      <c r="B2094" s="19" t="s">
        <v>1308</v>
      </c>
      <c r="C2094" s="19" t="s">
        <v>2856</v>
      </c>
      <c r="D2094" s="89" t="s">
        <v>1447</v>
      </c>
      <c r="E2094" s="19" t="s">
        <v>2867</v>
      </c>
      <c r="F2094" s="21"/>
      <c r="G2094" s="104" t="s">
        <v>120</v>
      </c>
      <c r="H2094" s="104" t="str">
        <f>IF(RIGHT(G2094,1)="M", LEFT(G2094,LEN(G2094)-1), G2094)</f>
        <v>JS124</v>
      </c>
      <c r="I2094" s="104" t="str">
        <f>IF(RIGHT(G2094,1)="M","M","Non-M")</f>
        <v>Non-M</v>
      </c>
      <c r="J2094" s="105"/>
      <c r="K2094" s="79"/>
    </row>
    <row r="2095" spans="1:11" ht="41.25" customHeight="1">
      <c r="A2095" s="18" t="s">
        <v>2876</v>
      </c>
      <c r="B2095" s="19" t="s">
        <v>1308</v>
      </c>
      <c r="C2095" s="19" t="s">
        <v>2856</v>
      </c>
      <c r="D2095" s="89" t="s">
        <v>1447</v>
      </c>
      <c r="E2095" s="19" t="s">
        <v>2867</v>
      </c>
      <c r="F2095" s="21"/>
      <c r="G2095" s="104" t="s">
        <v>1949</v>
      </c>
      <c r="H2095" s="104" t="str">
        <f>IF(RIGHT(G2095,1)="M", LEFT(G2095,LEN(G2095)-1), G2095)</f>
        <v>HM304</v>
      </c>
      <c r="I2095" s="104" t="str">
        <f t="shared" ref="I2095:I2096" si="254">IF(RIGHT(G2095,1)="M","M","Non-M")</f>
        <v>Non-M</v>
      </c>
      <c r="J2095" s="105"/>
      <c r="K2095" s="79"/>
    </row>
    <row r="2096" spans="1:11" ht="41.25" customHeight="1">
      <c r="A2096" s="18" t="s">
        <v>2877</v>
      </c>
      <c r="B2096" s="19" t="s">
        <v>1308</v>
      </c>
      <c r="C2096" s="19" t="s">
        <v>2856</v>
      </c>
      <c r="D2096" s="89" t="s">
        <v>1447</v>
      </c>
      <c r="E2096" s="19" t="s">
        <v>2867</v>
      </c>
      <c r="F2096" s="21"/>
      <c r="G2096" s="104" t="s">
        <v>2866</v>
      </c>
      <c r="H2096" s="104" t="str">
        <f t="shared" ref="H2096" si="255">IF(RIGHT(G2096,1)="M", LEFT(G2096,LEN(G2096)-1), G2096)</f>
        <v>VT302</v>
      </c>
      <c r="I2096" s="104" t="str">
        <f t="shared" si="254"/>
        <v>Non-M</v>
      </c>
      <c r="J2096" s="105"/>
      <c r="K2096" s="79"/>
    </row>
    <row r="2097" spans="1:11" ht="41.25" customHeight="1">
      <c r="A2097" s="18" t="s">
        <v>2878</v>
      </c>
      <c r="B2097" s="19" t="s">
        <v>2718</v>
      </c>
      <c r="C2097" s="19" t="s">
        <v>1527</v>
      </c>
      <c r="D2097" s="89" t="s">
        <v>1361</v>
      </c>
      <c r="E2097" s="19" t="s">
        <v>2879</v>
      </c>
      <c r="F2097" s="21"/>
      <c r="G2097" s="19" t="s">
        <v>1529</v>
      </c>
      <c r="H2097" s="25" t="str">
        <f>IF(RIGHT(G2097,1)="M", LEFT(G2097,LEN(G2097)-1), G2097)</f>
        <v>WB211</v>
      </c>
      <c r="I2097" s="25" t="str">
        <f>IF(RIGHT(G2097,1)="M","M","Non-M")</f>
        <v>M</v>
      </c>
      <c r="J2097" s="90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2879</v>
      </c>
      <c r="F2098" s="21"/>
      <c r="G2098" s="19" t="s">
        <v>61</v>
      </c>
      <c r="H2098" s="25" t="str">
        <f>IF(RIGHT(G2098,1)="M", LEFT(G2098,LEN(G2098)-1), G2098)</f>
        <v>DC101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2879</v>
      </c>
      <c r="F2099" s="21"/>
      <c r="G2099" s="19" t="s">
        <v>94</v>
      </c>
      <c r="H2099" s="25" t="str">
        <f>IF(RIGHT(G2099,1)="M", LEFT(G2099,LEN(G2099)-1), G2099)</f>
        <v>DC202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2882</v>
      </c>
      <c r="B2100" s="19" t="s">
        <v>2718</v>
      </c>
      <c r="C2100" s="19" t="s">
        <v>1527</v>
      </c>
      <c r="D2100" s="89" t="s">
        <v>1361</v>
      </c>
      <c r="E2100" s="19" t="s">
        <v>2879</v>
      </c>
      <c r="F2100" s="21"/>
      <c r="G2100" s="19" t="s">
        <v>152</v>
      </c>
      <c r="H2100" s="25" t="str">
        <f>IF(RIGHT(G2100,1)="M", LEFT(G2100,LEN(G2100)-1), G2100)</f>
        <v>DC400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2883</v>
      </c>
      <c r="B2101" s="19" t="s">
        <v>2718</v>
      </c>
      <c r="C2101" s="19" t="s">
        <v>1527</v>
      </c>
      <c r="D2101" s="89" t="s">
        <v>1361</v>
      </c>
      <c r="E2101" s="19" t="s">
        <v>2879</v>
      </c>
      <c r="F2101" s="21"/>
      <c r="G2101" s="19" t="s">
        <v>2091</v>
      </c>
      <c r="H2101" s="25" t="str">
        <f>IF(RIGHT(G2101,1)="M", LEFT(G2101,LEN(G2101)-1), G2101)</f>
        <v>JS302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2884</v>
      </c>
      <c r="B2102" s="19" t="s">
        <v>2718</v>
      </c>
      <c r="C2102" s="19" t="s">
        <v>1527</v>
      </c>
      <c r="D2102" s="89" t="s">
        <v>1361</v>
      </c>
      <c r="E2102" s="19" t="s">
        <v>2879</v>
      </c>
      <c r="F2102" s="21"/>
      <c r="G2102" s="19" t="s">
        <v>2561</v>
      </c>
      <c r="H2102" s="25" t="str">
        <f>IF(RIGHT(G2102,1)="M", LEFT(G2102,LEN(G2102)-1), G2102)</f>
        <v>JS100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2885</v>
      </c>
      <c r="B2103" s="19" t="s">
        <v>2718</v>
      </c>
      <c r="C2103" s="19" t="s">
        <v>1527</v>
      </c>
      <c r="D2103" s="89" t="s">
        <v>1361</v>
      </c>
      <c r="E2103" s="19" t="s">
        <v>2879</v>
      </c>
      <c r="F2103" s="21"/>
      <c r="G2103" s="19" t="s">
        <v>1344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2886</v>
      </c>
      <c r="B2104" s="19" t="s">
        <v>2718</v>
      </c>
      <c r="C2104" s="19" t="s">
        <v>1527</v>
      </c>
      <c r="D2104" s="89" t="s">
        <v>1361</v>
      </c>
      <c r="E2104" s="19" t="s">
        <v>2879</v>
      </c>
      <c r="F2104" s="21"/>
      <c r="G2104" s="19" t="s">
        <v>2015</v>
      </c>
      <c r="H2104" s="25" t="str">
        <f>IF(RIGHT(G2104,1)="M", LEFT(G2104,LEN(G2104)-1), G2104)</f>
        <v>JS123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2887</v>
      </c>
      <c r="B2105" s="19" t="s">
        <v>2718</v>
      </c>
      <c r="C2105" s="19" t="s">
        <v>1527</v>
      </c>
      <c r="D2105" s="89" t="s">
        <v>1361</v>
      </c>
      <c r="E2105" s="19" t="s">
        <v>2879</v>
      </c>
      <c r="F2105" s="21"/>
      <c r="G2105" s="19" t="s">
        <v>222</v>
      </c>
      <c r="H2105" s="25" t="str">
        <f>IF(RIGHT(G2105,1)="M", LEFT(G2105,LEN(G2105)-1), G2105)</f>
        <v>PK200</v>
      </c>
      <c r="I2105" s="25" t="str">
        <f>IF(RIGHT(G2105,1)="M","M","Non-M")</f>
        <v>M</v>
      </c>
      <c r="J2105" s="90"/>
      <c r="K2105" s="79"/>
    </row>
    <row r="2106" spans="1:11" ht="41.25" customHeight="1">
      <c r="A2106" s="18" t="s">
        <v>2888</v>
      </c>
      <c r="B2106" s="19" t="s">
        <v>2718</v>
      </c>
      <c r="C2106" s="19" t="s">
        <v>1527</v>
      </c>
      <c r="D2106" s="89" t="s">
        <v>1361</v>
      </c>
      <c r="E2106" s="19" t="s">
        <v>2879</v>
      </c>
      <c r="F2106" s="21"/>
      <c r="G2106" s="19" t="s">
        <v>2889</v>
      </c>
      <c r="H2106" s="25" t="str">
        <f>IF(RIGHT(G2106,1)="M", LEFT(G2106,LEN(G2106)-1), G2106)</f>
        <v>PB303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2879</v>
      </c>
      <c r="F2107" s="21"/>
      <c r="G2107" s="19" t="s">
        <v>502</v>
      </c>
      <c r="H2107" s="25" t="str">
        <f>IF(RIGHT(G2107,1)="M", LEFT(G2107,LEN(G2107)-1), G2107)</f>
        <v>HM414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2891</v>
      </c>
      <c r="B2108" s="19" t="s">
        <v>2718</v>
      </c>
      <c r="C2108" s="19" t="s">
        <v>870</v>
      </c>
      <c r="D2108" s="89" t="s">
        <v>1047</v>
      </c>
      <c r="E2108" s="19" t="s">
        <v>2892</v>
      </c>
      <c r="F2108" s="21"/>
      <c r="G2108" s="19" t="s">
        <v>1612</v>
      </c>
      <c r="H2108" s="25" t="str">
        <f t="shared" ref="H2108:H2112" si="256">IF(RIGHT(G2108,1)="M", LEFT(G2108,LEN(G2108)-1), G2108)</f>
        <v>WB306</v>
      </c>
      <c r="I2108" s="25" t="str">
        <f t="shared" ref="I2108:I2112" si="257">IF(RIGHT(G2108,1)="M","M","Non-M")</f>
        <v>M</v>
      </c>
      <c r="J2108" s="90" t="s">
        <v>1769</v>
      </c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2892</v>
      </c>
      <c r="F2109" s="21"/>
      <c r="G2109" s="19" t="s">
        <v>61</v>
      </c>
      <c r="H2109" s="25" t="str">
        <f t="shared" si="256"/>
        <v>DC101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2892</v>
      </c>
      <c r="F2110" s="21"/>
      <c r="G2110" s="19" t="s">
        <v>135</v>
      </c>
      <c r="H2110" s="25" t="str">
        <f t="shared" si="256"/>
        <v>DC200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2895</v>
      </c>
      <c r="B2111" s="19" t="s">
        <v>2718</v>
      </c>
      <c r="C2111" s="19" t="s">
        <v>870</v>
      </c>
      <c r="D2111" s="89" t="s">
        <v>1047</v>
      </c>
      <c r="E2111" s="19" t="s">
        <v>2892</v>
      </c>
      <c r="F2111" s="21"/>
      <c r="G2111" s="19" t="s">
        <v>96</v>
      </c>
      <c r="H2111" s="25" t="str">
        <f t="shared" si="256"/>
        <v>DC300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2896</v>
      </c>
      <c r="B2112" s="19" t="s">
        <v>2718</v>
      </c>
      <c r="C2112" s="19" t="s">
        <v>870</v>
      </c>
      <c r="D2112" s="89" t="s">
        <v>1047</v>
      </c>
      <c r="E2112" s="19" t="s">
        <v>2892</v>
      </c>
      <c r="F2112" s="21"/>
      <c r="G2112" s="19" t="s">
        <v>152</v>
      </c>
      <c r="H2112" s="25" t="str">
        <f t="shared" si="256"/>
        <v>DC400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2897</v>
      </c>
      <c r="B2113" s="19" t="s">
        <v>2718</v>
      </c>
      <c r="C2113" s="19" t="s">
        <v>870</v>
      </c>
      <c r="D2113" s="89" t="s">
        <v>1047</v>
      </c>
      <c r="E2113" s="19" t="s">
        <v>2892</v>
      </c>
      <c r="F2113" s="21"/>
      <c r="G2113" s="19" t="s">
        <v>2791</v>
      </c>
      <c r="H2113" s="25" t="str">
        <f t="shared" ref="H2113:H2117" si="258">IF(RIGHT(G2113,1)="M", LEFT(G2113,LEN(G2113)-1), G2113)</f>
        <v>PK204</v>
      </c>
      <c r="I2113" s="25" t="str">
        <f t="shared" ref="I2113:I2117" si="259">IF(RIGHT(G2113,1)="M","M","Non-M")</f>
        <v>M</v>
      </c>
      <c r="J2113" s="90" t="s">
        <v>2822</v>
      </c>
      <c r="K2113" s="79"/>
    </row>
    <row r="2114" spans="1:11" ht="41.25" customHeight="1">
      <c r="A2114" s="18" t="s">
        <v>2898</v>
      </c>
      <c r="B2114" s="19" t="s">
        <v>2718</v>
      </c>
      <c r="C2114" s="19" t="s">
        <v>870</v>
      </c>
      <c r="D2114" s="89" t="s">
        <v>1047</v>
      </c>
      <c r="E2114" s="19" t="s">
        <v>2892</v>
      </c>
      <c r="F2114" s="21"/>
      <c r="G2114" s="19" t="s">
        <v>155</v>
      </c>
      <c r="H2114" s="25" t="str">
        <f t="shared" si="258"/>
        <v>PB204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2899</v>
      </c>
      <c r="B2115" s="19" t="s">
        <v>2718</v>
      </c>
      <c r="C2115" s="19" t="s">
        <v>870</v>
      </c>
      <c r="D2115" s="89" t="s">
        <v>1047</v>
      </c>
      <c r="E2115" s="19" t="s">
        <v>2892</v>
      </c>
      <c r="F2115" s="21"/>
      <c r="G2115" s="19" t="s">
        <v>1357</v>
      </c>
      <c r="H2115" s="25" t="str">
        <f t="shared" si="258"/>
        <v>JS400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2900</v>
      </c>
      <c r="B2116" s="19" t="s">
        <v>2718</v>
      </c>
      <c r="C2116" s="19" t="s">
        <v>870</v>
      </c>
      <c r="D2116" s="89" t="s">
        <v>1047</v>
      </c>
      <c r="E2116" s="19" t="s">
        <v>2892</v>
      </c>
      <c r="F2116" s="21"/>
      <c r="G2116" s="19" t="s">
        <v>1398</v>
      </c>
      <c r="H2116" s="25" t="str">
        <f t="shared" si="258"/>
        <v>JS121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2901</v>
      </c>
      <c r="B2117" s="19" t="s">
        <v>2718</v>
      </c>
      <c r="C2117" s="19" t="s">
        <v>870</v>
      </c>
      <c r="D2117" s="89" t="s">
        <v>1047</v>
      </c>
      <c r="E2117" s="19" t="s">
        <v>2892</v>
      </c>
      <c r="F2117" s="21"/>
      <c r="G2117" s="19" t="s">
        <v>1344</v>
      </c>
      <c r="H2117" s="25" t="str">
        <f t="shared" si="258"/>
        <v>JS105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2902</v>
      </c>
      <c r="B2118" s="19" t="s">
        <v>2718</v>
      </c>
      <c r="C2118" s="19" t="s">
        <v>870</v>
      </c>
      <c r="D2118" s="89" t="s">
        <v>1047</v>
      </c>
      <c r="E2118" s="19" t="s">
        <v>2892</v>
      </c>
      <c r="F2118" s="21"/>
      <c r="G2118" s="19" t="s">
        <v>1371</v>
      </c>
      <c r="H2118" s="25" t="str">
        <f>IF(RIGHT(G2118,1)="M", LEFT(G2118,LEN(G2118)-1), G2118)</f>
        <v>HM702</v>
      </c>
      <c r="I2118" s="25" t="str">
        <f>IF(RIGHT(G2118,1)="M","M","Non-M")</f>
        <v>Non-M</v>
      </c>
      <c r="J2118" s="90"/>
      <c r="K2118" s="79"/>
    </row>
    <row r="2119" spans="1:11" ht="41.25" customHeight="1">
      <c r="A2119" s="18" t="s">
        <v>2903</v>
      </c>
      <c r="B2119" s="19" t="s">
        <v>2718</v>
      </c>
      <c r="C2119" s="19" t="s">
        <v>870</v>
      </c>
      <c r="D2119" s="89" t="s">
        <v>1047</v>
      </c>
      <c r="E2119" s="19" t="s">
        <v>2892</v>
      </c>
      <c r="F2119" s="21"/>
      <c r="G2119" s="19" t="s">
        <v>538</v>
      </c>
      <c r="H2119" s="25" t="str">
        <f>IF(RIGHT(G2119,1)="M", LEFT(G2119,LEN(G2119)-1), G2119)</f>
        <v>HM506</v>
      </c>
      <c r="I2119" s="25" t="str">
        <f>IF(RIGHT(G2119,1)="M","M","Non-M")</f>
        <v>M</v>
      </c>
      <c r="J2119" s="90"/>
      <c r="K2119" s="79"/>
    </row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2904</v>
      </c>
      <c r="B2" s="8" t="s">
        <v>2905</v>
      </c>
      <c r="C2" s="8" t="s">
        <v>2906</v>
      </c>
      <c r="D2" s="8" t="s">
        <v>2907</v>
      </c>
      <c r="E2" s="8" t="s">
        <v>2908</v>
      </c>
      <c r="F2" s="8" t="s">
        <v>2909</v>
      </c>
      <c r="G2" s="80" t="s">
        <v>2910</v>
      </c>
      <c r="H2" s="8" t="s">
        <v>2911</v>
      </c>
      <c r="I2" s="8" t="s">
        <v>2912</v>
      </c>
      <c r="J2" s="75" t="s">
        <v>2913</v>
      </c>
      <c r="R2" s="83" t="s">
        <v>2914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2915</v>
      </c>
      <c r="E3" s="10">
        <v>0.1234</v>
      </c>
      <c r="F3" s="10" t="s">
        <v>2916</v>
      </c>
      <c r="G3" s="81">
        <f>Table2[[#This Row],[Current Total FG QTY]]*Table2[[#This Row],[SAM Improvement]]*$S$7</f>
        <v>22089.830484330483</v>
      </c>
      <c r="H3" s="10" t="s">
        <v>2917</v>
      </c>
      <c r="I3" s="10" t="s">
        <v>2918</v>
      </c>
      <c r="J3" s="76">
        <v>46140.696493055599</v>
      </c>
      <c r="R3" s="85" t="s">
        <v>2919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2915</v>
      </c>
      <c r="E4" s="10"/>
      <c r="F4" s="10" t="s">
        <v>2920</v>
      </c>
      <c r="G4" s="81">
        <f>Table2[[#This Row],[Current Total FG QTY]]*Table2[[#This Row],[SAM Improvement]]*$S$7</f>
        <v>0</v>
      </c>
      <c r="H4" s="10"/>
      <c r="I4" s="10" t="s">
        <v>2918</v>
      </c>
      <c r="J4" s="76">
        <v>46149.4283796296</v>
      </c>
      <c r="R4" s="85" t="s">
        <v>2921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2915</v>
      </c>
      <c r="E5" s="10"/>
      <c r="F5" s="10" t="s">
        <v>2920</v>
      </c>
      <c r="G5" s="81">
        <f>Table2[[#This Row],[Current Total FG QTY]]*Table2[[#This Row],[SAM Improvement]]*$S$7</f>
        <v>0</v>
      </c>
      <c r="H5" s="10"/>
      <c r="I5" s="10" t="s">
        <v>2918</v>
      </c>
      <c r="J5" s="76">
        <v>46149.428298611099</v>
      </c>
      <c r="R5" s="85" t="s">
        <v>2922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2918</v>
      </c>
      <c r="J7" s="76">
        <v>46149.4286111111</v>
      </c>
      <c r="R7" s="87" t="s">
        <v>2923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2915</v>
      </c>
      <c r="E8" s="10">
        <v>0.1401</v>
      </c>
      <c r="F8" s="10" t="s">
        <v>2924</v>
      </c>
      <c r="G8" s="81">
        <f>Table2[[#This Row],[Current Total FG QTY]]*Table2[[#This Row],[SAM Improvement]]*$S$7</f>
        <v>11703.17965811966</v>
      </c>
      <c r="H8" s="10" t="s">
        <v>2917</v>
      </c>
      <c r="I8" s="10" t="s">
        <v>2918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2915</v>
      </c>
      <c r="E10" s="10">
        <v>0.1177</v>
      </c>
      <c r="F10" s="10" t="s">
        <v>2924</v>
      </c>
      <c r="G10" s="81">
        <f>Table2[[#This Row],[Current Total FG QTY]]*Table2[[#This Row],[SAM Improvement]]*$S$7</f>
        <v>8856.7573361823361</v>
      </c>
      <c r="H10" s="10"/>
      <c r="I10" s="10" t="s">
        <v>2918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2915</v>
      </c>
      <c r="E14" s="10">
        <v>0</v>
      </c>
      <c r="F14" s="10" t="s">
        <v>2925</v>
      </c>
      <c r="G14" s="81">
        <f>Table2[[#This Row],[Current Total FG QTY]]*Table2[[#This Row],[SAM Improvement]]*$S$7</f>
        <v>0</v>
      </c>
      <c r="H14" s="10" t="s">
        <v>2917</v>
      </c>
      <c r="I14" s="10" t="s">
        <v>2918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2928</v>
      </c>
      <c r="D76">
        <v>163</v>
      </c>
    </row>
    <row r="77" spans="2:4">
      <c r="B77" t="s">
        <v>2929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2930</v>
      </c>
      <c r="D167">
        <v>499</v>
      </c>
    </row>
    <row r="168" spans="2:4">
      <c r="B168" t="s">
        <v>2931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2936</v>
      </c>
      <c r="D210">
        <v>10</v>
      </c>
    </row>
    <row r="211" spans="2:4">
      <c r="B211" t="s">
        <v>2937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2938</v>
      </c>
      <c r="D218">
        <v>69</v>
      </c>
    </row>
    <row r="219" spans="2:4">
      <c r="B219" t="s">
        <v>2939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