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31" documentId="13_ncr:1_{7EF57DF4-89AE-8C42-9C9C-3682908C3E34}" xr6:coauthVersionLast="47" xr6:coauthVersionMax="47" xr10:uidLastSave="{785E1D59-A630-491A-848C-44CA1E5055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<sst xmlns="http://schemas.openxmlformats.org/spreadsheetml/2006/main" count="11190" uniqueCount="2697">
  <si>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</si>
  <si>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</si>
  <si>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</si>
  <si>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</si>
  <si>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</si>
  <si>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</si>
  <si>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</si>
  <si>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</si>
  <si>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</si>
  <si>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</si>
  <si>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</si>
  <si>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</si>
  <si>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</si>
  <si>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</si>
  <si>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</si>
  <si>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</si>
  <si>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</si>
  <si>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</si>
  <si>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</si>
  <si>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</si>
  <si>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</si>
  <si>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</si>
  <si>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</si>
  <si>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</si>
  <si>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</si>
  <si>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</si>
  <si>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</si>
  <si>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</si>
  <si>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</si>
  <si>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</si>
  <si>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</si>
  <si>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</si>
  <si>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</si>
  <si>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</si>
  <si>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</si>
  <si>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</si>
  <si>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</si>
  <si>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</si>
  <si>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</si>
  <si>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</si>
  <si>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</si>
  <si>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</si>
  <si>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</si>
  <si>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</si>
  <si>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</si>
  <si>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</si>
  <si>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</si>
  <si>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</si>
  <si>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</si>
  <si>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</si>
  <si>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</si>
  <si>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</si>
  <si>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</si>
  <si>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</si>
  <si>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</si>
  <si>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</si>
  <si>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</si>
  <si>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</si>
  <si>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</si>
  <si>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</si>
  <si>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</si>
  <si>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</si>
  <si>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</si>
  <si>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</si>
  <si>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</si>
  <si>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</si>
  <si>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</si>
  <si>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</si>
  <si>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</si>
  <si>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</si>
  <si>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</si>
  <si>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</si>
  <si>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</si>
  <si>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</si>
  <si>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</si>
  <si>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</si>
  <si>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</si>
  <si>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</si>
  <si>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</si>
  <si>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</si>
  <si>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</si>
  <si>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</si>
  <si>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</si>
  <si>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</si>
  <si>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</si>
  <si>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</si>
  <si>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</si>
  <si>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</si>
  <si>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</si>
  <si>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</si>
  <si>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</si>
  <si>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</si>
  <si>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</si>
  <si>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</si>
  <si>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</si>
  <si>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</si>
  <si>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</si>
  <si>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</si>
  <si>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</si>
  <si>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</si>
  <si>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</si>
  <si>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</si>
  <si>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</si>
  <si>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</si>
  <si>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</si>
  <si>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</si>
  <si>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</si>
  <si>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</si>
  <si>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</si>
  <si>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</si>
  <si>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</si>
  <si>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</si>
  <si>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</si>
  <si>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</si>
  <si>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</si>
  <si>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</si>
  <si>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</si>
  <si>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</si>
  <si>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</si>
  <si>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</si>
  <si>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</si>
  <si>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</si>
  <si>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</si>
  <si>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</si>
  <si>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</si>
  <si>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</si>
  <si>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</si>
  <si>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</si>
  <si>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</si>
  <si>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</si>
  <si>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</si>
  <si>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</si>
  <si>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</si>
  <si>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</si>
  <si>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</si>
  <si>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</si>
  <si>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</si>
  <si>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</si>
  <si>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</si>
  <si>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</si>
  <si>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</si>
  <si>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</si>
  <si>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</si>
  <si>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</si>
  <si>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</si>
  <si>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</si>
  <si>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</si>
  <si>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</si>
  <si>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</si>
  <si>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</si>
  <si>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</si>
  <si>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</si>
  <si>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</si>
  <si>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</si>
  <si>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</si>
  <si>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</si>
  <si>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</si>
  <si>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</si>
  <si>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</si>
  <si>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</si>
  <si>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</si>
  <si>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</si>
  <si>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</si>
  <si>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</si>
  <si>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</si>
  <si>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</si>
  <si>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</si>
  <si>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</si>
  <si>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</si>
  <si>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</si>
  <si>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</si>
  <si>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</si>
  <si>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</si>
  <si>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</si>
  <si>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</si>
  <si>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</si>
  <si>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</si>
  <si>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</si>
  <si>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</si>
  <si>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</si>
  <si>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</si>
  <si>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</si>
  <si>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</si>
  <si>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</si>
  <si>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</si>
  <si>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</si>
  <si>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</si>
  <si>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</si>
  <si>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</si>
  <si>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</si>
  <si>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</si>
  <si>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</si>
  <si>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</si>
  <si>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</si>
  <si>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</si>
  <si>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</si>
  <si>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</si>
  <si>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</si>
  <si>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</si>
  <si>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</si>
  <si>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</si>
  <si>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</si>
  <si>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</si>
  <si>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</si>
  <si>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</si>
  <si>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</si>
  <si>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</si>
  <si>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</si>
  <si>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</si>
  <si>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</si>
  <si>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</si>
  <si>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</si>
  <si>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</si>
  <si>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</si>
  <si>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</si>
  <si>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</si>
  <si>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</si>
  <si>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</si>
  <si>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</si>
  <si>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</si>
  <si>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</si>
  <si>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</si>
  <si>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</si>
  <si>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</si>
  <si>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</si>
  <si>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</si>
  <si>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</si>
  <si>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</si>
  <si>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</si>
  <si>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</si>
  <si>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</si>
  <si>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</si>
  <si>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</si>
  <si>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</si>
  <si>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</si>
  <si>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</si>
  <si>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</si>
  <si>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</si>
  <si>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</si>
  <si>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</si>
  <si>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</si>
  <si>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</si>
  <si>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</si>
  <si>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</si>
  <si>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</si>
  <si>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</si>
  <si>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</si>
  <si>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</si>
  <si>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</si>
  <si>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</si>
  <si>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</si>
  <si>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</si>
  <si>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</si>
  <si>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</si>
  <si>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</si>
  <si>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</si>
  <si>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</si>
  <si>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</si>
  <si>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</si>
  <si>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</si>
  <si>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</si>
  <si>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</si>
  <si>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</si>
  <si>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</si>
  <si>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</si>
  <si>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</si>
  <si>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</si>
  <si>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</si>
  <si>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</si>
  <si>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</si>
  <si>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</si>
  <si>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</si>
  <si>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</si>
  <si>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</si>
  <si>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</si>
  <si>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</si>
  <si>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</si>
  <si>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</si>
  <si>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</si>
  <si>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</si>
  <si>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</si>
  <si>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</si>
  <si>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</si>
  <si>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</si>
  <si>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</si>
  <si>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</si>
  <si>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</si>
  <si>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</si>
  <si>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</si>
  <si>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</si>
  <si>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</si>
  <si>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</si>
  <si>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</si>
  <si>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</si>
  <si>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</si>
  <si>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</si>
  <si>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</si>
  <si>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</si>
  <si>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</si>
  <si>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</si>
  <si>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</si>
  <si>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</si>
  <si>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</si>
  <si>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</si>
  <si>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</si>
  <si>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</si>
  <si>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</si>
  <si>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</si>
  <si>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</si>
  <si>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</si>
  <si>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</si>
  <si>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</si>
  <si>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</si>
  <si>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</si>
  <si>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</si>
  <si>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</si>
  <si>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</si>
  <si>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</si>
  <si>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</si>
  <si>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</si>
  <si>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</si>
  <si>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</si>
  <si>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</si>
  <si>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</si>
  <si>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</si>
  <si>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</si>
  <si>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</si>
  <si>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</si>
  <si>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</si>
  <si>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</si>
  <si>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</si>
  <si>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</si>
  <si>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</si>
  <si>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</si>
  <si>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</si>
  <si>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</si>
  <si>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</si>
  <si>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</si>
  <si>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</si>
  <si>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</si>
  <si>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</si>
  <si>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</si>
  <si>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</si>
  <si>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</si>
  <si>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</si>
  <si>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</si>
  <si>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</si>
  <si>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</si>
  <si>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</si>
  <si>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</si>
  <si>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</si>
  <si>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</si>
  <si>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</si>
  <si>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</si>
  <si>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</si>
  <si>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</si>
  <si>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</si>
  <si>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</si>
  <si>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</si>
  <si>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</si>
  <si>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</si>
  <si>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</si>
  <si>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</si>
  <si>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</si>
  <si>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</si>
  <si>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</si>
  <si>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</si>
  <si>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</si>
  <si>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</si>
  <si>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</si>
  <si>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</si>
  <si>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</si>
  <si>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</si>
  <si>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</si>
  <si>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</si>
  <si>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</si>
  <si>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</si>
  <si>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</si>
  <si>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</si>
  <si>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</si>
  <si>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</si>
  <si>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</si>
  <si>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</si>
  <si>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</si>
  <si>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</si>
  <si>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</si>
  <si>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</si>
  <si>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</si>
  <si>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</si>
  <si>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</si>
  <si>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</si>
  <si>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</si>
  <si>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</si>
  <si>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</si>
  <si>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</si>
  <si>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</si>
  <si>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</si>
  <si>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</si>
  <si>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</si>
  <si>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</si>
  <si>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</si>
  <si>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</si>
  <si>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</si>
  <si>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</si>
  <si>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</si>
  <si>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</si>
  <si>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</si>
  <si>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</si>
  <si>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</si>
  <si>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</si>
  <si>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</si>
  <si>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</si>
  <si>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</si>
  <si>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</si>
  <si>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</si>
  <si>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</si>
  <si>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</si>
  <si>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</si>
  <si>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</si>
  <si>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</si>
  <si>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</si>
  <si>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</si>
  <si>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</si>
  <si>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</si>
  <si>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</si>
  <si>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</si>
  <si>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</si>
  <si>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</si>
  <si>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</si>
  <si>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</si>
  <si>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</si>
  <si>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</si>
  <si>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</si>
  <si>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</si>
  <si>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</si>
  <si>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</si>
  <si>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</si>
  <si>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</si>
  <si>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</si>
  <si>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</si>
  <si>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</si>
  <si>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</si>
  <si>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</si>
  <si>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</si>
  <si>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</si>
  <si>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</si>
  <si>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</si>
  <si>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</si>
  <si>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</si>
  <si>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</si>
  <si>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</si>
  <si>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</si>
  <si>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</si>
  <si>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</si>
  <si>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</si>
  <si>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</si>
  <si>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</si>
  <si>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</si>
  <si>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</si>
  <si>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</si>
  <si>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</si>
  <si>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</si>
  <si>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</si>
  <si>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</si>
  <si>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</si>
  <si>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</si>
  <si>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</si>
  <si>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</si>
  <si>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</si>
  <si>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</si>
  <si>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</si>
  <si>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</si>
  <si>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</si>
  <si>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</si>
  <si>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</si>
  <si>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</si>
  <si>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</si>
  <si>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</si>
  <si>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</si>
  <si>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</si>
  <si>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</si>
  <si>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</si>
  <si>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</si>
  <si>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</si>
  <si>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</si>
  <si>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</si>
  <si>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</si>
  <si>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</si>
  <si>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</si>
  <si>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</si>
  <si>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</si>
  <si>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</si>
  <si>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</si>
  <si>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</si>
  <si>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</si>
  <si>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</si>
  <si>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</si>
  <si>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</si>
  <si>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</si>
  <si>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</si>
  <si>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</si>
  <si>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</si>
  <si>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</si>
  <si>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</si>
  <si>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</si>
  <si>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</si>
  <si>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</si>
  <si>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</si>
  <si>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</si>
  <si>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</si>
  <si>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</si>
  <si>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</si>
  <si>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</si>
  <si>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</si>
  <si>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</si>
  <si>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</si>
  <si>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</si>
  <si>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</si>
  <si>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</si>
  <si>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</si>
  <si>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</si>
  <si>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</si>
  <si>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</si>
  <si>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</si>
  <si>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</si>
  <si>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</si>
  <si>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</si>
  <si>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</si>
  <si>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</si>
  <si>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</si>
  <si>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</si>
  <si>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</si>
  <si>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</si>
  <si>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</si>
  <si>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</si>
  <si>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</si>
  <si>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</si>
  <si>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</si>
  <si>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</si>
  <si>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</si>
  <si>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</si>
  <si>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</si>
  <si>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</si>
  <si>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</si>
  <si>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</si>
  <si>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</si>
  <si>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</si>
  <si>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</si>
  <si>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</si>
  <si>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</si>
  <si>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</si>
  <si>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</si>
  <si>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</si>
  <si>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</si>
  <si>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</si>
  <si>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</si>
  <si>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</si>
  <si>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</si>
  <si>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</si>
  <si>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</si>
  <si>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</si>
  <si>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</si>
  <si>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</si>
  <si>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</si>
  <si>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</si>
  <si>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</si>
  <si>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</si>
  <si>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</si>
  <si>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</si>
  <si>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</si>
  <si>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</si>
  <si>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</si>
  <si>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</si>
  <si>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</si>
  <si>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</si>
  <si>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</si>
  <si>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</si>
  <si>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</si>
  <si>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</si>
  <si>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</si>
  <si>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</si>
  <si>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</si>
  <si>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</si>
  <si>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</si>
  <si>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</si>
  <si>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</si>
  <si>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</si>
  <si>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</si>
  <si>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</si>
  <si>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</si>
  <si>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</si>
  <si>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</si>
  <si>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</si>
  <si>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</si>
  <si>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</si>
  <si>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</si>
  <si>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</si>
  <si>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</si>
  <si>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</si>
  <si>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</si>
  <si>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</si>
  <si>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</si>
  <si>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</si>
  <si>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</si>
  <si>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</si>
  <si>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</si>
  <si>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</si>
  <si>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</si>
  <si>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</si>
  <si>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</si>
  <si>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</si>
  <si>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</si>
  <si>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</si>
  <si>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</si>
  <si>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</si>
  <si>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</si>
  <si>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</si>
  <si>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</si>
  <si>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</si>
  <si>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</si>
  <si>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</si>
  <si>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</si>
  <si>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</si>
  <si>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</si>
  <si>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</si>
  <si>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</si>
  <si>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</si>
  <si>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</si>
  <si>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</si>
  <si>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</si>
  <si>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</si>
  <si>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</si>
  <si>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</si>
  <si>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</si>
  <si>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</si>
  <si>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</si>
  <si>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</si>
  <si>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</si>
  <si>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</si>
  <si>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</si>
  <si>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</si>
  <si>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</si>
  <si>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</si>
  <si>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</si>
  <si>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</si>
  <si>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</si>
  <si>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</si>
  <si>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</si>
  <si>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</si>
  <si>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</si>
  <si>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</si>
  <si>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</si>
  <si>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</si>
  <si>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</si>
  <si>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</si>
  <si>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</si>
  <si>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</si>
  <si>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</si>
  <si>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</si>
  <si>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</si>
  <si>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</si>
  <si>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</si>
  <si>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</si>
  <si>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</si>
  <si>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</si>
  <si>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</si>
  <si>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</si>
  <si>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</si>
  <si>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</si>
  <si>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</si>
  <si>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</si>
  <si>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</si>
  <si>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</si>
  <si>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</si>
  <si>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</si>
  <si>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</si>
  <si>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</si>
  <si>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</si>
  <si>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</si>
  <si>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</si>
  <si>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</si>
  <si>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</si>
  <si>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</si>
  <si>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</si>
  <si>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</si>
  <si>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</si>
  <si>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</si>
  <si>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</si>
  <si>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</si>
  <si>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</si>
  <si>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</si>
  <si>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</si>
  <si>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</si>
  <si>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</si>
  <si>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</si>
  <si>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</si>
  <si>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</si>
  <si>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</si>
  <si>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</si>
  <si>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</si>
  <si>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</si>
  <si>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</si>
  <si>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</si>
  <si>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</si>
  <si>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</si>
  <si>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</si>
  <si>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</si>
  <si>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</si>
  <si>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</si>
  <si>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</si>
  <si>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</si>
  <si>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</si>
  <si>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</si>
  <si>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</si>
  <si>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</si>
  <si>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</si>
  <si>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</si>
  <si>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</si>
  <si>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</si>
  <si>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</si>
  <si>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</si>
  <si>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</si>
  <si>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</si>
  <si>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</si>
  <si>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</si>
  <si>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</si>
  <si>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</si>
  <si>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</si>
  <si>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</si>
  <si>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</si>
  <si>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</si>
  <si>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</si>
  <si>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</si>
  <si>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</si>
  <si>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</si>
  <si>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</si>
  <si>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</si>
  <si>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</si>
  <si>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</si>
  <si>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</si>
  <si>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</si>
  <si>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</si>
  <si>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</si>
  <si>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</si>
  <si>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</si>
  <si>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</si>
  <si>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</si>
  <si>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</si>
  <si>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</si>
  <si>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</si>
  <si>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</si>
  <si>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</si>
  <si>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</si>
  <si>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</si>
  <si>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</si>
  <si>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</si>
  <si>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</si>
  <si>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</si>
  <si>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</si>
  <si>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</si>
  <si>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</si>
  <si>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</si>
  <si>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</si>
  <si>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</si>
  <si>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</si>
  <si>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</si>
  <si>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</si>
  <si>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</si>
  <si>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</si>
  <si>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</si>
  <si>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</si>
  <si>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</si>
  <si>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</si>
  <si>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</si>
  <si>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</si>
  <si>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</si>
  <si>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</si>
  <si>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</si>
  <si>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</si>
  <si>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</si>
  <si>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</si>
  <si>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</si>
  <si>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</si>
  <si>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</si>
  <si>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</si>
  <si>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</si>
  <si>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</si>
  <si>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</si>
  <si>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</si>
  <si>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</si>
  <si>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</si>
  <si>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</si>
  <si>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</si>
  <si>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</si>
  <si>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</si>
  <si>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</si>
  <si>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</si>
  <si>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</si>
  <si>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</si>
  <si>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</si>
  <si>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</si>
  <si>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</si>
  <si>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</si>
  <si>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</si>
  <si>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</si>
  <si>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</si>
  <si>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</si>
  <si>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</si>
  <si>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</si>
  <si>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</si>
  <si>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</si>
  <si>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</si>
  <si>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</si>
  <si>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</si>
  <si>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</si>
  <si>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</si>
  <si>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</si>
  <si>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</si>
  <si>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</si>
  <si>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</si>
  <si>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</si>
  <si>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</si>
  <si>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</si>
  <si>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</si>
  <si>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</si>
  <si>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</si>
  <si>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</si>
  <si>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</si>
  <si>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</si>
  <si>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</si>
  <si>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</si>
  <si>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</si>
  <si>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</si>
  <si>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</si>
  <si>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</si>
  <si>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</si>
  <si>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</si>
  <si>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</si>
  <si>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</si>
  <si>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</si>
  <si>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</si>
  <si>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</si>
  <si>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</si>
  <si>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</si>
  <si>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</si>
  <si>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</si>
  <si>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</si>
  <si>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</si>
  <si>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</si>
  <si>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</si>
  <si>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</si>
  <si>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</si>
  <si>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</si>
  <si>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</si>
  <si>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</si>
  <si>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</si>
  <si>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</si>
  <si>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</si>
  <si>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</si>
  <si>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</si>
  <si>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</si>
  <si>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</si>
  <si>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</si>
  <si>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</si>
  <si>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</si>
  <si>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</si>
  <si>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</si>
  <si>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</si>
  <si>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</si>
  <si>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</si>
  <si>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</si>
  <si>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</si>
  <si>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</si>
  <si>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</si>
  <si>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</si>
  <si>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</si>
  <si>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</si>
  <si>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</si>
  <si>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</si>
  <si>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</si>
  <si>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</si>
  <si>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</si>
  <si>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</si>
  <si>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</si>
  <si>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</si>
  <si>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</si>
  <si>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</si>
  <si>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</si>
  <si>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</si>
  <si>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</si>
  <si>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</si>
  <si>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</si>
  <si>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</si>
  <si>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</si>
  <si>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</si>
  <si>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</si>
  <si>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</si>
  <si>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</si>
  <si>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</si>
  <si>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</si>
  <si>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</si>
  <si>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</si>
  <si>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</si>
  <si>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</si>
  <si>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</si>
  <si>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</si>
  <si>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</si>
  <si>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</si>
  <si>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</si>
  <si>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</si>
  <si>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</si>
  <si>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</si>
  <si>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</si>
  <si>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</si>
  <si>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</si>
  <si>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</si>
  <si>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</si>
  <si>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</si>
  <si>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</si>
  <si>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</si>
  <si>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</si>
  <si>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</si>
  <si>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</si>
  <si>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</si>
  <si>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</si>
  <si>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</si>
  <si>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</si>
  <si>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</si>
  <si>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</si>
  <si>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</si>
  <si>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</si>
  <si>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</si>
  <si>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</si>
  <si>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</si>
  <si>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</si>
  <si>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</si>
  <si>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</si>
  <si>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</si>
  <si>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</si>
  <si>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</si>
  <si>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</si>
  <si>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</si>
  <si>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</si>
  <si>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</si>
  <si>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</si>
  <si>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</si>
  <si>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</si>
  <si>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</si>
  <si>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</si>
  <si>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</si>
  <si>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</si>
  <si>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</si>
  <si>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</si>
  <si>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</si>
  <si>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</si>
  <si>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</si>
  <si>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</si>
  <si>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</si>
  <si>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</si>
  <si>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</si>
  <si>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</si>
  <si>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</si>
  <si>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</si>
  <si>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</si>
  <si>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</si>
  <si>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</si>
  <si>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</si>
  <si>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</si>
  <si>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</si>
  <si>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</si>
  <si>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</si>
  <si>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</si>
  <si>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</si>
  <si>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</si>
  <si>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</si>
  <si>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</si>
  <si>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</si>
  <si>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</si>
  <si>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</si>
  <si>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</si>
  <si>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</si>
  <si>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</si>
  <si>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</si>
  <si>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</si>
  <si>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</si>
  <si>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</si>
  <si>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</si>
  <si>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</si>
  <si>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</si>
  <si>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</si>
  <si>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</si>
  <si>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</si>
  <si>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</si>
  <si>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</si>
  <si>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</si>
  <si>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</si>
  <si>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</si>
  <si>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</si>
  <si>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</si>
  <si>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</si>
  <si>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</si>
  <si>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</si>
  <si>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</si>
  <si>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</si>
  <si>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</si>
  <si>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</si>
  <si>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</si>
  <si>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</si>
  <si>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</si>
  <si>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</si>
  <si>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</si>
  <si>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</si>
  <si>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</si>
  <si>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</si>
  <si>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</si>
  <si>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</si>
  <si>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</si>
  <si>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</si>
  <si>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</si>
  <si>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</si>
  <si>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</si>
  <si>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</si>
  <si>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</si>
  <si>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</si>
  <si>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</si>
  <si>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</si>
  <si>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</si>
  <si>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</si>
  <si>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</si>
  <si>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</si>
  <si>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</si>
  <si>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</si>
  <si>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</si>
  <si>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</si>
  <si>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</si>
  <si>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</si>
  <si>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</si>
  <si>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</si>
  <si>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</si>
  <si>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</si>
  <si>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</si>
  <si>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</si>
  <si>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</si>
  <si>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</si>
  <si>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</si>
  <si>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</si>
  <si>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</si>
  <si>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</si>
  <si>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</si>
  <si>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</si>
  <si>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</si>
  <si>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</si>
  <si>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</si>
  <si>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</si>
  <si>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</si>
  <si>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</si>
  <si>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</si>
  <si>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</si>
  <si>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</si>
  <si>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</si>
  <si>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</si>
  <si>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</si>
  <si>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</si>
  <si>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</si>
  <si>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</si>
  <si>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</si>
  <si>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</si>
  <si>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</si>
  <si>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</si>
  <si>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</si>
  <si>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</si>
  <si>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</si>
  <si>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</si>
  <si>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</si>
  <si>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</si>
  <si>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</si>
  <si>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</si>
  <si>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</si>
  <si>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</si>
  <si>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</si>
  <si>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</si>
  <si>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</si>
  <si>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</si>
  <si>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</si>
  <si>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</si>
  <si>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</si>
  <si>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</si>
  <si>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</si>
  <si>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</si>
  <si>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</si>
  <si>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</si>
  <si>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</si>
  <si>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</si>
  <si>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</si>
  <si>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</si>
  <si>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</si>
  <si>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</si>
  <si>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</si>
  <si>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</si>
  <si>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</si>
  <si>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</si>
  <si>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</si>
  <si>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</si>
  <si>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</si>
  <si>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</si>
  <si>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</si>
  <si>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</si>
  <si>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</si>
  <si>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</si>
  <si>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</si>
  <si>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</si>
  <si>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</si>
  <si>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</si>
  <si>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</si>
  <si>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</si>
  <si>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</si>
  <si>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</si>
  <si>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</si>
  <si>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</si>
  <si>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</si>
  <si>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</si>
  <si>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</si>
  <si>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</si>
  <si>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</si>
  <si>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</si>
  <si>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</si>
  <si>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</si>
  <si>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</si>
  <si>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</si>
  <si>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</si>
  <si>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</si>
  <si>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</si>
  <si>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</si>
  <si>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</si>
  <si>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</si>
  <si>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</si>
  <si>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</si>
  <si>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</si>
  <si>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</si>
  <si>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</si>
  <si>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</si>
  <si>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</si>
  <si>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</si>
  <si>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</si>
  <si>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</si>
  <si>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</si>
  <si>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</si>
  <si>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</si>
  <si>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</si>
  <si>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</si>
  <si>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</si>
  <si>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</si>
  <si>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</si>
  <si>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</si>
  <si>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</si>
  <si>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</si>
  <si>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</si>
  <si>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</si>
  <si>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</si>
  <si>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</si>
  <si>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</si>
  <si>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</si>
  <si>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</si>
  <si>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</si>
  <si>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</si>
  <si>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</si>
  <si>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</si>
  <si>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</si>
  <si>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</si>
  <si>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</si>
  <si>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</si>
  <si>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</si>
  <si>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</si>
  <si>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</si>
  <si>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</si>
  <si>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</si>
  <si>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</si>
  <si>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</si>
  <si>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</si>
  <si>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</si>
  <si>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</si>
  <si>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</si>
  <si>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</si>
  <si>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</si>
  <si>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</si>
  <si>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</si>
  <si>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</si>
  <si>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</si>
  <si>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</si>
  <si>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</si>
  <si>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</si>
  <si>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</si>
  <si>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</si>
  <si>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</si>
  <si>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</si>
  <si>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</si>
  <si>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</si>
  <si>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</si>
  <si>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</si>
  <si>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</si>
  <si>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</si>
  <si>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</si>
  <si>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</si>
  <si>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</si>
  <si>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</si>
  <si>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</si>
  <si>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</si>
  <si>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</si>
  <si>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</si>
  <si>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</si>
  <si>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</si>
  <si>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</si>
  <si>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</si>
  <si>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</si>
  <si>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</si>
  <si>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</si>
  <si>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</si>
  <si>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</si>
  <si>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</si>
  <si>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</si>
  <si>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</si>
  <si>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</si>
  <si>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</si>
  <si>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</si>
  <si>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</si>
  <si>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</si>
  <si>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</si>
  <si>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</si>
  <si>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</si>
  <si>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</si>
  <si>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</si>
  <si>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</si>
  <si>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</si>
  <si>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</si>
  <si>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</si>
  <si>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</si>
  <si>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</si>
  <si>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</si>
  <si>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</si>
  <si>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</si>
  <si>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</si>
  <si>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</si>
  <si>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</si>
  <si>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</si>
  <si>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</si>
  <si>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</si>
  <si>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</si>
  <si>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</si>
  <si>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</si>
  <si>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</si>
  <si>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</si>
  <si>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</si>
  <si>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</si>
  <si>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</si>
  <si>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</si>
  <si>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</si>
  <si>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</si>
  <si>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</si>
  <si>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</si>
  <si>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</si>
  <si>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</si>
  <si>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</si>
  <si>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</si>
  <si>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</si>
  <si>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</si>
  <si>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</si>
  <si>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</si>
  <si>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</si>
  <si>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</si>
  <si>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</si>
  <si>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</si>
  <si>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</si>
  <si>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</si>
  <si>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</si>
  <si>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</si>
  <si>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</si>
  <si>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</si>
  <si>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</si>
  <si>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</si>
  <si>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</si>
  <si>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</si>
  <si>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</si>
  <si>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</si>
  <si>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</si>
  <si>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</si>
  <si>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</si>
  <si>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</si>
  <si>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</si>
  <si>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</si>
  <si>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</si>
  <si>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</si>
  <si>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</si>
  <si>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</si>
  <si>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</si>
  <si>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</si>
  <si>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</si>
  <si>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</si>
  <si>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</si>
  <si>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</si>
  <si>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</si>
  <si>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</si>
  <si>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</si>
  <si>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</si>
  <si>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</si>
  <si>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</si>
  <si>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</si>
  <si>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</si>
  <si>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</si>
  <si>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</si>
  <si>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</si>
  <si>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</si>
  <si>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</si>
  <si>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</si>
  <si>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</si>
  <si>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</si>
  <si>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</si>
  <si>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</si>
  <si>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</si>
  <si>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</si>
  <si>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</si>
  <si>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</si>
  <si>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</si>
  <si>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</si>
  <si>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</si>
  <si>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</si>
  <si>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</si>
  <si>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</si>
  <si>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</si>
  <si>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</si>
  <si>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</si>
  <si>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</si>
  <si>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</si>
  <si>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</si>
  <si>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</si>
  <si>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</si>
  <si>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</si>
  <si>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</si>
  <si>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</si>
  <si>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</si>
  <si>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</si>
  <si>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</si>
  <si>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</si>
  <si>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</si>
  <si>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</si>
  <si>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</si>
  <si>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</si>
  <si>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</si>
  <si>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</si>
  <si>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</si>
  <si>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</si>
  <si>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</si>
  <si>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</si>
  <si>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</si>
  <si>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</si>
  <si>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</si>
  <si>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</si>
  <si>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</si>
  <si>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</si>
  <si>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</si>
  <si>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</si>
  <si>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</si>
  <si>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</si>
  <si>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</si>
  <si>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</si>
  <si>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</si>
  <si>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</si>
  <si>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</si>
  <si>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</si>
  <si>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</si>
  <si>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</si>
  <si>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</si>
  <si>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</si>
  <si>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</si>
  <si>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</si>
  <si>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</si>
  <si>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</si>
  <si>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</si>
  <si>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</si>
  <si>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</si>
  <si>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</si>
  <si>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</si>
  <si>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</si>
  <si>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</si>
  <si>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</si>
  <si>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</si>
  <si>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</si>
  <si>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</si>
  <si>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</si>
  <si>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</si>
  <si>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</si>
  <si>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</si>
  <si>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</si>
  <si>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</si>
  <si>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</si>
  <si>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</si>
  <si>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</si>
  <si>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</si>
  <si>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</si>
  <si>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</si>
  <si>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</si>
  <si>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</si>
  <si>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</si>
  <si>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</si>
  <si>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</si>
  <si>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</si>
  <si>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</si>
  <si>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</si>
  <si>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</si>
  <si>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</si>
  <si>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</si>
  <si>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</si>
  <si>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</si>
  <si>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</si>
  <si>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</si>
  <si>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</si>
  <si>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</si>
  <si>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</si>
  <si>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</si>
  <si>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</si>
  <si>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</si>
  <si>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</si>
  <si>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</si>
  <si>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</si>
  <si>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</si>
  <si>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</si>
  <si>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</si>
  <si>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</si>
  <si>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</si>
  <si>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</si>
  <si>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</si>
  <si>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</si>
  <si>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</si>
  <si>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</si>
  <si>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</si>
  <si>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</si>
  <si>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</si>
  <si>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</si>
  <si>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</si>
  <si>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</si>
  <si>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</si>
  <si>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</si>
  <si>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</si>
  <si>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</si>
  <si>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</si>
  <si>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</si>
  <si>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</si>
  <si>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</si>
  <si>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</si>
  <si>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</si>
  <si>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</si>
  <si>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</si>
  <si>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</si>
  <si>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</si>
  <si>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</si>
  <si>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</si>
  <si>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</si>
  <si>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</si>
  <si>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</si>
  <si>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</si>
  <si>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</si>
  <si>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</si>
  <si>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</si>
  <si>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</si>
  <si>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</si>
  <si>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</si>
  <si>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</si>
  <si>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</si>
  <si>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</si>
  <si>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</si>
  <si>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</si>
  <si>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</si>
  <si>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</si>
  <si>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</si>
  <si>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</si>
  <si>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</si>
  <si>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</si>
  <si>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</si>
  <si>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</si>
  <si>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</si>
  <si>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</si>
  <si>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</si>
  <si>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</si>
  <si>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</si>
  <si>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</si>
  <si>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</si>
  <si>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</si>
  <si>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</si>
  <si>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</si>
  <si>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</si>
  <si>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</si>
  <si>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</si>
  <si>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</si>
  <si>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</si>
  <si>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</si>
  <si>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</si>
  <si>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</si>
  <si>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</si>
  <si>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</si>
  <si>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</si>
  <si>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</si>
  <si>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</si>
  <si>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</si>
  <si>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</si>
  <si>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</si>
  <si>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</si>
  <si>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</si>
  <si>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</si>
  <si>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</si>
  <si>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</si>
  <si>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</si>
  <si>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</si>
  <si>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</si>
  <si>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</si>
  <si>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</si>
  <si>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</si>
  <si>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</si>
  <si>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</si>
  <si>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</si>
  <si>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</si>
  <si>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</si>
  <si>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</si>
  <si>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</si>
  <si>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</si>
  <si>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</si>
  <si>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</si>
  <si>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</si>
  <si>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</si>
  <si>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</si>
  <si>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</si>
  <si>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</si>
  <si>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</si>
  <si>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</si>
  <si>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</si>
  <si>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</si>
  <si>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</si>
  <si>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</si>
  <si>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</si>
  <si>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</si>
  <si>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</si>
  <si>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</si>
  <si>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</si>
  <si>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</si>
  <si>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</si>
  <si>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</si>
  <si>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</si>
  <si>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</si>
  <si>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</si>
  <si>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</si>
  <si>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</si>
  <si>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</si>
  <si>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</si>
  <si>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</si>
  <si>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</si>
  <si>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</si>
  <si>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</si>
  <si>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</si>
  <si>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</si>
  <si>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</si>
  <si>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</si>
  <si>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</si>
  <si>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</si>
  <si>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</si>
  <si>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</si>
  <si>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</si>
  <si>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</si>
  <si>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</si>
  <si>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</si>
  <si>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</si>
  <si>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</si>
  <si>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</si>
  <si>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</si>
  <si>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</si>
  <si>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</si>
  <si>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</si>
  <si>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</si>
  <si>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</si>
  <si>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</si>
  <si>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</si>
  <si>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</si>
  <si>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</si>
  <si>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</si>
  <si>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</si>
  <si>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</si>
  <si>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</si>
  <si>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</si>
  <si>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</si>
  <si>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</si>
  <si>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</si>
  <si>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</si>
  <si>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</si>
  <si>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</si>
  <si>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</si>
  <si>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</si>
  <si>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</si>
  <si>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</si>
  <si>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</si>
  <si>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</si>
  <si>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</si>
  <si>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</si>
  <si>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</si>
  <si>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</si>
  <si>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</si>
  <si>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</si>
  <si>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</si>
  <si>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</si>
  <si>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</si>
  <si>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</si>
  <si>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</si>
  <si>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</si>
  <si>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</si>
  <si>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</si>
  <si>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</si>
  <si>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</si>
  <si>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</si>
  <si>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</si>
  <si>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</si>
  <si>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</si>
  <si>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</si>
  <si>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</si>
  <si>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</si>
  <si>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</si>
  <si>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</si>
  <si>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</si>
  <si>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</si>
  <si>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</si>
  <si>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</si>
  <si>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</si>
  <si>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</si>
  <si>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</si>
  <si>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</si>
  <si>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</si>
  <si>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</si>
  <si>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</si>
  <si>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</si>
  <si>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</si>
  <si>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</si>
  <si>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</si>
  <si>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</si>
  <si>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</si>
  <si>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</si>
  <si>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</si>
  <si>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</si>
  <si>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</si>
  <si>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</si>
  <si>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</si>
  <si>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</si>
  <si>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</si>
  <si>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</si>
  <si>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</si>
  <si>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</si>
  <si>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</si>
  <si>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</si>
  <si>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</si>
  <si>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</si>
  <si>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</si>
  <si>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</si>
  <si>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</si>
  <si>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</si>
  <si>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</si>
  <si>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</si>
  <si>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</si>
  <si>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</si>
  <si>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</si>
  <si>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</si>
  <si>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</si>
  <si>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</si>
  <si>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</si>
  <si>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</si>
  <si>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</si>
  <si>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</si>
  <si>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</si>
  <si>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</si>
  <si>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</si>
  <si>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</si>
  <si>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</si>
  <si>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</si>
  <si>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</si>
  <si>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</si>
  <si>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</si>
  <si>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</si>
  <si>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</si>
  <si>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</si>
  <si>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</si>
  <si>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</si>
  <si>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</si>
  <si>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</si>
  <si>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</si>
  <si>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</si>
  <si>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</si>
  <si>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</si>
  <si>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</si>
  <si>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</si>
  <si>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</si>
  <si>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</si>
  <si>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</si>
  <si>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</si>
  <si>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</si>
  <si>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</si>
  <si>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</si>
  <si>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</si>
  <si>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</si>
  <si>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</si>
  <si>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</si>
  <si>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</si>
  <si>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</si>
  <si>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</si>
  <si>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</si>
  <si>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</si>
  <si>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</si>
  <si>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</si>
  <si>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</si>
  <si>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</si>
  <si>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</si>
  <si>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</si>
  <si>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</si>
  <si>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</si>
  <si>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</si>
  <si>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</si>
  <si>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</si>
  <si>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</si>
  <si>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</si>
  <si>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</si>
  <si>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</si>
  <si>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</si>
  <si>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</si>
  <si>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</si>
  <si>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</si>
  <si>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</si>
  <si>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</si>
  <si>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</si>
  <si>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</si>
  <si>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</si>
  <si>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</si>
  <si>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</si>
  <si>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</si>
  <si>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</si>
  <si>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</si>
  <si>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</si>
  <si>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</si>
  <si>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</si>
  <si>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</si>
  <si>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</si>
  <si>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</si>
  <si>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</si>
  <si>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</si>
  <si>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</si>
  <si>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</si>
  <si>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</si>
  <si>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</si>
  <si>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</si>
  <si>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</si>
  <si>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</si>
  <si>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</si>
  <si>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</si>
  <si>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</si>
  <si>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</si>
  <si>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</si>
  <si>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</si>
  <si>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</si>
  <si>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</si>
  <si>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</si>
  <si>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</si>
  <si>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</si>
  <si>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</si>
  <si>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</si>
  <si>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</si>
  <si>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</si>
  <si>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</si>
  <si>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</si>
  <si>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</si>
  <si>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</si>
  <si>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</si>
  <si>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</si>
  <si>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</si>
  <si>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</si>
  <si>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</si>
  <si>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</si>
  <si>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</si>
  <si>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</si>
  <si>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</si>
  <si>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</si>
  <si>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</si>
  <si>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</si>
  <si>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</si>
  <si>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</si>
  <si>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</si>
  <si>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</si>
  <si>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</si>
  <si>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</si>
  <si>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</si>
  <si>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</si>
  <si>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</si>
  <si>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</si>
  <si>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</si>
  <si>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</si>
  <si>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</si>
  <si>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</si>
  <si>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</si>
  <si>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</si>
  <si>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</si>
  <si>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</si>
  <si>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</si>
  <si>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</si>
  <si>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</si>
  <si>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</si>
  <si>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</si>
  <si>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</si>
  <si>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</si>
  <si>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</si>
  <si>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</si>
  <si>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</si>
  <si>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</si>
  <si>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</si>
  <si>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</si>
  <si>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</si>
  <si>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</si>
  <si>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</si>
  <si>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</si>
  <si>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</si>
  <si>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</si>
  <si>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</si>
  <si>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</si>
  <si>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</si>
  <si>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</si>
  <si>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</si>
  <si>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</si>
  <si>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</si>
  <si>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</si>
  <si>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</si>
  <si>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</si>
  <si>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</si>
  <si>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</si>
  <si>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</si>
  <si>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</si>
  <si>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</si>
  <si>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</si>
  <si>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</si>
  <si>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</si>
  <si>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</si>
  <si>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</si>
  <si>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</si>
  <si>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</si>
  <si>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</si>
  <si>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</si>
  <si>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</si>
  <si>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</si>
  <si>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</si>
  <si>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</si>
  <si>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</si>
  <si>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</si>
  <si>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</si>
  <si>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</si>
  <si>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</si>
  <si>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</si>
  <si>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</si>
  <si>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</si>
  <si>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</si>
  <si>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</si>
  <si>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</si>
  <si>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</si>
  <si>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</si>
  <si>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</si>
  <si>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</si>
  <si>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</si>
  <si>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</si>
  <si>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</si>
  <si>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</si>
  <si>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</si>
  <si>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</si>
  <si>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</si>
  <si>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</si>
  <si>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</si>
  <si>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</si>
  <si>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</si>
  <si>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</si>
  <si>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</si>
  <si>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</si>
  <si>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</si>
  <si>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</si>
  <si>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</si>
  <si>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</si>
  <si>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</si>
  <si>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</si>
  <si>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</si>
  <si>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</si>
  <si>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</si>
  <si>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</si>
  <si>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</si>
  <si>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</si>
  <si>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</si>
  <si>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</si>
  <si>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</si>
  <si>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</si>
  <si>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</si>
  <si>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</si>
  <si>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</si>
  <si>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</si>
  <si>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</si>
  <si>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</si>
  <si>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</si>
  <si>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</si>
  <si>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</si>
  <si>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</si>
  <si>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</si>
  <si>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</si>
  <si>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</si>
  <si>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</si>
  <si>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</si>
  <si>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</si>
  <si>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</si>
  <si>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</si>
  <si>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</si>
  <si>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</si>
  <si>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</si>
  <si>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</si>
  <si>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</si>
  <si>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</si>
  <si>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</si>
  <si>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</si>
  <si>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</si>
  <si>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</si>
  <si>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</si>
  <si>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</si>
  <si>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</si>
  <si>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</si>
  <si>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</si>
  <si>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</si>
  <si>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</si>
  <si>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</si>
  <si>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</si>
  <si>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</si>
  <si>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</si>
  <si>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</si>
  <si>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</si>
  <si>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</si>
  <si>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</si>
  <si>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</si>
  <si>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</si>
  <si>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</si>
  <si>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</si>
  <si>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</si>
  <si>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</si>
  <si>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</si>
  <si>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</si>
  <si>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</si>
  <si>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</si>
  <si>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</si>
  <si>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</si>
  <si>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</si>
  <si>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</si>
  <si>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</si>
  <si>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</si>
  <si>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</si>
  <si>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</si>
  <si>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</si>
  <si>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</si>
  <si>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</si>
  <si>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</si>
  <si>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</si>
  <si>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</si>
  <si>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</si>
  <si>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</si>
  <si>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</si>
  <si>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</si>
  <si>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</si>
  <si>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</si>
  <si>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</si>
  <si>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</si>
  <si>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</si>
  <si>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</si>
  <si>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</si>
  <si>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</si>
  <si>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</si>
  <si>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</si>
  <si>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</si>
  <si>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</si>
  <si>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</si>
  <si>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</si>
  <si>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</si>
  <si>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</si>
  <si>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</si>
  <si>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</si>
  <si>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</si>
  <si>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</si>
  <si>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</si>
  <si>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</si>
  <si>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</si>
  <si>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</si>
  <si>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</si>
  <si>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</si>
  <si>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</si>
  <si>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</si>
  <si>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</si>
  <si>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</si>
  <si>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</si>
  <si>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</si>
  <si>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</si>
  <si>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</si>
  <si>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</si>
  <si>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</si>
  <si>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</si>
  <si>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</si>
  <si>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</si>
  <si>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</si>
  <si>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</si>
  <si>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</si>
  <si>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</si>
  <si>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</si>
  <si>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</si>
  <si>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</si>
  <si>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</si>
  <si>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</si>
  <si>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</si>
  <si>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</si>
  <si>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</si>
  <si>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</si>
  <si>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</si>
  <si>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</si>
  <si>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</si>
  <si>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</si>
  <si>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</si>
  <si>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</si>
  <si>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</si>
  <si>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</si>
  <si>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</si>
  <si>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</si>
  <si>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</si>
  <si>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</si>
  <si>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</si>
  <si>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</si>
  <si>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</si>
  <si>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</si>
  <si>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</si>
  <si>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</si>
  <si>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</si>
  <si>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</si>
  <si>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</si>
  <si>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</si>
  <si>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</si>
  <si>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</si>
  <si>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</si>
  <si>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</si>
  <si>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</si>
  <si>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</si>
  <si>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</si>
  <si>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</si>
  <si>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</si>
  <si>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</si>
  <si>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</si>
  <si>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</si>
  <si>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</si>
  <si>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</si>
  <si>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</si>
  <si>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</si>
  <si>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</si>
  <si>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</si>
  <si>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</si>
  <si>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</si>
  <si>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</si>
  <si>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</si>
  <si>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</si>
  <si>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</si>
  <si>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</si>
  <si>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</si>
  <si>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</si>
  <si>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</si>
  <si>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</si>
  <si>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</si>
  <si>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</si>
  <si>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</si>
  <si>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</si>
  <si>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</si>
  <si>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</si>
  <si>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</si>
  <si>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</si>
  <si>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</si>
  <si>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</si>
  <si>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</si>
  <si>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</si>
  <si>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</si>
  <si>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</si>
  <si>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</si>
  <si>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</si>
  <si>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</si>
  <si>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</si>
  <si>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</si>
  <si>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</si>
  <si>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</si>
  <si>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</si>
  <si>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</si>
  <si>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</si>
  <si>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</si>
  <si>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</si>
  <si>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</si>
  <si>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</si>
  <si>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</si>
  <si>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</si>
  <si>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</si>
  <si>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</si>
  <si>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</si>
  <si>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</si>
  <si>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</si>
  <si>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</si>
  <si>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</si>
  <si>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</si>
  <si>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</si>
  <si>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</si>
  <si>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</si>
  <si>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</si>
  <si>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</si>
  <si>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</si>
  <si>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</si>
  <si>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</si>
  <si>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</si>
  <si>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</si>
  <si>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</si>
  <si>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</si>
  <si>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</si>
  <si>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</si>
  <si>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</si>
  <si>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</si>
  <si>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</si>
  <si>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</si>
  <si>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</si>
  <si>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</si>
  <si>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</si>
  <si>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</si>
  <si>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</si>
  <si>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</si>
  <si>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</si>
  <si>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</si>
  <si>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</si>
  <si>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</si>
  <si>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</si>
  <si>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</si>
  <si>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</si>
  <si>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</si>
  <si>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</si>
  <si>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</si>
  <si>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</si>
  <si>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</si>
  <si>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</si>
  <si>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</si>
  <si>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</si>
  <si>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</si>
  <si>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</si>
  <si>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</si>
  <si>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</si>
  <si>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</si>
  <si>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</si>
  <si>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</si>
  <si>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</si>
  <si>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</si>
  <si>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</si>
  <si>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</si>
  <si>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</si>
  <si>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</si>
  <si>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</si>
  <si>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</si>
  <si>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</si>
  <si>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</si>
  <si>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</si>
  <si>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</si>
  <si>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</si>
  <si>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</si>
  <si>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</si>
  <si>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</si>
  <si>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</si>
  <si>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</si>
  <si>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</si>
  <si>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</si>
  <si>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</si>
  <si>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</si>
  <si>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</si>
  <si>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</si>
  <si>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</si>
  <si>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</si>
  <si>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</si>
  <si>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</si>
  <si>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</si>
  <si>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</si>
  <si>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</si>
  <si>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</si>
  <si>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</si>
  <si>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</si>
  <si>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</si>
  <si>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</si>
  <si>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</si>
  <si>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</si>
  <si>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</si>
  <si>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</si>
  <si>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</si>
  <si>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</si>
  <si>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</si>
  <si>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</si>
  <si>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</si>
  <si>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</si>
  <si>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</si>
  <si>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</si>
  <si>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</si>
  <si>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</si>
  <si>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</si>
  <si>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</si>
  <si>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</si>
  <si>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</si>
  <si>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</si>
  <si>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</si>
  <si>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</si>
  <si>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</si>
  <si>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</si>
  <si>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</si>
  <si>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</si>
  <si>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</si>
  <si>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</si>
  <si>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</si>
  <si>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</si>
  <si>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</si>
  <si>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</si>
  <si>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</si>
  <si>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</si>
  <si>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</si>
  <si>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</si>
  <si>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</si>
  <si>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</si>
  <si>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</si>
  <si>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</si>
  <si>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</si>
  <si>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</si>
  <si>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</si>
  <si>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</si>
  <si>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</si>
  <si>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</si>
  <si>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</si>
  <si>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</si>
  <si>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</si>
  <si>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</si>
  <si>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</si>
  <si>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</si>
  <si>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</si>
  <si>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</si>
  <si>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</si>
  <si>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</si>
  <si>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</si>
  <si>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</si>
  <si>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</si>
  <si>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</si>
  <si>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</si>
  <si>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</si>
  <si>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</si>
  <si>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</si>
  <si>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</si>
  <si>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</si>
  <si>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</si>
  <si>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</si>
  <si>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</si>
  <si>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</si>
  <si>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</si>
  <si>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</si>
  <si>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</si>
  <si>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</si>
  <si>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</si>
  <si>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</si>
  <si>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</si>
  <si>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</si>
  <si>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</si>
  <si>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</si>
  <si>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</si>
  <si>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</si>
  <si>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</si>
  <si>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</si>
  <si>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</si>
  <si>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</si>
  <si>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</si>
  <si>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</si>
  <si>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</si>
  <si>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</si>
  <si>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</si>
  <si>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</si>
  <si>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</si>
  <si>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</si>
  <si>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</si>
  <si>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</si>
  <si>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</si>
  <si>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</si>
  <si>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</si>
  <si>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</si>
  <si>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</si>
  <si>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</si>
  <si>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</si>
  <si>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</si>
  <si>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</si>
  <si>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</si>
  <si>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</si>
  <si>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</si>
  <si>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</si>
  <si>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</si>
  <si>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</si>
  <si>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</si>
  <si>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</si>
  <si>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</si>
  <si>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</si>
  <si>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</si>
  <si>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</si>
  <si>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</si>
  <si>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</si>
  <si>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</si>
  <si>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</si>
  <si>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</si>
  <si>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</si>
  <si>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</si>
  <si>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</si>
  <si>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</si>
  <si>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</si>
  <si>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</si>
  <si>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</si>
  <si>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</si>
  <si>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</si>
  <si>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</si>
  <si>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</si>
  <si>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</si>
  <si>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</si>
  <si>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</si>
  <si>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</si>
  <si>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</si>
  <si>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</si>
  <si>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</si>
  <si>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</si>
  <si>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</si>
  <si>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</si>
  <si>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</si>
  <si>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</si>
  <si>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</si>
  <si>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</si>
  <si>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</si>
  <si>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</si>
  <si>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</si>
  <si>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</si>
  <si>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</si>
  <si>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</si>
  <si>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</si>
  <si>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</si>
  <si>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</si>
  <si>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</si>
  <si>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</si>
  <si>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</si>
  <si>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</si>
  <si>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</si>
  <si>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</si>
  <si>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</si>
  <si>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</si>
  <si>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</si>
  <si>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</si>
  <si>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</si>
  <si>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</si>
  <si>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</si>
  <si>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</si>
  <si>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</si>
  <si>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</si>
  <si>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</si>
  <si>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</si>
  <si>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</si>
  <si>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</si>
  <si>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</si>
  <si>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</si>
  <si>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</si>
  <si>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</si>
  <si>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</si>
  <si>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</si>
  <si>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</si>
  <si>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</si>
  <si>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</si>
  <si>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</si>
  <si>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</si>
  <si>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</si>
  <si>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</si>
  <si>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</si>
  <si>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</si>
  <si>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</si>
  <si>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</si>
  <si>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</si>
  <si>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</si>
  <si>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</si>
  <si>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</si>
  <si>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</si>
  <si>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</si>
  <si>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</si>
  <si>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</si>
  <si>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</si>
  <si>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</si>
  <si>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</si>
  <si>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</si>
  <si>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</si>
  <si>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</si>
  <si>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</si>
  <si>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</si>
  <si>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</si>
  <si>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</si>
  <si>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</si>
  <si>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</si>
  <si>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</si>
  <si>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</si>
  <si>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</si>
  <si>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</si>
  <si>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</si>
  <si>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</si>
  <si>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</si>
  <si>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</si>
  <si>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</si>
  <si>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</si>
  <si>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</si>
  <si>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</si>
  <si>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</si>
  <si>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</si>
  <si>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</si>
  <si>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</si>
  <si>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</si>
  <si>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</si>
  <si>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</si>
  <si>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</si>
  <si>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</si>
  <si>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</si>
  <si>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</si>
  <si>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</si>
  <si>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</si>
  <si>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</si>
  <si>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</si>
  <si>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</si>
  <si>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</si>
  <si>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</si>
  <si>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</si>
  <si>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</si>
  <si>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</si>
  <si>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</si>
  <si>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</si>
  <si>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</si>
  <si>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</si>
  <si>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</si>
  <si>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</si>
  <si>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</si>
  <si>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</si>
  <si>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</si>
  <si>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</si>
  <si>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</si>
  <si>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</si>
  <si>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</si>
  <si>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</si>
  <si>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</si>
  <si>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</si>
  <si>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</si>
  <si>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</si>
  <si>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</si>
  <si>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</si>
  <si>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</si>
  <si>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</si>
  <si>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</si>
  <si>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</si>
  <si>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</si>
  <si>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</si>
  <si>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</si>
  <si>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</si>
  <si>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</si>
  <si>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</si>
  <si>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</si>
  <si>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</si>
  <si>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</si>
  <si>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</si>
  <si>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</si>
  <si>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</si>
  <si>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</si>
  <si>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</si>
  <si>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</si>
  <si>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</si>
  <si>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</si>
  <si>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</si>
  <si>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</si>
  <si>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</si>
  <si>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</si>
  <si>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</si>
  <si>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</si>
  <si>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</si>
  <si>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</si>
  <si>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</si>
  <si>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</si>
  <si>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</si>
  <si>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</si>
  <si>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</si>
  <si>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</si>
  <si>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</si>
  <si>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</si>
  <si>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</si>
  <si>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</si>
  <si>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</si>
  <si>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</si>
  <si>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</si>
  <si>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</si>
  <si>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</si>
  <si>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</si>
  <si>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</si>
  <si>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</si>
  <si>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</si>
  <si>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</si>
  <si>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</si>
  <si>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</si>
  <si>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</si>
  <si>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</si>
  <si>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</si>
  <si>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</si>
  <si>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</si>
  <si>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</si>
  <si>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</si>
  <si>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</si>
  <si>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</si>
  <si>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</si>
  <si>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</si>
  <si>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</si>
  <si>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</si>
  <si>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</si>
  <si>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</si>
  <si>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</si>
  <si>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</si>
  <si>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</si>
  <si>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</si>
  <si>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</si>
  <si>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</si>
  <si>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</si>
  <si>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</si>
  <si>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</si>
  <si>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</si>
  <si>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</si>
  <si>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</si>
  <si>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</si>
  <si>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</si>
  <si>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</si>
  <si>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</si>
  <si>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</si>
  <si>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</si>
  <si>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</si>
  <si>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</si>
  <si>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</si>
  <si>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</si>
  <si>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</si>
  <si>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</si>
  <si>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</si>
  <si>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</si>
  <si>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</si>
  <si>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</si>
  <si>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</si>
  <si>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</si>
  <si>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</si>
  <si>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</si>
  <si>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</si>
  <si>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</si>
  <si>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</si>
  <si>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</si>
  <si>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</si>
  <si>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</si>
  <si>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</si>
  <si>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</si>
  <si>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</si>
  <si>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</si>
  <si>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</si>
  <si>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</si>
  <si>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</si>
  <si>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</si>
  <si>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</si>
  <si>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</si>
  <si>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</si>
  <si>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</si>
  <si>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</si>
  <si>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</si>
  <si>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</si>
  <si>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</si>
  <si>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</si>
  <si>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</si>
  <si>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</si>
  <si>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</si>
  <si>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</si>
  <si>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</si>
  <si>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</si>
  <si>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</si>
  <si>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</si>
  <si>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</si>
  <si>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</si>
  <si>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</si>
  <si>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</si>
  <si>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</si>
  <si>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</si>
  <si>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</si>
  <si>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</si>
  <si>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</si>
  <si>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</si>
  <si>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</si>
  <si>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</si>
  <si>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</si>
  <si>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</si>
  <si>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</si>
  <si>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</si>
  <si>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</si>
  <si>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</si>
  <si>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</si>
  <si>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IR3639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</si>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</sst>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1" activePane="bottomLeft" state="frozen"/>
      <selection pane="bottomLeft" activeCell="G1874" sqref="G18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348</v>
      </c>
      <c r="D1873" s="19" t="s">
        <v>1447</v>
      </c>
      <c r="E1873" s="19" t="s">
        <v>2600</v>
      </c>
      <c r="F1873" s="21"/>
      <c r="G1873" s="19" t="s">
        <v>469</v>
      </c>
      <c r="H1873" s="25" t="str">
        <f t="shared" ref="H1873:H1877" si="197">IF(RIGHT(G1873,1)="M", LEFT(G1873,LEN(G1873)-1), G1873)</f>
        <v>LP100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2601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2602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2603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2604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2605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2606</v>
      </c>
      <c r="B2" s="8" t="s">
        <v>2607</v>
      </c>
      <c r="C2" s="8" t="s">
        <v>2608</v>
      </c>
      <c r="D2" s="8" t="s">
        <v>2609</v>
      </c>
      <c r="E2" s="8" t="s">
        <v>2610</v>
      </c>
      <c r="F2" s="8" t="s">
        <v>2611</v>
      </c>
      <c r="G2" s="80" t="s">
        <v>2612</v>
      </c>
      <c r="H2" s="8" t="s">
        <v>2613</v>
      </c>
      <c r="I2" s="8" t="s">
        <v>2614</v>
      </c>
      <c r="J2" s="75" t="s">
        <v>2615</v>
      </c>
      <c r="R2" s="83" t="s">
        <v>2616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2617</v>
      </c>
      <c r="E3" s="10">
        <v>0.1234</v>
      </c>
      <c r="F3" s="10" t="s">
        <v>2618</v>
      </c>
      <c r="G3" s="81">
        <f>Table2[[#This Row],[Current Total FG QTY]]*Table2[[#This Row],[SAM Improvement]]*$S$7</f>
        <v>22089.830484330483</v>
      </c>
      <c r="H3" s="10" t="s">
        <v>2619</v>
      </c>
      <c r="I3" s="10" t="s">
        <v>2620</v>
      </c>
      <c r="J3" s="76">
        <v>46140.696493055599</v>
      </c>
      <c r="R3" s="85" t="s">
        <v>2621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2617</v>
      </c>
      <c r="E4" s="10"/>
      <c r="F4" s="10" t="s">
        <v>2622</v>
      </c>
      <c r="G4" s="81">
        <f>Table2[[#This Row],[Current Total FG QTY]]*Table2[[#This Row],[SAM Improvement]]*$S$7</f>
        <v>0</v>
      </c>
      <c r="H4" s="10"/>
      <c r="I4" s="10" t="s">
        <v>2620</v>
      </c>
      <c r="J4" s="76">
        <v>46149.4283796296</v>
      </c>
      <c r="R4" s="85" t="s">
        <v>2623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2617</v>
      </c>
      <c r="E5" s="10"/>
      <c r="F5" s="10" t="s">
        <v>2622</v>
      </c>
      <c r="G5" s="81">
        <f>Table2[[#This Row],[Current Total FG QTY]]*Table2[[#This Row],[SAM Improvement]]*$S$7</f>
        <v>0</v>
      </c>
      <c r="H5" s="10"/>
      <c r="I5" s="10" t="s">
        <v>2620</v>
      </c>
      <c r="J5" s="76">
        <v>46149.428298611099</v>
      </c>
      <c r="R5" s="85" t="s">
        <v>2624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2620</v>
      </c>
      <c r="J7" s="76">
        <v>46149.4286111111</v>
      </c>
      <c r="R7" s="87" t="s">
        <v>2625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2617</v>
      </c>
      <c r="E8" s="10">
        <v>0.1401</v>
      </c>
      <c r="F8" s="10" t="s">
        <v>2626</v>
      </c>
      <c r="G8" s="81">
        <f>Table2[[#This Row],[Current Total FG QTY]]*Table2[[#This Row],[SAM Improvement]]*$S$7</f>
        <v>11703.17965811966</v>
      </c>
      <c r="H8" s="10" t="s">
        <v>2619</v>
      </c>
      <c r="I8" s="10" t="s">
        <v>2620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2617</v>
      </c>
      <c r="E10" s="10">
        <v>0.1177</v>
      </c>
      <c r="F10" s="10" t="s">
        <v>2626</v>
      </c>
      <c r="G10" s="81">
        <f>Table2[[#This Row],[Current Total FG QTY]]*Table2[[#This Row],[SAM Improvement]]*$S$7</f>
        <v>8856.7573361823361</v>
      </c>
      <c r="H10" s="10"/>
      <c r="I10" s="10" t="s">
        <v>2620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2617</v>
      </c>
      <c r="E14" s="10">
        <v>0</v>
      </c>
      <c r="F14" s="10" t="s">
        <v>2627</v>
      </c>
      <c r="G14" s="81">
        <f>Table2[[#This Row],[Current Total FG QTY]]*Table2[[#This Row],[SAM Improvement]]*$S$7</f>
        <v>0</v>
      </c>
      <c r="H14" s="10" t="s">
        <v>2619</v>
      </c>
      <c r="I14" s="10" t="s">
        <v>2620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2630</v>
      </c>
      <c r="D76">
        <v>163</v>
      </c>
    </row>
    <row r="77" spans="2:4">
      <c r="B77" t="s">
        <v>2631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2632</v>
      </c>
      <c r="D167">
        <v>499</v>
      </c>
    </row>
    <row r="168" spans="2:4">
      <c r="B168" t="s">
        <v>2633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2638</v>
      </c>
      <c r="D210">
        <v>10</v>
      </c>
    </row>
    <row r="211" spans="2:4">
      <c r="B211" t="s">
        <v>2639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2640</v>
      </c>
      <c r="D218">
        <v>69</v>
      </c>
    </row>
    <row r="219" spans="2:4">
      <c r="B219" t="s">
        <v>2641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