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0" documentId="13_ncr:1_{7EF57DF4-89AE-8C42-9C9C-3682908C3E34}" xr6:coauthVersionLast="47" xr6:coauthVersionMax="47" xr10:uidLastSave="{186376FB-7ACF-4DDA-8E4E-39A8B005EA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6" i="5"/>
  <c r="I2066" i="5"/>
  <c r="H2085" i="5"/>
  <c r="I2085" i="5"/>
  <c r="H2086" i="5"/>
  <c r="I2086" i="5"/>
  <c r="H2078" i="5"/>
  <c r="I20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7" i="5"/>
  <c r="I2117" i="5"/>
  <c r="H2116" i="5"/>
  <c r="I2116" i="5"/>
  <c r="H2111" i="5"/>
  <c r="H2112" i="5"/>
  <c r="H2113" i="5"/>
  <c r="H2114" i="5"/>
  <c r="H2115" i="5"/>
  <c r="I2111" i="5"/>
  <c r="I2112" i="5"/>
  <c r="I2113" i="5"/>
  <c r="I2114" i="5"/>
  <c r="I2115" i="5"/>
  <c r="H2106" i="5"/>
  <c r="H2107" i="5"/>
  <c r="H2108" i="5"/>
  <c r="H2109" i="5"/>
  <c r="H2110" i="5"/>
  <c r="I2106" i="5"/>
  <c r="I2107" i="5"/>
  <c r="I2108" i="5"/>
  <c r="I2109" i="5"/>
  <c r="I2110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H2083" i="5"/>
  <c r="H2082" i="5"/>
  <c r="I2082" i="5"/>
  <c r="I2084" i="5"/>
  <c r="H2084" i="5"/>
  <c r="I2083" i="5"/>
  <c r="I2081" i="5"/>
  <c r="H2081" i="5"/>
  <c r="H2079" i="5"/>
  <c r="H2080" i="5"/>
  <c r="I2079" i="5"/>
  <c r="I2080" i="5"/>
  <c r="H2076" i="5"/>
  <c r="H2077" i="5"/>
  <c r="I2076" i="5"/>
  <c r="I2077" i="5"/>
  <c r="H2073" i="5"/>
  <c r="H2074" i="5"/>
  <c r="H2075" i="5"/>
  <c r="I2073" i="5"/>
  <c r="I2074" i="5"/>
  <c r="I2075" i="5"/>
  <c r="H2063" i="5"/>
  <c r="H2064" i="5"/>
  <c r="H2065" i="5"/>
  <c r="H2067" i="5"/>
  <c r="H2068" i="5"/>
  <c r="H2069" i="5"/>
  <c r="H2070" i="5"/>
  <c r="H2071" i="5"/>
  <c r="H2072" i="5"/>
  <c r="I2063" i="5"/>
  <c r="I2064" i="5"/>
  <c r="I2065" i="5"/>
  <c r="I2067" i="5"/>
  <c r="I2068" i="5"/>
  <c r="I2069" i="5"/>
  <c r="I2070" i="5"/>
  <c r="I2071" i="5"/>
  <c r="I2072" i="5"/>
  <c r="H2059" i="5"/>
  <c r="H2060" i="5"/>
  <c r="H2061" i="5"/>
  <c r="H2062" i="5"/>
  <c r="I2059" i="5"/>
  <c r="I2060" i="5"/>
  <c r="I2061" i="5"/>
  <c r="I2062" i="5"/>
  <c r="H2054" i="5"/>
  <c r="H2055" i="5"/>
  <c r="H2056" i="5"/>
  <c r="H2057" i="5"/>
  <c r="H2058" i="5"/>
  <c r="I2054" i="5"/>
  <c r="I2055" i="5"/>
  <c r="I2056" i="5"/>
  <c r="I2057" i="5"/>
  <c r="I2058" i="5"/>
  <c r="H2053" i="5"/>
  <c r="I2053" i="5"/>
  <c r="H2048" i="5"/>
  <c r="H2049" i="5"/>
  <c r="H2050" i="5"/>
  <c r="H2051" i="5"/>
  <c r="H2052" i="5"/>
  <c r="I2048" i="5"/>
  <c r="I2049" i="5"/>
  <c r="I2050" i="5"/>
  <c r="I2051" i="5"/>
  <c r="I2052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2032" i="5"/>
  <c r="H2033" i="5"/>
  <c r="H2034" i="5"/>
  <c r="I2032" i="5"/>
  <c r="I2033" i="5"/>
  <c r="I2034" i="5"/>
  <c r="H2029" i="5"/>
  <c r="H2030" i="5"/>
  <c r="H2031" i="5"/>
  <c r="I2029" i="5"/>
  <c r="I2030" i="5"/>
  <c r="I2031" i="5"/>
  <c r="H2018" i="5"/>
  <c r="H2019" i="5"/>
  <c r="H2020" i="5"/>
  <c r="H2021" i="5"/>
  <c r="H2022" i="5"/>
  <c r="H2023" i="5"/>
  <c r="H2024" i="5"/>
  <c r="H2025" i="5"/>
  <c r="H2026" i="5"/>
  <c r="H2027" i="5"/>
  <c r="H2028" i="5"/>
  <c r="I2018" i="5"/>
  <c r="I2019" i="5"/>
  <c r="I2020" i="5"/>
  <c r="I2021" i="5"/>
  <c r="I2022" i="5"/>
  <c r="I2023" i="5"/>
  <c r="I2024" i="5"/>
  <c r="I2025" i="5"/>
  <c r="I2026" i="5"/>
  <c r="I2027" i="5"/>
  <c r="I2028" i="5"/>
  <c r="H2014" i="5"/>
  <c r="H2015" i="5"/>
  <c r="H2016" i="5"/>
  <c r="H2017" i="5"/>
  <c r="I2014" i="5"/>
  <c r="I2015" i="5"/>
  <c r="I2016" i="5"/>
  <c r="I2017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<sst xmlns="http://schemas.openxmlformats.org/spreadsheetml/2006/main" count="12670" uniqueCount="2989">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</sst>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7" totalsRowShown="0" headerRowDxfId="26" dataDxfId="25" tableBorderDxfId="24">
  <autoFilter ref="A2:K21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7"/>
  <sheetViews>
    <sheetView tabSelected="1" zoomScale="106" zoomScaleNormal="100" workbookViewId="0">
      <pane ySplit="2" topLeftCell="A2012" activePane="bottomLeft" state="frozen"/>
      <selection pane="bottomLeft" activeCell="A2005" sqref="A2005:L20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2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2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2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2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2" ht="41.25" customHeight="1">
      <c r="A2005" s="111" t="s">
        <v>2768</v>
      </c>
      <c r="B2005" s="107" t="s">
        <v>1308</v>
      </c>
      <c r="C2005" s="107" t="s">
        <v>741</v>
      </c>
      <c r="D2005" s="89" t="s">
        <v>1447</v>
      </c>
      <c r="E2005" s="107" t="s">
        <v>2769</v>
      </c>
      <c r="F2005" s="108"/>
      <c r="G2005" s="107" t="s">
        <v>924</v>
      </c>
      <c r="H2005" s="109" t="str">
        <f t="shared" si="219"/>
        <v>WB503</v>
      </c>
      <c r="I2005" s="109" t="str">
        <f t="shared" si="220"/>
        <v>Non-M</v>
      </c>
      <c r="J2005" s="90"/>
      <c r="K2005" s="79"/>
      <c r="L2005" s="103"/>
    </row>
    <row r="2006" spans="1:12" ht="41.25" customHeight="1">
      <c r="A2006" s="111" t="s">
        <v>2770</v>
      </c>
      <c r="B2006" s="107" t="s">
        <v>1308</v>
      </c>
      <c r="C2006" s="107" t="s">
        <v>741</v>
      </c>
      <c r="D2006" s="89" t="s">
        <v>1447</v>
      </c>
      <c r="E2006" s="107" t="s">
        <v>2769</v>
      </c>
      <c r="F2006" s="108"/>
      <c r="G2006" s="107" t="s">
        <v>61</v>
      </c>
      <c r="H2006" s="109" t="str">
        <f t="shared" si="219"/>
        <v>DC101</v>
      </c>
      <c r="I2006" s="109" t="str">
        <f t="shared" si="220"/>
        <v>Non-M</v>
      </c>
      <c r="J2006" s="90"/>
      <c r="K2006" s="79"/>
      <c r="L2006" s="103"/>
    </row>
    <row r="2007" spans="1:12" ht="41.25" customHeight="1">
      <c r="A2007" s="111" t="s">
        <v>2771</v>
      </c>
      <c r="B2007" s="107" t="s">
        <v>1308</v>
      </c>
      <c r="C2007" s="107" t="s">
        <v>741</v>
      </c>
      <c r="D2007" s="89" t="s">
        <v>1447</v>
      </c>
      <c r="E2007" s="107" t="s">
        <v>2769</v>
      </c>
      <c r="F2007" s="108"/>
      <c r="G2007" s="107" t="s">
        <v>94</v>
      </c>
      <c r="H2007" s="109" t="str">
        <f t="shared" si="219"/>
        <v>DC202</v>
      </c>
      <c r="I2007" s="109" t="str">
        <f t="shared" si="220"/>
        <v>Non-M</v>
      </c>
      <c r="J2007" s="90"/>
      <c r="K2007" s="79"/>
      <c r="L2007" s="103"/>
    </row>
    <row r="2008" spans="1:12" ht="41.25" customHeight="1">
      <c r="A2008" s="111" t="s">
        <v>2772</v>
      </c>
      <c r="B2008" s="107" t="s">
        <v>1308</v>
      </c>
      <c r="C2008" s="107" t="s">
        <v>741</v>
      </c>
      <c r="D2008" s="89" t="s">
        <v>1447</v>
      </c>
      <c r="E2008" s="107" t="s">
        <v>2769</v>
      </c>
      <c r="F2008" s="108"/>
      <c r="G2008" s="107" t="s">
        <v>96</v>
      </c>
      <c r="H2008" s="109" t="str">
        <f t="shared" ref="H2008:H2013" si="221">IF(RIGHT(G2008,1)="M", LEFT(G2008,LEN(G2008)-1), G2008)</f>
        <v>DC300</v>
      </c>
      <c r="I2008" s="109" t="str">
        <f t="shared" ref="I2008:I2013" si="222">IF(RIGHT(G2008,1)="M","M","Non-M")</f>
        <v>Non-M</v>
      </c>
      <c r="J2008" s="90"/>
      <c r="K2008" s="79"/>
      <c r="L2008" s="103"/>
    </row>
    <row r="2009" spans="1:12" ht="41.25" customHeight="1">
      <c r="A2009" s="111" t="s">
        <v>2773</v>
      </c>
      <c r="B2009" s="107" t="s">
        <v>1308</v>
      </c>
      <c r="C2009" s="107" t="s">
        <v>741</v>
      </c>
      <c r="D2009" s="89" t="s">
        <v>1447</v>
      </c>
      <c r="E2009" s="107" t="s">
        <v>2769</v>
      </c>
      <c r="F2009" s="108"/>
      <c r="G2009" s="107" t="s">
        <v>145</v>
      </c>
      <c r="H2009" s="109" t="str">
        <f t="shared" si="221"/>
        <v>DC402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2774</v>
      </c>
      <c r="B2010" s="107" t="s">
        <v>1308</v>
      </c>
      <c r="C2010" s="107" t="s">
        <v>741</v>
      </c>
      <c r="D2010" s="89" t="s">
        <v>1447</v>
      </c>
      <c r="E2010" s="107" t="s">
        <v>2769</v>
      </c>
      <c r="F2010" s="108"/>
      <c r="G2010" s="107" t="s">
        <v>99</v>
      </c>
      <c r="H2010" s="109" t="str">
        <f t="shared" si="221"/>
        <v>PK201</v>
      </c>
      <c r="I2010" s="109" t="str">
        <f t="shared" si="222"/>
        <v>Non-M</v>
      </c>
      <c r="J2010" s="90"/>
      <c r="K2010" s="79"/>
      <c r="L2010" s="103"/>
    </row>
    <row r="2011" spans="1:12" ht="41.25" customHeight="1">
      <c r="A2011" s="111" t="s">
        <v>2775</v>
      </c>
      <c r="B2011" s="107" t="s">
        <v>1308</v>
      </c>
      <c r="C2011" s="107" t="s">
        <v>741</v>
      </c>
      <c r="D2011" s="89" t="s">
        <v>1447</v>
      </c>
      <c r="E2011" s="107" t="s">
        <v>2769</v>
      </c>
      <c r="F2011" s="108"/>
      <c r="G2011" s="107" t="s">
        <v>155</v>
      </c>
      <c r="H2011" s="109" t="str">
        <f t="shared" si="221"/>
        <v>PB204</v>
      </c>
      <c r="I2011" s="109" t="str">
        <f t="shared" si="222"/>
        <v>Non-M</v>
      </c>
      <c r="J2011" s="90"/>
      <c r="K2011" s="79"/>
      <c r="L2011" s="103"/>
    </row>
    <row r="2012" spans="1:12" ht="41.25" customHeight="1">
      <c r="A2012" s="111" t="s">
        <v>2776</v>
      </c>
      <c r="B2012" s="107" t="s">
        <v>1308</v>
      </c>
      <c r="C2012" s="107" t="s">
        <v>741</v>
      </c>
      <c r="D2012" s="89" t="s">
        <v>1447</v>
      </c>
      <c r="E2012" s="107" t="s">
        <v>2769</v>
      </c>
      <c r="F2012" s="108"/>
      <c r="G2012" s="107" t="s">
        <v>1344</v>
      </c>
      <c r="H2012" s="109" t="str">
        <f t="shared" si="221"/>
        <v>JS105</v>
      </c>
      <c r="I2012" s="109" t="str">
        <f t="shared" si="222"/>
        <v>Non-M</v>
      </c>
      <c r="J2012" s="90"/>
      <c r="K2012" s="79"/>
      <c r="L2012" s="103"/>
    </row>
    <row r="2013" spans="1:12" ht="41.25" customHeight="1">
      <c r="A2013" s="111" t="s">
        <v>2777</v>
      </c>
      <c r="B2013" s="107" t="s">
        <v>1308</v>
      </c>
      <c r="C2013" s="107" t="s">
        <v>741</v>
      </c>
      <c r="D2013" s="89" t="s">
        <v>1447</v>
      </c>
      <c r="E2013" s="107" t="s">
        <v>2769</v>
      </c>
      <c r="F2013" s="108"/>
      <c r="G2013" s="107" t="s">
        <v>1398</v>
      </c>
      <c r="H2013" s="109" t="str">
        <f t="shared" si="221"/>
        <v>JS121</v>
      </c>
      <c r="I2013" s="109" t="str">
        <f t="shared" si="222"/>
        <v>Non-M</v>
      </c>
      <c r="J2013" s="90"/>
      <c r="K2013" s="79"/>
      <c r="L2013" s="103"/>
    </row>
    <row r="2014" spans="1:12" ht="41.25" customHeight="1">
      <c r="A2014" s="111" t="s">
        <v>2778</v>
      </c>
      <c r="B2014" s="107" t="s">
        <v>1308</v>
      </c>
      <c r="C2014" s="107" t="s">
        <v>741</v>
      </c>
      <c r="D2014" s="89" t="s">
        <v>1447</v>
      </c>
      <c r="E2014" s="107" t="s">
        <v>2769</v>
      </c>
      <c r="F2014" s="108"/>
      <c r="G2014" s="107" t="s">
        <v>2779</v>
      </c>
      <c r="H2014" s="109" t="str">
        <f t="shared" ref="H2014:H2017" si="223">IF(RIGHT(G2014,1)="M", LEFT(G2014,LEN(G2014)-1), G2014)</f>
        <v>GT205</v>
      </c>
      <c r="I2014" s="109" t="str">
        <f t="shared" ref="I2014:I2017" si="224">IF(RIGHT(G2014,1)="M","M","Non-M")</f>
        <v>M</v>
      </c>
      <c r="J2014" s="90"/>
      <c r="K2014" s="79"/>
      <c r="L2014" s="103"/>
    </row>
    <row r="2015" spans="1:12" ht="41.25" customHeight="1">
      <c r="A2015" s="111" t="s">
        <v>2780</v>
      </c>
      <c r="B2015" s="107" t="s">
        <v>1308</v>
      </c>
      <c r="C2015" s="107" t="s">
        <v>741</v>
      </c>
      <c r="D2015" s="89" t="s">
        <v>1447</v>
      </c>
      <c r="E2015" s="107" t="s">
        <v>2769</v>
      </c>
      <c r="F2015" s="108"/>
      <c r="G2015" s="107" t="s">
        <v>401</v>
      </c>
      <c r="H2015" s="109" t="str">
        <f t="shared" si="223"/>
        <v>VT805</v>
      </c>
      <c r="I2015" s="109" t="str">
        <f t="shared" si="224"/>
        <v>Non-M</v>
      </c>
      <c r="J2015" s="90"/>
      <c r="K2015" s="79"/>
      <c r="L2015" s="103"/>
    </row>
    <row r="2016" spans="1:12" ht="41.25" customHeight="1">
      <c r="A2016" s="111" t="s">
        <v>2781</v>
      </c>
      <c r="B2016" s="107" t="s">
        <v>1308</v>
      </c>
      <c r="C2016" s="107" t="s">
        <v>741</v>
      </c>
      <c r="D2016" s="89" t="s">
        <v>1447</v>
      </c>
      <c r="E2016" s="107" t="s">
        <v>2769</v>
      </c>
      <c r="F2016" s="108"/>
      <c r="G2016" s="107" t="s">
        <v>1981</v>
      </c>
      <c r="H2016" s="109" t="str">
        <f t="shared" si="223"/>
        <v>PK806</v>
      </c>
      <c r="I2016" s="109" t="str">
        <f t="shared" si="224"/>
        <v>Non-M</v>
      </c>
      <c r="J2016" s="90"/>
      <c r="K2016" s="79"/>
      <c r="L2016" s="103"/>
    </row>
    <row r="2017" spans="1:12" ht="41.25" customHeight="1">
      <c r="A2017" s="111" t="s">
        <v>2782</v>
      </c>
      <c r="B2017" s="107" t="s">
        <v>1308</v>
      </c>
      <c r="C2017" s="107" t="s">
        <v>741</v>
      </c>
      <c r="D2017" s="89" t="s">
        <v>1447</v>
      </c>
      <c r="E2017" s="107" t="s">
        <v>2769</v>
      </c>
      <c r="F2017" s="108"/>
      <c r="G2017" s="107" t="s">
        <v>827</v>
      </c>
      <c r="H2017" s="109" t="str">
        <f t="shared" si="223"/>
        <v>HM422</v>
      </c>
      <c r="I2017" s="109" t="str">
        <f t="shared" si="224"/>
        <v>Non-M</v>
      </c>
      <c r="J2017" s="90"/>
      <c r="K2017" s="79"/>
      <c r="L2017" s="103"/>
    </row>
    <row r="2018" spans="1:12" ht="41.25" customHeight="1">
      <c r="A2018" s="111" t="s">
        <v>2783</v>
      </c>
      <c r="B2018" s="107" t="s">
        <v>1308</v>
      </c>
      <c r="C2018" s="107" t="s">
        <v>1199</v>
      </c>
      <c r="D2018" s="89" t="s">
        <v>1447</v>
      </c>
      <c r="E2018" s="107" t="s">
        <v>2784</v>
      </c>
      <c r="F2018" s="108"/>
      <c r="G2018" s="107" t="s">
        <v>914</v>
      </c>
      <c r="H2018" s="109" t="str">
        <f t="shared" ref="H2018:H2028" si="225">IF(RIGHT(G2018,1)="M", LEFT(G2018,LEN(G2018)-1), G2018)</f>
        <v>CL504</v>
      </c>
      <c r="I2018" s="109" t="str">
        <f t="shared" ref="I2018:I2028" si="226">IF(RIGHT(G2018,1)="M","M","Non-M")</f>
        <v>Non-M</v>
      </c>
      <c r="J2018" s="90"/>
      <c r="K2018" s="79"/>
      <c r="L2018" s="103"/>
    </row>
    <row r="2019" spans="1:12" ht="41.25" customHeight="1">
      <c r="A2019" s="111" t="s">
        <v>2785</v>
      </c>
      <c r="B2019" s="107" t="s">
        <v>1308</v>
      </c>
      <c r="C2019" s="107" t="s">
        <v>1199</v>
      </c>
      <c r="D2019" s="89" t="s">
        <v>1447</v>
      </c>
      <c r="E2019" s="107" t="s">
        <v>2784</v>
      </c>
      <c r="F2019" s="108"/>
      <c r="G2019" s="107" t="s">
        <v>220</v>
      </c>
      <c r="H2019" s="109" t="str">
        <f t="shared" si="225"/>
        <v>ZP106</v>
      </c>
      <c r="I2019" s="109" t="str">
        <f t="shared" si="226"/>
        <v>Non-M</v>
      </c>
      <c r="J2019" s="90"/>
      <c r="K2019" s="79"/>
      <c r="L2019" s="103"/>
    </row>
    <row r="2020" spans="1:12" ht="41.25" customHeight="1">
      <c r="A2020" s="111" t="s">
        <v>2786</v>
      </c>
      <c r="B2020" s="107" t="s">
        <v>1308</v>
      </c>
      <c r="C2020" s="107" t="s">
        <v>1199</v>
      </c>
      <c r="D2020" s="89" t="s">
        <v>1447</v>
      </c>
      <c r="E2020" s="107" t="s">
        <v>2784</v>
      </c>
      <c r="F2020" s="108"/>
      <c r="G2020" s="107" t="s">
        <v>343</v>
      </c>
      <c r="H2020" s="109" t="str">
        <f t="shared" si="225"/>
        <v>ZP202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11" t="s">
        <v>2787</v>
      </c>
      <c r="B2021" s="107" t="s">
        <v>1308</v>
      </c>
      <c r="C2021" s="107" t="s">
        <v>1199</v>
      </c>
      <c r="D2021" s="89" t="s">
        <v>1447</v>
      </c>
      <c r="E2021" s="107" t="s">
        <v>2784</v>
      </c>
      <c r="F2021" s="108"/>
      <c r="G2021" s="107" t="s">
        <v>1190</v>
      </c>
      <c r="H2021" s="109" t="str">
        <f t="shared" si="225"/>
        <v>JS105</v>
      </c>
      <c r="I2021" s="109" t="str">
        <f t="shared" si="226"/>
        <v>M</v>
      </c>
      <c r="J2021" s="90" t="s">
        <v>1290</v>
      </c>
      <c r="K2021" s="79"/>
      <c r="L2021" s="103"/>
    </row>
    <row r="2022" spans="1:12" ht="41.25" customHeight="1">
      <c r="A2022" s="111" t="s">
        <v>2788</v>
      </c>
      <c r="B2022" s="107" t="s">
        <v>1308</v>
      </c>
      <c r="C2022" s="107" t="s">
        <v>1199</v>
      </c>
      <c r="D2022" s="89" t="s">
        <v>1447</v>
      </c>
      <c r="E2022" s="107" t="s">
        <v>2784</v>
      </c>
      <c r="F2022" s="108"/>
      <c r="G2022" s="107" t="s">
        <v>2789</v>
      </c>
      <c r="H2022" s="109" t="str">
        <f t="shared" si="225"/>
        <v>PK204</v>
      </c>
      <c r="I2022" s="109" t="str">
        <f t="shared" si="226"/>
        <v>M</v>
      </c>
      <c r="J2022" s="90" t="s">
        <v>1968</v>
      </c>
      <c r="K2022" s="79"/>
      <c r="L2022" s="103"/>
    </row>
    <row r="2023" spans="1:12" ht="41.25" customHeight="1">
      <c r="A2023" s="111" t="s">
        <v>2790</v>
      </c>
      <c r="B2023" s="107" t="s">
        <v>1308</v>
      </c>
      <c r="C2023" s="107" t="s">
        <v>1199</v>
      </c>
      <c r="D2023" s="89" t="s">
        <v>1447</v>
      </c>
      <c r="E2023" s="107" t="s">
        <v>2784</v>
      </c>
      <c r="F2023" s="108"/>
      <c r="G2023" s="107" t="s">
        <v>951</v>
      </c>
      <c r="H2023" s="109" t="str">
        <f t="shared" si="225"/>
        <v>HM507</v>
      </c>
      <c r="I2023" s="109" t="str">
        <f t="shared" si="226"/>
        <v>M</v>
      </c>
      <c r="J2023" s="90"/>
      <c r="K2023" s="79"/>
      <c r="L2023" s="103"/>
    </row>
    <row r="2024" spans="1:12" ht="41.25" customHeight="1">
      <c r="A2024" s="111" t="s">
        <v>2791</v>
      </c>
      <c r="B2024" s="107" t="s">
        <v>1308</v>
      </c>
      <c r="C2024" s="107" t="s">
        <v>1199</v>
      </c>
      <c r="D2024" s="89" t="s">
        <v>1447</v>
      </c>
      <c r="E2024" s="107" t="s">
        <v>2784</v>
      </c>
      <c r="F2024" s="108"/>
      <c r="G2024" s="107" t="s">
        <v>729</v>
      </c>
      <c r="H2024" s="109" t="str">
        <f t="shared" si="225"/>
        <v>HM512</v>
      </c>
      <c r="I2024" s="109" t="str">
        <f t="shared" si="226"/>
        <v>Non-M</v>
      </c>
      <c r="J2024" s="90" t="s">
        <v>2792</v>
      </c>
      <c r="K2024" s="79"/>
      <c r="L2024" s="103"/>
    </row>
    <row r="2025" spans="1:12" ht="41.25" customHeight="1">
      <c r="A2025" s="18" t="s">
        <v>2793</v>
      </c>
      <c r="B2025" s="107" t="s">
        <v>1308</v>
      </c>
      <c r="C2025" s="107" t="s">
        <v>302</v>
      </c>
      <c r="D2025" s="89" t="s">
        <v>1447</v>
      </c>
      <c r="E2025" s="107" t="s">
        <v>2794</v>
      </c>
      <c r="F2025" s="108"/>
      <c r="G2025" s="107" t="s">
        <v>412</v>
      </c>
      <c r="H2025" s="109" t="str">
        <f t="shared" si="225"/>
        <v>WB306</v>
      </c>
      <c r="I2025" s="109" t="str">
        <f t="shared" si="226"/>
        <v>Non-M</v>
      </c>
      <c r="J2025" s="90"/>
      <c r="K2025" s="79"/>
      <c r="L2025" s="103"/>
    </row>
    <row r="2026" spans="1:12" ht="41.25" customHeight="1">
      <c r="A2026" s="18" t="s">
        <v>2795</v>
      </c>
      <c r="B2026" s="107" t="s">
        <v>1308</v>
      </c>
      <c r="C2026" s="107" t="s">
        <v>302</v>
      </c>
      <c r="D2026" s="89" t="s">
        <v>1447</v>
      </c>
      <c r="E2026" s="107" t="s">
        <v>2794</v>
      </c>
      <c r="F2026" s="108"/>
      <c r="G2026" s="107" t="s">
        <v>2532</v>
      </c>
      <c r="H2026" s="109" t="str">
        <f t="shared" si="225"/>
        <v>DC105</v>
      </c>
      <c r="I2026" s="109" t="str">
        <f t="shared" si="226"/>
        <v>Non-M</v>
      </c>
      <c r="J2026" s="90"/>
      <c r="K2026" s="79"/>
      <c r="L2026" s="103"/>
    </row>
    <row r="2027" spans="1:12" ht="41.25" customHeight="1">
      <c r="A2027" s="18" t="s">
        <v>2796</v>
      </c>
      <c r="B2027" s="107" t="s">
        <v>1308</v>
      </c>
      <c r="C2027" s="107" t="s">
        <v>302</v>
      </c>
      <c r="D2027" s="89" t="s">
        <v>1447</v>
      </c>
      <c r="E2027" s="107" t="s">
        <v>2794</v>
      </c>
      <c r="F2027" s="108"/>
      <c r="G2027" s="107" t="s">
        <v>135</v>
      </c>
      <c r="H2027" s="109" t="str">
        <f t="shared" si="225"/>
        <v>DC200</v>
      </c>
      <c r="I2027" s="109" t="str">
        <f t="shared" si="226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2794</v>
      </c>
      <c r="F2028" s="108"/>
      <c r="G2028" s="107" t="s">
        <v>152</v>
      </c>
      <c r="H2028" s="109" t="str">
        <f t="shared" si="225"/>
        <v>DC400</v>
      </c>
      <c r="I2028" s="109" t="str">
        <f t="shared" si="226"/>
        <v>Non-M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2794</v>
      </c>
      <c r="F2029" s="108"/>
      <c r="G2029" s="107" t="s">
        <v>188</v>
      </c>
      <c r="H2029" s="109" t="str">
        <f t="shared" ref="H2029:H2031" si="227">IF(RIGHT(G2029,1)="M", LEFT(G2029,LEN(G2029)-1), G2029)</f>
        <v>PK301</v>
      </c>
      <c r="I2029" s="109" t="str">
        <f t="shared" ref="I2029:I2031" si="228">IF(RIGHT(G2029,1)="M","M","Non-M")</f>
        <v>M</v>
      </c>
      <c r="J2029" s="90"/>
      <c r="K2029" s="79"/>
      <c r="L2029" s="103"/>
    </row>
    <row r="2030" spans="1:12" ht="41.25" customHeight="1">
      <c r="A2030" s="18" t="s">
        <v>2799</v>
      </c>
      <c r="B2030" s="107" t="s">
        <v>1308</v>
      </c>
      <c r="C2030" s="107" t="s">
        <v>302</v>
      </c>
      <c r="D2030" s="89" t="s">
        <v>1447</v>
      </c>
      <c r="E2030" s="107" t="s">
        <v>2794</v>
      </c>
      <c r="F2030" s="108"/>
      <c r="G2030" s="107" t="s">
        <v>963</v>
      </c>
      <c r="H2030" s="109" t="str">
        <f t="shared" si="227"/>
        <v>PK405</v>
      </c>
      <c r="I2030" s="109" t="str">
        <f t="shared" si="228"/>
        <v>M</v>
      </c>
      <c r="J2030" s="90"/>
      <c r="K2030" s="79"/>
      <c r="L2030" s="103"/>
    </row>
    <row r="2031" spans="1:12" ht="41.25" customHeight="1">
      <c r="A2031" s="18" t="s">
        <v>2800</v>
      </c>
      <c r="B2031" s="107" t="s">
        <v>1308</v>
      </c>
      <c r="C2031" s="107" t="s">
        <v>302</v>
      </c>
      <c r="D2031" s="89" t="s">
        <v>1447</v>
      </c>
      <c r="E2031" s="107" t="s">
        <v>2794</v>
      </c>
      <c r="F2031" s="108"/>
      <c r="G2031" s="107" t="s">
        <v>272</v>
      </c>
      <c r="H2031" s="109" t="str">
        <f t="shared" si="227"/>
        <v>PB301</v>
      </c>
      <c r="I2031" s="109" t="str">
        <f t="shared" si="228"/>
        <v>Non-M</v>
      </c>
      <c r="J2031" s="90"/>
      <c r="K2031" s="79"/>
      <c r="L2031" s="103"/>
    </row>
    <row r="2032" spans="1:12" ht="41.25" customHeight="1">
      <c r="A2032" s="18" t="s">
        <v>2801</v>
      </c>
      <c r="B2032" s="107" t="s">
        <v>1308</v>
      </c>
      <c r="C2032" s="107" t="s">
        <v>302</v>
      </c>
      <c r="D2032" s="89" t="s">
        <v>1447</v>
      </c>
      <c r="E2032" s="107" t="s">
        <v>2794</v>
      </c>
      <c r="F2032" s="108"/>
      <c r="G2032" s="107" t="s">
        <v>1344</v>
      </c>
      <c r="H2032" s="109" t="str">
        <f t="shared" ref="H2032:H2034" si="229">IF(RIGHT(G2032,1)="M", LEFT(G2032,LEN(G2032)-1), G2032)</f>
        <v>JS105</v>
      </c>
      <c r="I2032" s="109" t="str">
        <f t="shared" ref="I2032:I2034" si="230">IF(RIGHT(G2032,1)="M","M","Non-M")</f>
        <v>Non-M</v>
      </c>
      <c r="J2032" s="90"/>
      <c r="K2032" s="79"/>
      <c r="L2032" s="103"/>
    </row>
    <row r="2033" spans="1:12" ht="41.25" customHeight="1">
      <c r="A2033" s="18" t="s">
        <v>2802</v>
      </c>
      <c r="B2033" s="107" t="s">
        <v>1308</v>
      </c>
      <c r="C2033" s="107" t="s">
        <v>302</v>
      </c>
      <c r="D2033" s="89" t="s">
        <v>1447</v>
      </c>
      <c r="E2033" s="107" t="s">
        <v>2794</v>
      </c>
      <c r="F2033" s="108"/>
      <c r="G2033" s="107" t="s">
        <v>1635</v>
      </c>
      <c r="H2033" s="109" t="str">
        <f t="shared" si="229"/>
        <v>GT207</v>
      </c>
      <c r="I2033" s="109" t="str">
        <f t="shared" si="230"/>
        <v>M</v>
      </c>
      <c r="J2033" s="90"/>
      <c r="K2033" s="79"/>
      <c r="L2033" s="103"/>
    </row>
    <row r="2034" spans="1:12" ht="41.25" customHeight="1">
      <c r="A2034" s="18" t="s">
        <v>2803</v>
      </c>
      <c r="B2034" s="107" t="s">
        <v>1308</v>
      </c>
      <c r="C2034" s="107" t="s">
        <v>302</v>
      </c>
      <c r="D2034" s="89" t="s">
        <v>1447</v>
      </c>
      <c r="E2034" s="107" t="s">
        <v>2794</v>
      </c>
      <c r="F2034" s="108"/>
      <c r="G2034" s="107" t="s">
        <v>71</v>
      </c>
      <c r="H2034" s="109" t="str">
        <f t="shared" si="229"/>
        <v>HM500</v>
      </c>
      <c r="I2034" s="109" t="str">
        <f t="shared" si="230"/>
        <v>Non-M</v>
      </c>
      <c r="J2034" s="90"/>
      <c r="K2034" s="79"/>
      <c r="L2034" s="103"/>
    </row>
    <row r="2035" spans="1:12" ht="41.25" customHeight="1">
      <c r="A2035" s="111" t="s">
        <v>2804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465</v>
      </c>
      <c r="H2035" s="109" t="str">
        <f t="shared" ref="H2035:H2041" si="231">IF(RIGHT(G2035,1)="M", LEFT(G2035,LEN(G2035)-1), G2035)</f>
        <v>CL210</v>
      </c>
      <c r="I2035" s="109" t="str">
        <f t="shared" ref="I2035:I2041" si="232">IF(RIGHT(G2035,1)="M","M","Non-M")</f>
        <v>M</v>
      </c>
      <c r="J2035" s="90"/>
      <c r="K2035" s="79"/>
      <c r="L2035" s="103"/>
    </row>
    <row r="2036" spans="1:12" ht="41.25" customHeight="1">
      <c r="A2036" s="111" t="s">
        <v>2805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286</v>
      </c>
      <c r="H2036" s="109" t="str">
        <f t="shared" si="231"/>
        <v>ZP101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1190</v>
      </c>
      <c r="H2037" s="109" t="str">
        <f t="shared" si="231"/>
        <v>JS105</v>
      </c>
      <c r="I2037" s="109" t="str">
        <f t="shared" si="232"/>
        <v>M</v>
      </c>
      <c r="J2037" s="90" t="s">
        <v>1290</v>
      </c>
      <c r="K2037" s="79"/>
      <c r="L2037" s="103"/>
    </row>
    <row r="2038" spans="1:12" ht="41.25" customHeight="1">
      <c r="A2038" s="111" t="s">
        <v>2807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120</v>
      </c>
      <c r="H2038" s="109" t="str">
        <f t="shared" si="231"/>
        <v>JS124</v>
      </c>
      <c r="I2038" s="109" t="str">
        <f t="shared" si="232"/>
        <v>Non-M</v>
      </c>
      <c r="J2038" s="90" t="s">
        <v>2808</v>
      </c>
      <c r="K2038" s="79"/>
      <c r="L2038" s="103"/>
    </row>
    <row r="2039" spans="1:12" ht="41.25" customHeight="1">
      <c r="A2039" s="111" t="s">
        <v>2809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71</v>
      </c>
      <c r="H2039" s="109" t="str">
        <f t="shared" si="231"/>
        <v>HM500</v>
      </c>
      <c r="I2039" s="109" t="str">
        <f t="shared" si="232"/>
        <v>Non-M</v>
      </c>
      <c r="J2039" s="90"/>
      <c r="K2039" s="79"/>
      <c r="L2039" s="103"/>
    </row>
    <row r="2040" spans="1:12" ht="41.25" customHeight="1">
      <c r="A2040" s="111" t="s">
        <v>2810</v>
      </c>
      <c r="B2040" s="107" t="s">
        <v>1308</v>
      </c>
      <c r="C2040" s="107" t="s">
        <v>302</v>
      </c>
      <c r="D2040" s="89" t="s">
        <v>1447</v>
      </c>
      <c r="E2040" s="107" t="s">
        <v>2811</v>
      </c>
      <c r="F2040" s="108"/>
      <c r="G2040" s="107" t="s">
        <v>412</v>
      </c>
      <c r="H2040" s="109" t="str">
        <f t="shared" si="231"/>
        <v>WB306</v>
      </c>
      <c r="I2040" s="109" t="str">
        <f t="shared" si="232"/>
        <v>Non-M</v>
      </c>
      <c r="J2040" s="90"/>
      <c r="K2040" s="79"/>
      <c r="L2040" s="103"/>
    </row>
    <row r="2041" spans="1:12" ht="41.25" customHeight="1">
      <c r="A2041" s="111" t="s">
        <v>2812</v>
      </c>
      <c r="B2041" s="107" t="s">
        <v>1308</v>
      </c>
      <c r="C2041" s="107" t="s">
        <v>302</v>
      </c>
      <c r="D2041" s="89" t="s">
        <v>1447</v>
      </c>
      <c r="E2041" s="107" t="s">
        <v>2811</v>
      </c>
      <c r="F2041" s="108"/>
      <c r="G2041" s="107" t="s">
        <v>2532</v>
      </c>
      <c r="H2041" s="109" t="str">
        <f t="shared" si="231"/>
        <v>DC105</v>
      </c>
      <c r="I2041" s="109" t="str">
        <f t="shared" si="232"/>
        <v>Non-M</v>
      </c>
      <c r="J2041" s="90"/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302</v>
      </c>
      <c r="D2042" s="89" t="s">
        <v>1447</v>
      </c>
      <c r="E2042" s="107" t="s">
        <v>2811</v>
      </c>
      <c r="F2042" s="108"/>
      <c r="G2042" s="107" t="s">
        <v>135</v>
      </c>
      <c r="H2042" s="109" t="str">
        <f t="shared" ref="H2042:H2044" si="233">IF(RIGHT(G2042,1)="M", LEFT(G2042,LEN(G2042)-1), G2042)</f>
        <v>DC200</v>
      </c>
      <c r="I2042" s="109" t="str">
        <f t="shared" ref="I2042:I2044" si="234">IF(RIGHT(G2042,1)="M","M","Non-M")</f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2811</v>
      </c>
      <c r="F2043" s="108"/>
      <c r="G2043" s="107" t="s">
        <v>152</v>
      </c>
      <c r="H2043" s="109" t="str">
        <f t="shared" si="233"/>
        <v>DC400</v>
      </c>
      <c r="I2043" s="109" t="str">
        <f t="shared" si="234"/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2811</v>
      </c>
      <c r="F2044" s="108"/>
      <c r="G2044" s="107" t="s">
        <v>188</v>
      </c>
      <c r="H2044" s="109" t="str">
        <f t="shared" si="233"/>
        <v>PK301</v>
      </c>
      <c r="I2044" s="109" t="str">
        <f t="shared" si="234"/>
        <v>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2811</v>
      </c>
      <c r="F2045" s="108"/>
      <c r="G2045" s="107" t="s">
        <v>963</v>
      </c>
      <c r="H2045" s="109" t="str">
        <f t="shared" ref="H2045:H2047" si="235">IF(RIGHT(G2045,1)="M", LEFT(G2045,LEN(G2045)-1), G2045)</f>
        <v>PK405</v>
      </c>
      <c r="I2045" s="109" t="str">
        <f t="shared" ref="I2045:I2047" si="236">IF(RIGHT(G2045,1)="M","M","Non-M")</f>
        <v>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2811</v>
      </c>
      <c r="F2046" s="108"/>
      <c r="G2046" s="107" t="s">
        <v>272</v>
      </c>
      <c r="H2046" s="109" t="str">
        <f t="shared" si="235"/>
        <v>PB301</v>
      </c>
      <c r="I2046" s="109" t="str">
        <f t="shared" si="236"/>
        <v>Non-M</v>
      </c>
      <c r="J2046" s="90"/>
      <c r="K2046" s="79"/>
      <c r="L2046" s="103"/>
    </row>
    <row r="2047" spans="1:12" ht="41.25" customHeight="1">
      <c r="A2047" s="111" t="s">
        <v>2818</v>
      </c>
      <c r="B2047" s="107" t="s">
        <v>1308</v>
      </c>
      <c r="C2047" s="107" t="s">
        <v>302</v>
      </c>
      <c r="D2047" s="89" t="s">
        <v>1447</v>
      </c>
      <c r="E2047" s="107" t="s">
        <v>2811</v>
      </c>
      <c r="F2047" s="108"/>
      <c r="G2047" s="107" t="s">
        <v>2819</v>
      </c>
      <c r="H2047" s="109" t="str">
        <f t="shared" si="235"/>
        <v>PK216</v>
      </c>
      <c r="I2047" s="109" t="str">
        <f t="shared" si="236"/>
        <v>M</v>
      </c>
      <c r="J2047" s="90" t="s">
        <v>2820</v>
      </c>
      <c r="K2047" s="79"/>
      <c r="L2047" s="103"/>
    </row>
    <row r="2048" spans="1:12" ht="41.25" customHeight="1">
      <c r="A2048" s="111" t="s">
        <v>2821</v>
      </c>
      <c r="B2048" s="107" t="s">
        <v>1308</v>
      </c>
      <c r="C2048" s="107" t="s">
        <v>302</v>
      </c>
      <c r="D2048" s="89" t="s">
        <v>1447</v>
      </c>
      <c r="E2048" s="107" t="s">
        <v>2811</v>
      </c>
      <c r="F2048" s="108"/>
      <c r="G2048" s="107" t="s">
        <v>2822</v>
      </c>
      <c r="H2048" s="109" t="str">
        <f t="shared" ref="H2048:H2052" si="237">IF(RIGHT(G2048,1)="M", LEFT(G2048,LEN(G2048)-1), G2048)</f>
        <v>PB106</v>
      </c>
      <c r="I2048" s="109" t="str">
        <f t="shared" ref="I2048:I2052" si="238">IF(RIGHT(G2048,1)="M","M","Non-M")</f>
        <v>Non-M</v>
      </c>
      <c r="J2048" s="90"/>
      <c r="K2048" s="79"/>
      <c r="L2048" s="103"/>
    </row>
    <row r="2049" spans="1:12" ht="41.25" customHeight="1">
      <c r="A2049" s="111" t="s">
        <v>2823</v>
      </c>
      <c r="B2049" s="107" t="s">
        <v>1308</v>
      </c>
      <c r="C2049" s="107" t="s">
        <v>302</v>
      </c>
      <c r="D2049" s="89" t="s">
        <v>1447</v>
      </c>
      <c r="E2049" s="107" t="s">
        <v>2811</v>
      </c>
      <c r="F2049" s="108"/>
      <c r="G2049" s="107" t="s">
        <v>1344</v>
      </c>
      <c r="H2049" s="109" t="str">
        <f t="shared" si="237"/>
        <v>JS105</v>
      </c>
      <c r="I2049" s="109" t="str">
        <f t="shared" si="238"/>
        <v>Non-M</v>
      </c>
      <c r="J2049" s="90"/>
      <c r="K2049" s="79"/>
      <c r="L2049" s="103"/>
    </row>
    <row r="2050" spans="1:12" ht="41.25" customHeight="1">
      <c r="A2050" s="111" t="s">
        <v>2824</v>
      </c>
      <c r="B2050" s="107" t="s">
        <v>1308</v>
      </c>
      <c r="C2050" s="107" t="s">
        <v>302</v>
      </c>
      <c r="D2050" s="89" t="s">
        <v>1447</v>
      </c>
      <c r="E2050" s="107" t="s">
        <v>2811</v>
      </c>
      <c r="F2050" s="108"/>
      <c r="G2050" s="107" t="s">
        <v>1398</v>
      </c>
      <c r="H2050" s="109" t="str">
        <f t="shared" si="237"/>
        <v>JS121</v>
      </c>
      <c r="I2050" s="109" t="str">
        <f t="shared" si="238"/>
        <v>Non-M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2811</v>
      </c>
      <c r="F2051" s="108"/>
      <c r="G2051" s="107" t="s">
        <v>1635</v>
      </c>
      <c r="H2051" s="109" t="str">
        <f t="shared" si="237"/>
        <v>GT207</v>
      </c>
      <c r="I2051" s="109" t="str">
        <f t="shared" si="238"/>
        <v>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2811</v>
      </c>
      <c r="F2052" s="108"/>
      <c r="G2052" s="107" t="s">
        <v>401</v>
      </c>
      <c r="H2052" s="109" t="str">
        <f t="shared" si="237"/>
        <v>VT805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302</v>
      </c>
      <c r="D2053" s="89" t="s">
        <v>1447</v>
      </c>
      <c r="E2053" s="107" t="s">
        <v>2811</v>
      </c>
      <c r="F2053" s="108"/>
      <c r="G2053" s="107" t="s">
        <v>71</v>
      </c>
      <c r="H2053" s="109" t="str">
        <f>IF(RIGHT(G2053,1)="M", LEFT(G2053,LEN(G2053)-1), G2053)</f>
        <v>HM500</v>
      </c>
      <c r="I2053" s="109" t="str">
        <f>IF(RIGHT(G2053,1)="M","M","Non-M")</f>
        <v>Non-M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901</v>
      </c>
      <c r="H2054" s="109" t="str">
        <f t="shared" ref="H2054:H2058" si="239">IF(RIGHT(G2054,1)="M", LEFT(G2054,LEN(G2054)-1), G2054)</f>
        <v>DC102</v>
      </c>
      <c r="I2054" s="109" t="str">
        <f t="shared" ref="I2054:I2058" si="240">IF(RIGHT(G2054,1)="M","M","Non-M")</f>
        <v>Non-M</v>
      </c>
      <c r="J2054" s="90"/>
      <c r="K2054" s="79"/>
      <c r="L2054" s="103"/>
    </row>
    <row r="2055" spans="1:12" ht="41.25" customHeight="1">
      <c r="A2055" s="111" t="s">
        <v>2829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94</v>
      </c>
      <c r="H2055" s="109" t="str">
        <f t="shared" si="239"/>
        <v>DC202</v>
      </c>
      <c r="I2055" s="109" t="str">
        <f t="shared" si="240"/>
        <v>Non-M</v>
      </c>
      <c r="J2055" s="90"/>
      <c r="K2055" s="79"/>
      <c r="L2055" s="103"/>
    </row>
    <row r="2056" spans="1:12" ht="41.25" customHeight="1">
      <c r="A2056" s="18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96</v>
      </c>
      <c r="H2056" s="109" t="str">
        <f t="shared" si="239"/>
        <v>DC300</v>
      </c>
      <c r="I2056" s="109" t="str">
        <f t="shared" si="240"/>
        <v>Non-M</v>
      </c>
      <c r="J2056" s="90"/>
      <c r="K2056" s="79"/>
      <c r="L2056" s="103"/>
    </row>
    <row r="2057" spans="1:12" ht="41.25" customHeight="1">
      <c r="A2057" s="18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152</v>
      </c>
      <c r="H2057" s="109" t="str">
        <f t="shared" si="239"/>
        <v>DC400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2833</v>
      </c>
      <c r="H2058" s="109" t="str">
        <f t="shared" si="239"/>
        <v>WB205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568</v>
      </c>
      <c r="H2059" s="109" t="str">
        <f t="shared" ref="H2059:H2062" si="241">IF(RIGHT(G2059,1)="M", LEFT(G2059,LEN(G2059)-1), G2059)</f>
        <v>PK200</v>
      </c>
      <c r="I2059" s="109" t="str">
        <f t="shared" ref="I2059:I2062" si="242">IF(RIGHT(G2059,1)="M","M","Non-M")</f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1382</v>
      </c>
      <c r="H2060" s="109" t="str">
        <f t="shared" si="241"/>
        <v>PB214</v>
      </c>
      <c r="I2060" s="109" t="str">
        <f t="shared" si="242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120</v>
      </c>
      <c r="H2061" s="109" t="str">
        <f t="shared" si="241"/>
        <v>JS124</v>
      </c>
      <c r="I2061" s="109" t="str">
        <f t="shared" si="242"/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1190</v>
      </c>
      <c r="H2062" s="109" t="str">
        <f t="shared" si="241"/>
        <v>JS105</v>
      </c>
      <c r="I2062" s="109" t="str">
        <f t="shared" si="242"/>
        <v>M</v>
      </c>
      <c r="J2062" s="90" t="s">
        <v>1290</v>
      </c>
      <c r="K2062" s="79"/>
      <c r="L2062" s="103"/>
    </row>
    <row r="2063" spans="1:12" ht="41.25" customHeight="1">
      <c r="A2063" s="18" t="s">
        <v>2838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2839</v>
      </c>
      <c r="H2063" s="109" t="str">
        <f t="shared" ref="H2063:H2072" si="243">IF(RIGHT(G2063,1)="M", LEFT(G2063,LEN(G2063)-1), G2063)</f>
        <v>VT601</v>
      </c>
      <c r="I2063" s="109" t="str">
        <f t="shared" ref="I2063:I2072" si="244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50</v>
      </c>
      <c r="H2064" s="25" t="str">
        <f t="shared" si="243"/>
        <v>HM311</v>
      </c>
      <c r="I2064" s="25" t="str">
        <f t="shared" si="244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302</v>
      </c>
      <c r="D2065" s="89" t="s">
        <v>1447</v>
      </c>
      <c r="E2065" s="19" t="s">
        <v>2842</v>
      </c>
      <c r="F2065" s="21"/>
      <c r="G2065" s="19" t="s">
        <v>678</v>
      </c>
      <c r="H2065" s="25" t="str">
        <f t="shared" si="243"/>
        <v>JS107</v>
      </c>
      <c r="I2065" s="25" t="str">
        <f t="shared" si="244"/>
        <v>Non-M</v>
      </c>
      <c r="J2065" s="90"/>
      <c r="K2065" s="79"/>
      <c r="L2065" s="103"/>
    </row>
    <row r="2066" spans="1:12" ht="41.25" customHeight="1">
      <c r="A2066" s="106"/>
      <c r="B2066" s="19" t="s">
        <v>1308</v>
      </c>
      <c r="C2066" s="19" t="s">
        <v>302</v>
      </c>
      <c r="D2066" s="89" t="s">
        <v>1447</v>
      </c>
      <c r="E2066" s="19" t="s">
        <v>2842</v>
      </c>
      <c r="F2066" s="21"/>
      <c r="G2066" s="19" t="s">
        <v>2673</v>
      </c>
      <c r="H2066" s="25" t="str">
        <f>IF(RIGHT(G2066,1)="M", LEFT(G2066,LEN(G2066)-1), G2066)</f>
        <v>DC102</v>
      </c>
      <c r="I2066" s="25" t="str">
        <f>IF(RIGHT(G2066,1)="M","M","Non-M")</f>
        <v>M</v>
      </c>
      <c r="J2066" s="90"/>
      <c r="K2066" s="79"/>
      <c r="L2066" s="103"/>
    </row>
    <row r="2067" spans="1:12" ht="41.25" customHeight="1">
      <c r="A2067" s="18" t="s">
        <v>2843</v>
      </c>
      <c r="B2067" s="107" t="s">
        <v>1308</v>
      </c>
      <c r="C2067" s="107" t="s">
        <v>302</v>
      </c>
      <c r="D2067" s="89" t="s">
        <v>1447</v>
      </c>
      <c r="E2067" s="107" t="s">
        <v>2842</v>
      </c>
      <c r="F2067" s="108"/>
      <c r="G2067" s="107" t="s">
        <v>892</v>
      </c>
      <c r="H2067" s="109" t="str">
        <f t="shared" si="243"/>
        <v>ZP207</v>
      </c>
      <c r="I2067" s="109" t="str">
        <f t="shared" si="244"/>
        <v>Non-M</v>
      </c>
      <c r="J2067" s="90"/>
      <c r="K2067" s="79"/>
      <c r="L2067" s="103"/>
    </row>
    <row r="2068" spans="1:12" ht="41.25" customHeight="1">
      <c r="A2068" s="18" t="s">
        <v>2844</v>
      </c>
      <c r="B2068" s="107" t="s">
        <v>1308</v>
      </c>
      <c r="C2068" s="107" t="s">
        <v>302</v>
      </c>
      <c r="D2068" s="89" t="s">
        <v>1447</v>
      </c>
      <c r="E2068" s="107" t="s">
        <v>2842</v>
      </c>
      <c r="F2068" s="108"/>
      <c r="G2068" s="107" t="s">
        <v>286</v>
      </c>
      <c r="H2068" s="109" t="str">
        <f t="shared" si="243"/>
        <v>ZP101</v>
      </c>
      <c r="I2068" s="109" t="str">
        <f t="shared" si="244"/>
        <v>Non-M</v>
      </c>
      <c r="J2068" s="90"/>
      <c r="K2068" s="79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2842</v>
      </c>
      <c r="F2069" s="108"/>
      <c r="G2069" s="107" t="s">
        <v>1398</v>
      </c>
      <c r="H2069" s="109" t="str">
        <f t="shared" si="243"/>
        <v>JS121</v>
      </c>
      <c r="I2069" s="109" t="str">
        <f t="shared" si="244"/>
        <v>Non-M</v>
      </c>
      <c r="J2069" s="90"/>
      <c r="K2069" s="79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2842</v>
      </c>
      <c r="F2070" s="108"/>
      <c r="G2070" s="107" t="s">
        <v>1344</v>
      </c>
      <c r="H2070" s="109" t="str">
        <f t="shared" si="243"/>
        <v>JS105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2842</v>
      </c>
      <c r="F2071" s="108"/>
      <c r="G2071" s="107" t="s">
        <v>1606</v>
      </c>
      <c r="H2071" s="109" t="str">
        <f t="shared" si="243"/>
        <v>LP104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2842</v>
      </c>
      <c r="F2072" s="108"/>
      <c r="G2072" s="107" t="s">
        <v>1056</v>
      </c>
      <c r="H2072" s="109" t="str">
        <f t="shared" si="243"/>
        <v>JS111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2842</v>
      </c>
      <c r="F2073" s="108"/>
      <c r="G2073" s="107" t="s">
        <v>44</v>
      </c>
      <c r="H2073" s="109" t="str">
        <f t="shared" ref="H2073:H2075" si="245">IF(RIGHT(G2073,1)="M", LEFT(G2073,LEN(G2073)-1), G2073)</f>
        <v>PK209</v>
      </c>
      <c r="I2073" s="109" t="str">
        <f t="shared" ref="I2073:I2075" si="246">IF(RIGHT(G2073,1)="M","M","Non-M")</f>
        <v>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2842</v>
      </c>
      <c r="F2074" s="108"/>
      <c r="G2074" s="107" t="s">
        <v>82</v>
      </c>
      <c r="H2074" s="109" t="str">
        <f t="shared" si="245"/>
        <v>PB104</v>
      </c>
      <c r="I2074" s="109" t="str">
        <f t="shared" si="246"/>
        <v>Non-M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2842</v>
      </c>
      <c r="F2075" s="108"/>
      <c r="G2075" s="107" t="s">
        <v>50</v>
      </c>
      <c r="H2075" s="109" t="str">
        <f t="shared" si="245"/>
        <v>HM311</v>
      </c>
      <c r="I2075" s="109" t="str">
        <f t="shared" si="246"/>
        <v>Non-M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302</v>
      </c>
      <c r="D2076" s="89" t="s">
        <v>1447</v>
      </c>
      <c r="E2076" s="107" t="s">
        <v>2842</v>
      </c>
      <c r="F2076" s="108"/>
      <c r="G2076" s="107" t="s">
        <v>345</v>
      </c>
      <c r="H2076" s="109" t="str">
        <f t="shared" ref="H2076:H2077" si="247">IF(RIGHT(G2076,1)="M", LEFT(G2076,LEN(G2076)-1), G2076)</f>
        <v>HM202</v>
      </c>
      <c r="I2076" s="109" t="str">
        <f t="shared" ref="I2076:I2077" si="248">IF(RIGHT(G2076,1)="M","M","Non-M")</f>
        <v>Non-M</v>
      </c>
      <c r="J2076" s="90"/>
      <c r="K2076" s="79"/>
    </row>
    <row r="2077" spans="1:12" ht="41.25" customHeight="1">
      <c r="A2077" s="18" t="s">
        <v>2853</v>
      </c>
      <c r="B2077" s="107" t="s">
        <v>1308</v>
      </c>
      <c r="C2077" s="107" t="s">
        <v>2854</v>
      </c>
      <c r="D2077" s="89" t="s">
        <v>1447</v>
      </c>
      <c r="E2077" s="107" t="s">
        <v>2855</v>
      </c>
      <c r="F2077" s="108"/>
      <c r="G2077" s="107" t="s">
        <v>2739</v>
      </c>
      <c r="H2077" s="109" t="str">
        <f t="shared" si="247"/>
        <v>WB107</v>
      </c>
      <c r="I2077" s="109" t="str">
        <f t="shared" si="248"/>
        <v>M</v>
      </c>
      <c r="J2077" s="90"/>
      <c r="K2077" s="79"/>
    </row>
    <row r="2078" spans="1:12" ht="41.25" customHeight="1">
      <c r="A2078" s="18" t="s">
        <v>2856</v>
      </c>
      <c r="B2078" s="107" t="s">
        <v>1308</v>
      </c>
      <c r="C2078" s="107" t="s">
        <v>2854</v>
      </c>
      <c r="D2078" s="89" t="s">
        <v>1447</v>
      </c>
      <c r="E2078" s="107" t="s">
        <v>2855</v>
      </c>
      <c r="F2078" s="108"/>
      <c r="G2078" s="107" t="s">
        <v>1327</v>
      </c>
      <c r="H2078" s="109" t="str">
        <f>IF(RIGHT(G2078,1)="M", LEFT(G2078,LEN(G2078)-1), G2078)</f>
        <v>PK801</v>
      </c>
      <c r="I2078" s="109" t="str">
        <f>IF(RIGHT(G2078,1)="M","M","Non-M")</f>
        <v>Non-M</v>
      </c>
      <c r="J2078" s="90"/>
      <c r="K2078" s="79"/>
    </row>
    <row r="2079" spans="1:12" ht="41.25" customHeight="1">
      <c r="A2079" s="18" t="s">
        <v>2857</v>
      </c>
      <c r="B2079" s="107" t="s">
        <v>1308</v>
      </c>
      <c r="C2079" s="107" t="s">
        <v>2854</v>
      </c>
      <c r="D2079" s="89" t="s">
        <v>1447</v>
      </c>
      <c r="E2079" s="107" t="s">
        <v>2855</v>
      </c>
      <c r="F2079" s="108"/>
      <c r="G2079" s="107" t="s">
        <v>2858</v>
      </c>
      <c r="H2079" s="109" t="str">
        <f t="shared" ref="H2079:H2080" si="249">IF(RIGHT(G2079,1)="M", LEFT(G2079,LEN(G2079)-1), G2079)</f>
        <v>GT200</v>
      </c>
      <c r="I2079" s="109" t="str">
        <f t="shared" ref="I2079:I2087" si="250">IF(RIGHT(G2079,1)="M","M","Non-M")</f>
        <v>Non-M</v>
      </c>
      <c r="J2079" s="90"/>
      <c r="K2079" s="79"/>
    </row>
    <row r="2080" spans="1:12" ht="41.25" customHeight="1">
      <c r="A2080" s="18" t="s">
        <v>2859</v>
      </c>
      <c r="B2080" s="107" t="s">
        <v>1308</v>
      </c>
      <c r="C2080" s="107" t="s">
        <v>2854</v>
      </c>
      <c r="D2080" s="89" t="s">
        <v>1447</v>
      </c>
      <c r="E2080" s="107" t="s">
        <v>2855</v>
      </c>
      <c r="F2080" s="108"/>
      <c r="G2080" s="107" t="s">
        <v>308</v>
      </c>
      <c r="H2080" s="109" t="str">
        <f t="shared" si="249"/>
        <v>HM409</v>
      </c>
      <c r="I2080" s="109" t="str">
        <f t="shared" si="250"/>
        <v>Non-M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2854</v>
      </c>
      <c r="D2081" s="89" t="s">
        <v>1447</v>
      </c>
      <c r="E2081" s="107" t="s">
        <v>2855</v>
      </c>
      <c r="F2081" s="108"/>
      <c r="G2081" s="107" t="s">
        <v>1344</v>
      </c>
      <c r="H2081" s="109" t="str">
        <f t="shared" ref="H2081:H2090" si="251">IF(RIGHT(G2081,1)="M", LEFT(G2081,LEN(G2081)-1), G2081)</f>
        <v>JS105</v>
      </c>
      <c r="I2081" s="109" t="str">
        <f t="shared" si="250"/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2854</v>
      </c>
      <c r="D2082" s="89" t="s">
        <v>1447</v>
      </c>
      <c r="E2082" s="107" t="s">
        <v>2855</v>
      </c>
      <c r="F2082" s="108"/>
      <c r="G2082" s="110" t="s">
        <v>120</v>
      </c>
      <c r="H2082" s="110" t="str">
        <f>IF(RIGHT(G2082,1)="M", LEFT(G2082,LEN(G2082)-1), G2082)</f>
        <v>JS124</v>
      </c>
      <c r="I2082" s="110" t="str">
        <f>IF(RIGHT(G2082,1)="M","M","Non-M")</f>
        <v>Non-M</v>
      </c>
      <c r="J2082" s="105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2854</v>
      </c>
      <c r="D2083" s="89" t="s">
        <v>1447</v>
      </c>
      <c r="E2083" s="107" t="s">
        <v>2855</v>
      </c>
      <c r="F2083" s="108"/>
      <c r="G2083" s="110" t="s">
        <v>1949</v>
      </c>
      <c r="H2083" s="110" t="str">
        <f>IF(RIGHT(G2083,1)="M", LEFT(G2083,LEN(G2083)-1), G2083)</f>
        <v>HM304</v>
      </c>
      <c r="I2083" s="110" t="str">
        <f t="shared" si="250"/>
        <v>Non-M</v>
      </c>
      <c r="J2083" s="105"/>
      <c r="K2083" s="79"/>
    </row>
    <row r="2084" spans="1:11" ht="41.25" customHeight="1">
      <c r="A2084" s="18" t="s">
        <v>2863</v>
      </c>
      <c r="B2084" s="19" t="s">
        <v>1308</v>
      </c>
      <c r="C2084" s="19" t="s">
        <v>2854</v>
      </c>
      <c r="D2084" s="89" t="s">
        <v>1447</v>
      </c>
      <c r="E2084" s="19" t="s">
        <v>2855</v>
      </c>
      <c r="F2084" s="21"/>
      <c r="G2084" s="104" t="s">
        <v>2864</v>
      </c>
      <c r="H2084" s="104" t="str">
        <f t="shared" si="251"/>
        <v>VT302</v>
      </c>
      <c r="I2084" s="104" t="str">
        <f t="shared" si="250"/>
        <v>Non-M</v>
      </c>
      <c r="J2084" s="105"/>
      <c r="K2084" s="79"/>
    </row>
    <row r="2085" spans="1:11" ht="41.25" customHeight="1">
      <c r="B2085" s="19" t="s">
        <v>1308</v>
      </c>
      <c r="C2085" s="19" t="s">
        <v>2854</v>
      </c>
      <c r="D2085" s="89" t="s">
        <v>1447</v>
      </c>
      <c r="E2085" s="19" t="s">
        <v>2855</v>
      </c>
      <c r="F2085" s="21"/>
      <c r="G2085" s="19" t="s">
        <v>1312</v>
      </c>
      <c r="H2085" s="25" t="str">
        <f>IF(RIGHT(G2085,1)="M", LEFT(G2085,LEN(G2085)-1), G2085)</f>
        <v>JS118</v>
      </c>
      <c r="I2085" s="25" t="str">
        <f>IF(RIGHT(G2085,1)="M","M","Non-M")</f>
        <v>Non-M</v>
      </c>
      <c r="J2085" s="90"/>
      <c r="K2085" s="79"/>
    </row>
    <row r="2086" spans="1:11" ht="41.25" customHeight="1">
      <c r="B2086" s="19" t="s">
        <v>1308</v>
      </c>
      <c r="C2086" s="19" t="s">
        <v>2854</v>
      </c>
      <c r="D2086" s="89" t="s">
        <v>1447</v>
      </c>
      <c r="E2086" s="19" t="s">
        <v>2865</v>
      </c>
      <c r="F2086" s="21"/>
      <c r="G2086" s="19" t="s">
        <v>1312</v>
      </c>
      <c r="H2086" s="25" t="str">
        <f>IF(RIGHT(G2086,1)="M", LEFT(G2086,LEN(G2086)-1), G2086)</f>
        <v>JS118</v>
      </c>
      <c r="I2086" s="25" t="str">
        <f>IF(RIGHT(G2086,1)="M","M","Non-M")</f>
        <v>Non-M</v>
      </c>
      <c r="J2086" s="90"/>
      <c r="K2086" s="79"/>
    </row>
    <row r="2087" spans="1:11" ht="41.25" customHeight="1">
      <c r="A2087" s="18" t="s">
        <v>2866</v>
      </c>
      <c r="B2087" s="19" t="s">
        <v>1308</v>
      </c>
      <c r="C2087" s="19" t="s">
        <v>2854</v>
      </c>
      <c r="D2087" s="89" t="s">
        <v>1447</v>
      </c>
      <c r="E2087" s="19" t="s">
        <v>2865</v>
      </c>
      <c r="F2087" s="21"/>
      <c r="G2087" s="19" t="s">
        <v>2739</v>
      </c>
      <c r="H2087" s="25" t="str">
        <f t="shared" si="251"/>
        <v>WB107</v>
      </c>
      <c r="I2087" s="25" t="str">
        <f t="shared" si="250"/>
        <v>M</v>
      </c>
      <c r="J2087" s="90"/>
      <c r="K2087" s="79"/>
    </row>
    <row r="2088" spans="1:11" ht="41.25" customHeight="1">
      <c r="A2088" s="18" t="s">
        <v>2867</v>
      </c>
      <c r="B2088" s="19" t="s">
        <v>1308</v>
      </c>
      <c r="C2088" s="19" t="s">
        <v>2854</v>
      </c>
      <c r="D2088" s="89" t="s">
        <v>1447</v>
      </c>
      <c r="E2088" s="19" t="s">
        <v>2865</v>
      </c>
      <c r="F2088" s="21"/>
      <c r="G2088" s="19" t="s">
        <v>2858</v>
      </c>
      <c r="H2088" s="25" t="str">
        <f t="shared" si="251"/>
        <v>GT200</v>
      </c>
      <c r="I2088" s="25" t="str">
        <f t="shared" ref="I2088:I2094" si="252"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2854</v>
      </c>
      <c r="D2089" s="89" t="s">
        <v>1447</v>
      </c>
      <c r="E2089" s="19" t="s">
        <v>2865</v>
      </c>
      <c r="F2089" s="21"/>
      <c r="G2089" s="19" t="s">
        <v>2869</v>
      </c>
      <c r="H2089" s="25" t="str">
        <f t="shared" si="251"/>
        <v>GT400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2870</v>
      </c>
      <c r="B2090" s="19" t="s">
        <v>1308</v>
      </c>
      <c r="C2090" s="19" t="s">
        <v>2854</v>
      </c>
      <c r="D2090" s="89" t="s">
        <v>1447</v>
      </c>
      <c r="E2090" s="19" t="s">
        <v>2865</v>
      </c>
      <c r="F2090" s="21"/>
      <c r="G2090" s="19" t="s">
        <v>2871</v>
      </c>
      <c r="H2090" s="25" t="str">
        <f t="shared" si="251"/>
        <v>HM408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2872</v>
      </c>
      <c r="B2091" s="19" t="s">
        <v>1308</v>
      </c>
      <c r="C2091" s="19" t="s">
        <v>2854</v>
      </c>
      <c r="D2091" s="89" t="s">
        <v>1447</v>
      </c>
      <c r="E2091" s="19" t="s">
        <v>2865</v>
      </c>
      <c r="F2091" s="21"/>
      <c r="G2091" s="19" t="s">
        <v>1344</v>
      </c>
      <c r="H2091" s="25" t="str">
        <f t="shared" ref="H2091:H2094" si="253">IF(RIGHT(G2091,1)="M", LEFT(G2091,LEN(G2091)-1), G2091)</f>
        <v>JS105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2873</v>
      </c>
      <c r="B2092" s="19" t="s">
        <v>1308</v>
      </c>
      <c r="C2092" s="19" t="s">
        <v>2854</v>
      </c>
      <c r="D2092" s="89" t="s">
        <v>1447</v>
      </c>
      <c r="E2092" s="19" t="s">
        <v>2865</v>
      </c>
      <c r="F2092" s="21"/>
      <c r="G2092" s="104" t="s">
        <v>120</v>
      </c>
      <c r="H2092" s="104" t="str">
        <f>IF(RIGHT(G2092,1)="M", LEFT(G2092,LEN(G2092)-1), G2092)</f>
        <v>JS124</v>
      </c>
      <c r="I2092" s="104" t="str">
        <f>IF(RIGHT(G2092,1)="M","M","Non-M")</f>
        <v>Non-M</v>
      </c>
      <c r="J2092" s="105"/>
      <c r="K2092" s="79"/>
    </row>
    <row r="2093" spans="1:11" ht="41.25" customHeight="1">
      <c r="A2093" s="18" t="s">
        <v>2874</v>
      </c>
      <c r="B2093" s="19" t="s">
        <v>1308</v>
      </c>
      <c r="C2093" s="19" t="s">
        <v>2854</v>
      </c>
      <c r="D2093" s="89" t="s">
        <v>1447</v>
      </c>
      <c r="E2093" s="19" t="s">
        <v>2865</v>
      </c>
      <c r="F2093" s="21"/>
      <c r="G2093" s="104" t="s">
        <v>1949</v>
      </c>
      <c r="H2093" s="104" t="str">
        <f>IF(RIGHT(G2093,1)="M", LEFT(G2093,LEN(G2093)-1), G2093)</f>
        <v>HM304</v>
      </c>
      <c r="I2093" s="104" t="str">
        <f t="shared" ref="I2093:I2094" si="254">IF(RIGHT(G2093,1)="M","M","Non-M")</f>
        <v>Non-M</v>
      </c>
      <c r="J2093" s="105"/>
      <c r="K2093" s="79"/>
    </row>
    <row r="2094" spans="1:11" ht="41.25" customHeight="1">
      <c r="A2094" s="18" t="s">
        <v>2875</v>
      </c>
      <c r="B2094" s="19" t="s">
        <v>1308</v>
      </c>
      <c r="C2094" s="19" t="s">
        <v>2854</v>
      </c>
      <c r="D2094" s="89" t="s">
        <v>1447</v>
      </c>
      <c r="E2094" s="19" t="s">
        <v>2865</v>
      </c>
      <c r="F2094" s="21"/>
      <c r="G2094" s="104" t="s">
        <v>2864</v>
      </c>
      <c r="H2094" s="104" t="str">
        <f t="shared" ref="H2094" si="255">IF(RIGHT(G2094,1)="M", LEFT(G2094,LEN(G2094)-1), G2094)</f>
        <v>VT302</v>
      </c>
      <c r="I2094" s="104" t="str">
        <f t="shared" si="254"/>
        <v>Non-M</v>
      </c>
      <c r="J2094" s="105"/>
      <c r="K2094" s="79"/>
    </row>
    <row r="2095" spans="1:11" ht="41.25" customHeight="1">
      <c r="A2095" s="18" t="s">
        <v>2876</v>
      </c>
      <c r="B2095" s="19" t="s">
        <v>2718</v>
      </c>
      <c r="C2095" s="19" t="s">
        <v>1527</v>
      </c>
      <c r="D2095" s="89" t="s">
        <v>1361</v>
      </c>
      <c r="E2095" s="19" t="s">
        <v>2877</v>
      </c>
      <c r="F2095" s="21"/>
      <c r="G2095" s="19" t="s">
        <v>1529</v>
      </c>
      <c r="H2095" s="25" t="str">
        <f>IF(RIGHT(G2095,1)="M", LEFT(G2095,LEN(G2095)-1), G2095)</f>
        <v>WB211</v>
      </c>
      <c r="I2095" s="25" t="str">
        <f>IF(RIGHT(G2095,1)="M","M","Non-M")</f>
        <v>M</v>
      </c>
      <c r="J2095" s="90"/>
      <c r="K2095" s="79"/>
    </row>
    <row r="2096" spans="1:11" ht="41.25" customHeight="1">
      <c r="A2096" s="18" t="s">
        <v>2878</v>
      </c>
      <c r="B2096" s="19" t="s">
        <v>2718</v>
      </c>
      <c r="C2096" s="19" t="s">
        <v>1527</v>
      </c>
      <c r="D2096" s="89" t="s">
        <v>1361</v>
      </c>
      <c r="E2096" s="19" t="s">
        <v>2877</v>
      </c>
      <c r="F2096" s="21"/>
      <c r="G2096" s="19" t="s">
        <v>61</v>
      </c>
      <c r="H2096" s="25" t="str">
        <f>IF(RIGHT(G2096,1)="M", LEFT(G2096,LEN(G2096)-1), G2096)</f>
        <v>DC101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2879</v>
      </c>
      <c r="B2097" s="19" t="s">
        <v>2718</v>
      </c>
      <c r="C2097" s="19" t="s">
        <v>1527</v>
      </c>
      <c r="D2097" s="89" t="s">
        <v>1361</v>
      </c>
      <c r="E2097" s="19" t="s">
        <v>2877</v>
      </c>
      <c r="F2097" s="21"/>
      <c r="G2097" s="19" t="s">
        <v>94</v>
      </c>
      <c r="H2097" s="25" t="str">
        <f>IF(RIGHT(G2097,1)="M", LEFT(G2097,LEN(G2097)-1), G2097)</f>
        <v>DC202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2877</v>
      </c>
      <c r="F2098" s="21"/>
      <c r="G2098" s="19" t="s">
        <v>152</v>
      </c>
      <c r="H2098" s="25" t="str">
        <f>IF(RIGHT(G2098,1)="M", LEFT(G2098,LEN(G2098)-1), G2098)</f>
        <v>DC400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2877</v>
      </c>
      <c r="F2099" s="21"/>
      <c r="G2099" s="19" t="s">
        <v>2091</v>
      </c>
      <c r="H2099" s="25" t="str">
        <f>IF(RIGHT(G2099,1)="M", LEFT(G2099,LEN(G2099)-1), G2099)</f>
        <v>JS302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2877</v>
      </c>
      <c r="F2100" s="21"/>
      <c r="G2100" s="19" t="s">
        <v>2561</v>
      </c>
      <c r="H2100" s="25" t="str">
        <f>IF(RIGHT(G2100,1)="M", LEFT(G2100,LEN(G2100)-1), G2100)</f>
        <v>JS100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2877</v>
      </c>
      <c r="F2101" s="21"/>
      <c r="G2101" s="19" t="s">
        <v>1344</v>
      </c>
      <c r="H2101" s="25" t="str">
        <f>IF(RIGHT(G2101,1)="M", LEFT(G2101,LEN(G2101)-1), G2101)</f>
        <v>JS105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2877</v>
      </c>
      <c r="F2102" s="21"/>
      <c r="G2102" s="19" t="s">
        <v>2015</v>
      </c>
      <c r="H2102" s="25" t="str">
        <f>IF(RIGHT(G2102,1)="M", LEFT(G2102,LEN(G2102)-1), G2102)</f>
        <v>JS123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2877</v>
      </c>
      <c r="F2103" s="21"/>
      <c r="G2103" s="19" t="s">
        <v>222</v>
      </c>
      <c r="H2103" s="25" t="str">
        <f>IF(RIGHT(G2103,1)="M", LEFT(G2103,LEN(G2103)-1), G2103)</f>
        <v>PK200</v>
      </c>
      <c r="I2103" s="25" t="str">
        <f>IF(RIGHT(G2103,1)="M","M","Non-M")</f>
        <v>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2877</v>
      </c>
      <c r="F2104" s="21"/>
      <c r="G2104" s="19" t="s">
        <v>2887</v>
      </c>
      <c r="H2104" s="25" t="str">
        <f>IF(RIGHT(G2104,1)="M", LEFT(G2104,LEN(G2104)-1), G2104)</f>
        <v>PB303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2877</v>
      </c>
      <c r="F2105" s="21"/>
      <c r="G2105" s="19" t="s">
        <v>502</v>
      </c>
      <c r="H2105" s="25" t="str">
        <f>IF(RIGHT(G2105,1)="M", LEFT(G2105,LEN(G2105)-1), G2105)</f>
        <v>HM414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870</v>
      </c>
      <c r="D2106" s="89" t="s">
        <v>1047</v>
      </c>
      <c r="E2106" s="19" t="s">
        <v>2890</v>
      </c>
      <c r="F2106" s="21"/>
      <c r="G2106" s="19" t="s">
        <v>1612</v>
      </c>
      <c r="H2106" s="25" t="str">
        <f t="shared" ref="H2106:H2110" si="256">IF(RIGHT(G2106,1)="M", LEFT(G2106,LEN(G2106)-1), G2106)</f>
        <v>WB306</v>
      </c>
      <c r="I2106" s="25" t="str">
        <f t="shared" ref="I2106:I2110" si="257">IF(RIGHT(G2106,1)="M","M","Non-M")</f>
        <v>M</v>
      </c>
      <c r="J2106" s="90" t="s">
        <v>1769</v>
      </c>
      <c r="K2106" s="79"/>
    </row>
    <row r="2107" spans="1:11" ht="41.25" customHeight="1">
      <c r="A2107" s="18" t="s">
        <v>2891</v>
      </c>
      <c r="B2107" s="19" t="s">
        <v>2718</v>
      </c>
      <c r="C2107" s="19" t="s">
        <v>870</v>
      </c>
      <c r="D2107" s="89" t="s">
        <v>1047</v>
      </c>
      <c r="E2107" s="19" t="s">
        <v>2890</v>
      </c>
      <c r="F2107" s="21"/>
      <c r="G2107" s="19" t="s">
        <v>61</v>
      </c>
      <c r="H2107" s="25" t="str">
        <f t="shared" si="256"/>
        <v>DC101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870</v>
      </c>
      <c r="D2108" s="89" t="s">
        <v>1047</v>
      </c>
      <c r="E2108" s="19" t="s">
        <v>2890</v>
      </c>
      <c r="F2108" s="21"/>
      <c r="G2108" s="19" t="s">
        <v>135</v>
      </c>
      <c r="H2108" s="25" t="str">
        <f t="shared" si="256"/>
        <v>DC200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2890</v>
      </c>
      <c r="F2109" s="21"/>
      <c r="G2109" s="19" t="s">
        <v>96</v>
      </c>
      <c r="H2109" s="25" t="str">
        <f t="shared" si="256"/>
        <v>DC300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2890</v>
      </c>
      <c r="F2110" s="21"/>
      <c r="G2110" s="19" t="s">
        <v>152</v>
      </c>
      <c r="H2110" s="25" t="str">
        <f t="shared" si="256"/>
        <v>DC400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2890</v>
      </c>
      <c r="F2111" s="21"/>
      <c r="G2111" s="19" t="s">
        <v>2789</v>
      </c>
      <c r="H2111" s="25" t="str">
        <f t="shared" ref="H2111:H2115" si="258">IF(RIGHT(G2111,1)="M", LEFT(G2111,LEN(G2111)-1), G2111)</f>
        <v>PK204</v>
      </c>
      <c r="I2111" s="25" t="str">
        <f t="shared" ref="I2111:I2115" si="259">IF(RIGHT(G2111,1)="M","M","Non-M")</f>
        <v>M</v>
      </c>
      <c r="J2111" s="90" t="s">
        <v>2820</v>
      </c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2890</v>
      </c>
      <c r="F2112" s="21"/>
      <c r="G2112" s="19" t="s">
        <v>155</v>
      </c>
      <c r="H2112" s="25" t="str">
        <f t="shared" si="258"/>
        <v>PB204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2890</v>
      </c>
      <c r="F2113" s="21"/>
      <c r="G2113" s="19" t="s">
        <v>1357</v>
      </c>
      <c r="H2113" s="25" t="str">
        <f t="shared" si="258"/>
        <v>JS400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2890</v>
      </c>
      <c r="F2114" s="21"/>
      <c r="G2114" s="19" t="s">
        <v>1398</v>
      </c>
      <c r="H2114" s="25" t="str">
        <f t="shared" si="258"/>
        <v>JS121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2890</v>
      </c>
      <c r="F2115" s="21"/>
      <c r="G2115" s="19" t="s">
        <v>1344</v>
      </c>
      <c r="H2115" s="25" t="str">
        <f t="shared" si="258"/>
        <v>JS105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2890</v>
      </c>
      <c r="F2116" s="21"/>
      <c r="G2116" s="19" t="s">
        <v>1371</v>
      </c>
      <c r="H2116" s="25" t="str">
        <f>IF(RIGHT(G2116,1)="M", LEFT(G2116,LEN(G2116)-1), G2116)</f>
        <v>HM702</v>
      </c>
      <c r="I2116" s="25" t="str">
        <f>IF(RIGHT(G2116,1)="M","M","Non-M")</f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2890</v>
      </c>
      <c r="F2117" s="21"/>
      <c r="G2117" s="19" t="s">
        <v>538</v>
      </c>
      <c r="H2117" s="25" t="str">
        <f>IF(RIGHT(G2117,1)="M", LEFT(G2117,LEN(G2117)-1), G2117)</f>
        <v>HM506</v>
      </c>
      <c r="I2117" s="25" t="str">
        <f>IF(RIGHT(G2117,1)="M","M","Non-M")</f>
        <v>M</v>
      </c>
      <c r="J2117" s="90"/>
      <c r="K2117" s="79"/>
    </row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2902</v>
      </c>
      <c r="B2" s="8" t="s">
        <v>2903</v>
      </c>
      <c r="C2" s="8" t="s">
        <v>2904</v>
      </c>
      <c r="D2" s="8" t="s">
        <v>2905</v>
      </c>
      <c r="E2" s="8" t="s">
        <v>2906</v>
      </c>
      <c r="F2" s="8" t="s">
        <v>2907</v>
      </c>
      <c r="G2" s="80" t="s">
        <v>2908</v>
      </c>
      <c r="H2" s="8" t="s">
        <v>2909</v>
      </c>
      <c r="I2" s="8" t="s">
        <v>2910</v>
      </c>
      <c r="J2" s="75" t="s">
        <v>2911</v>
      </c>
      <c r="R2" s="83" t="s">
        <v>2912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2913</v>
      </c>
      <c r="E3" s="10">
        <v>0.1234</v>
      </c>
      <c r="F3" s="10" t="s">
        <v>2914</v>
      </c>
      <c r="G3" s="81">
        <f>Table2[[#This Row],[Current Total FG QTY]]*Table2[[#This Row],[SAM Improvement]]*$S$7</f>
        <v>22089.830484330483</v>
      </c>
      <c r="H3" s="10" t="s">
        <v>2915</v>
      </c>
      <c r="I3" s="10" t="s">
        <v>2916</v>
      </c>
      <c r="J3" s="76">
        <v>46140.696493055599</v>
      </c>
      <c r="R3" s="85" t="s">
        <v>2917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2913</v>
      </c>
      <c r="E4" s="10"/>
      <c r="F4" s="10" t="s">
        <v>2918</v>
      </c>
      <c r="G4" s="81">
        <f>Table2[[#This Row],[Current Total FG QTY]]*Table2[[#This Row],[SAM Improvement]]*$S$7</f>
        <v>0</v>
      </c>
      <c r="H4" s="10"/>
      <c r="I4" s="10" t="s">
        <v>2916</v>
      </c>
      <c r="J4" s="76">
        <v>46149.4283796296</v>
      </c>
      <c r="R4" s="85" t="s">
        <v>2919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2913</v>
      </c>
      <c r="E5" s="10"/>
      <c r="F5" s="10" t="s">
        <v>2918</v>
      </c>
      <c r="G5" s="81">
        <f>Table2[[#This Row],[Current Total FG QTY]]*Table2[[#This Row],[SAM Improvement]]*$S$7</f>
        <v>0</v>
      </c>
      <c r="H5" s="10"/>
      <c r="I5" s="10" t="s">
        <v>2916</v>
      </c>
      <c r="J5" s="76">
        <v>46149.428298611099</v>
      </c>
      <c r="R5" s="85" t="s">
        <v>2920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2916</v>
      </c>
      <c r="J7" s="76">
        <v>46149.4286111111</v>
      </c>
      <c r="R7" s="87" t="s">
        <v>2921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2913</v>
      </c>
      <c r="E8" s="10">
        <v>0.1401</v>
      </c>
      <c r="F8" s="10" t="s">
        <v>2922</v>
      </c>
      <c r="G8" s="81">
        <f>Table2[[#This Row],[Current Total FG QTY]]*Table2[[#This Row],[SAM Improvement]]*$S$7</f>
        <v>11703.17965811966</v>
      </c>
      <c r="H8" s="10" t="s">
        <v>2915</v>
      </c>
      <c r="I8" s="10" t="s">
        <v>2916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2913</v>
      </c>
      <c r="E10" s="10">
        <v>0.1177</v>
      </c>
      <c r="F10" s="10" t="s">
        <v>2922</v>
      </c>
      <c r="G10" s="81">
        <f>Table2[[#This Row],[Current Total FG QTY]]*Table2[[#This Row],[SAM Improvement]]*$S$7</f>
        <v>8856.7573361823361</v>
      </c>
      <c r="H10" s="10"/>
      <c r="I10" s="10" t="s">
        <v>2916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2913</v>
      </c>
      <c r="E14" s="10">
        <v>0</v>
      </c>
      <c r="F14" s="10" t="s">
        <v>2923</v>
      </c>
      <c r="G14" s="81">
        <f>Table2[[#This Row],[Current Total FG QTY]]*Table2[[#This Row],[SAM Improvement]]*$S$7</f>
        <v>0</v>
      </c>
      <c r="H14" s="10" t="s">
        <v>2915</v>
      </c>
      <c r="I14" s="10" t="s">
        <v>2916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2926</v>
      </c>
      <c r="D76">
        <v>163</v>
      </c>
    </row>
    <row r="77" spans="2:4">
      <c r="B77" t="s">
        <v>2927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2928</v>
      </c>
      <c r="D167">
        <v>499</v>
      </c>
    </row>
    <row r="168" spans="2:4">
      <c r="B168" t="s">
        <v>2929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2934</v>
      </c>
      <c r="D210">
        <v>10</v>
      </c>
    </row>
    <row r="211" spans="2:4">
      <c r="B211" t="s">
        <v>2935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2936</v>
      </c>
      <c r="D218">
        <v>69</v>
      </c>
    </row>
    <row r="219" spans="2:4">
      <c r="B219" t="s">
        <v>2937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