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94" documentId="13_ncr:1_{7EF57DF4-89AE-8C42-9C9C-3682908C3E34}" xr6:coauthVersionLast="47" xr6:coauthVersionMax="47" xr10:uidLastSave="{6B0D5E53-BC05-4D9E-9FFD-62B1BE869B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<sst xmlns="http://schemas.openxmlformats.org/spreadsheetml/2006/main" count="32823" uniqueCount="19821">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</sst>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019" activePane="bottomLeft" state="frozen"/>
      <selection pane="bottomLeft" activeCell="E1024" sqref="E1024:K103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69" t="str">
        <f>IF(COUNTIF($E$3:E1022,E1022)=1,K1022,"")</f>
        <v>-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14" t="s">
        <v>1419</v>
      </c>
      <c r="F1024" s="115"/>
      <c r="G1024" s="114" t="s">
        <v>855</v>
      </c>
      <c r="H1024" s="116" t="str">
        <f t="shared" ref="H1024:H1030" si="35">IF(RIGHT(G1024,1)="M", LEFT(G1024,LEN(G1024)-1), G1024)</f>
        <v>WB202</v>
      </c>
      <c r="I1024" s="116" t="str">
        <f t="shared" ref="I1024:I1030" si="36">IF(RIGHT(G1024,1)="M","M","Non-M")</f>
        <v>M</v>
      </c>
      <c r="J1024" s="86"/>
      <c r="K1024" s="75">
        <v>8088</v>
      </c>
      <c r="L1024" s="69">
        <f>IF(COUNTIF($E$3:E1024,E1024)=1,K1024,"")</f>
        <v>8088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14" t="s">
        <v>1419</v>
      </c>
      <c r="F1025" s="115"/>
      <c r="G1025" s="114" t="s">
        <v>279</v>
      </c>
      <c r="H1025" s="116" t="str">
        <f t="shared" si="35"/>
        <v>PK200</v>
      </c>
      <c r="I1025" s="116" t="str">
        <f t="shared" si="36"/>
        <v>M</v>
      </c>
      <c r="J1025" s="86"/>
      <c r="K1025" s="75">
        <v>8088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14" t="s">
        <v>1419</v>
      </c>
      <c r="F1026" s="115"/>
      <c r="G1026" s="114" t="s">
        <v>298</v>
      </c>
      <c r="H1026" s="116" t="str">
        <f t="shared" si="35"/>
        <v>PB204</v>
      </c>
      <c r="I1026" s="116" t="str">
        <f t="shared" si="36"/>
        <v>M</v>
      </c>
      <c r="J1026" s="86"/>
      <c r="K1026" s="75">
        <v>8088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14" t="s">
        <v>1419</v>
      </c>
      <c r="F1027" s="115"/>
      <c r="G1027" s="114" t="s">
        <v>454</v>
      </c>
      <c r="H1027" s="116" t="str">
        <f t="shared" si="35"/>
        <v>DC100</v>
      </c>
      <c r="I1027" s="116" t="str">
        <f t="shared" si="36"/>
        <v>Non-M</v>
      </c>
      <c r="J1027" s="86"/>
      <c r="K1027" s="75">
        <v>8088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14" t="s">
        <v>1419</v>
      </c>
      <c r="F1028" s="115"/>
      <c r="G1028" s="114" t="s">
        <v>121</v>
      </c>
      <c r="H1028" s="116" t="str">
        <f t="shared" si="35"/>
        <v>HM300</v>
      </c>
      <c r="I1028" s="116" t="str">
        <f t="shared" si="36"/>
        <v>M</v>
      </c>
      <c r="J1028" s="86"/>
      <c r="K1028" s="75">
        <v>8088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14" t="s">
        <v>1419</v>
      </c>
      <c r="F1029" s="115"/>
      <c r="G1029" s="114" t="s">
        <v>190</v>
      </c>
      <c r="H1029" s="116" t="str">
        <f t="shared" si="35"/>
        <v>DC400</v>
      </c>
      <c r="I1029" s="116" t="str">
        <f t="shared" si="36"/>
        <v>Non-M</v>
      </c>
      <c r="J1029" s="86"/>
      <c r="K1029" s="75">
        <v>8088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14" t="s">
        <v>1419</v>
      </c>
      <c r="F1030" s="115"/>
      <c r="G1030" s="114" t="s">
        <v>1420</v>
      </c>
      <c r="H1030" s="116" t="str">
        <f t="shared" si="35"/>
        <v>JS105</v>
      </c>
      <c r="I1030" s="116" t="str">
        <f t="shared" si="36"/>
        <v>M</v>
      </c>
      <c r="J1030" s="86"/>
      <c r="K1030" s="75">
        <v>8088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14" t="s">
        <v>1419</v>
      </c>
      <c r="F1031" s="115"/>
      <c r="G1031" s="114" t="s">
        <v>855</v>
      </c>
      <c r="H1031" s="116" t="str">
        <f t="shared" si="30"/>
        <v>WB202</v>
      </c>
      <c r="I1031" s="116" t="str">
        <f t="shared" si="31"/>
        <v>M</v>
      </c>
      <c r="J1031" s="116"/>
      <c r="K1031" s="75">
        <v>25576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14" t="s">
        <v>1419</v>
      </c>
      <c r="F1032" s="115"/>
      <c r="G1032" s="114" t="s">
        <v>279</v>
      </c>
      <c r="H1032" s="116" t="str">
        <f t="shared" si="30"/>
        <v>PK200</v>
      </c>
      <c r="I1032" s="116" t="str">
        <f t="shared" si="31"/>
        <v>M</v>
      </c>
      <c r="J1032" s="116"/>
      <c r="K1032" s="75">
        <v>25576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14" t="s">
        <v>1419</v>
      </c>
      <c r="F1033" s="115"/>
      <c r="G1033" s="114" t="s">
        <v>298</v>
      </c>
      <c r="H1033" s="116" t="str">
        <f t="shared" si="30"/>
        <v>PB204</v>
      </c>
      <c r="I1033" s="116" t="str">
        <f t="shared" si="31"/>
        <v>M</v>
      </c>
      <c r="J1033" s="116"/>
      <c r="K1033" s="75">
        <v>25576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14" t="s">
        <v>1419</v>
      </c>
      <c r="F1034" s="115"/>
      <c r="G1034" s="114" t="s">
        <v>454</v>
      </c>
      <c r="H1034" s="116" t="str">
        <f t="shared" si="30"/>
        <v>DC100</v>
      </c>
      <c r="I1034" s="116" t="str">
        <f t="shared" si="31"/>
        <v>Non-M</v>
      </c>
      <c r="J1034" s="116"/>
      <c r="K1034" s="75">
        <v>25576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14" t="s">
        <v>1419</v>
      </c>
      <c r="F1035" s="115"/>
      <c r="G1035" s="114" t="s">
        <v>121</v>
      </c>
      <c r="H1035" s="116" t="str">
        <f t="shared" si="30"/>
        <v>HM300</v>
      </c>
      <c r="I1035" s="116" t="str">
        <f t="shared" si="31"/>
        <v>M</v>
      </c>
      <c r="J1035" s="116"/>
      <c r="K1035" s="75">
        <v>25576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14" t="s">
        <v>1419</v>
      </c>
      <c r="F1036" s="115"/>
      <c r="G1036" s="114" t="s">
        <v>190</v>
      </c>
      <c r="H1036" s="116" t="str">
        <f t="shared" si="30"/>
        <v>DC400</v>
      </c>
      <c r="I1036" s="116" t="str">
        <f t="shared" si="31"/>
        <v>Non-M</v>
      </c>
      <c r="J1036" s="116"/>
      <c r="K1036" s="75">
        <v>25576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14" t="s">
        <v>1419</v>
      </c>
      <c r="F1037" s="115"/>
      <c r="G1037" s="114" t="s">
        <v>1420</v>
      </c>
      <c r="H1037" s="116" t="str">
        <f t="shared" si="30"/>
        <v>JS105</v>
      </c>
      <c r="I1037" s="116" t="str">
        <f t="shared" si="31"/>
        <v>M</v>
      </c>
      <c r="J1037" s="116"/>
      <c r="K1037" s="75">
        <v>25576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2026-06-15T23:40:48Z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