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16" documentId="13_ncr:1_{7EF57DF4-89AE-8C42-9C9C-3682908C3E34}" xr6:coauthVersionLast="47" xr6:coauthVersionMax="47" xr10:uidLastSave="{8A19858C-53B0-4BE1-BC5E-9DC36DD166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<sst xmlns="http://schemas.openxmlformats.org/spreadsheetml/2006/main" count="23595" uniqueCount="4662">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</sst>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  <font>
      <strike/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164" fontId="14" fillId="0" borderId="7" xfId="2" applyNumberFormat="1" applyFont="1" applyFill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0" fontId="14" fillId="0" borderId="6" xfId="2" applyNumberFormat="1" applyFont="1" applyFill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0" fontId="1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Z017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06" activePane="bottomLeft" state="frozen"/>
      <selection pane="bottomLeft" activeCell="E3607" sqref="E360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95" t="s">
        <v>4484</v>
      </c>
      <c r="B3606" s="96" t="s">
        <v>2723</v>
      </c>
      <c r="C3606" s="96" t="s">
        <v>461</v>
      </c>
      <c r="D3606" s="97" t="s">
        <v>4416</v>
      </c>
      <c r="E3606" s="96" t="s">
        <v>4485</v>
      </c>
      <c r="F3606" s="98"/>
      <c r="G3606" s="96" t="s">
        <v>617</v>
      </c>
      <c r="H3606" s="99" t="str">
        <f>IF(RIGHT(G3606,1)="M", LEFT(G3606,LEN(G3606)-1), G3606)</f>
        <v>WB306</v>
      </c>
      <c r="I3606" s="99" t="str">
        <f>IF(RIGHT(G3606,1)="M","M","Non-M")</f>
        <v>Non-M</v>
      </c>
      <c r="J3606" s="100"/>
      <c r="K3606" s="101"/>
    </row>
    <row r="3607" spans="1:11" ht="15" customHeight="1">
      <c r="A3607" s="95" t="s">
        <v>4486</v>
      </c>
      <c r="B3607" s="96" t="s">
        <v>2723</v>
      </c>
      <c r="C3607" s="96" t="s">
        <v>461</v>
      </c>
      <c r="D3607" s="97" t="s">
        <v>4416</v>
      </c>
      <c r="E3607" s="96" t="s">
        <v>4485</v>
      </c>
      <c r="F3607" s="98"/>
      <c r="G3607" s="96" t="s">
        <v>3109</v>
      </c>
      <c r="H3607" s="99" t="str">
        <f t="shared" ref="H3607:H3616" si="426">IF(RIGHT(G3607,1)="M", LEFT(G3607,LEN(G3607)-1), G3607)</f>
        <v>DC105</v>
      </c>
      <c r="I3607" s="99" t="str">
        <f t="shared" ref="I3607:I3616" si="427">IF(RIGHT(G3607,1)="M","M","Non-M")</f>
        <v>Non-M</v>
      </c>
      <c r="J3607" s="100"/>
      <c r="K3607" s="101"/>
    </row>
    <row r="3608" spans="1:11" ht="15" customHeight="1">
      <c r="A3608" s="95" t="s">
        <v>4487</v>
      </c>
      <c r="B3608" s="96" t="s">
        <v>2723</v>
      </c>
      <c r="C3608" s="96" t="s">
        <v>461</v>
      </c>
      <c r="D3608" s="97" t="s">
        <v>4416</v>
      </c>
      <c r="E3608" s="96" t="s">
        <v>4485</v>
      </c>
      <c r="F3608" s="98"/>
      <c r="G3608" s="96" t="s">
        <v>175</v>
      </c>
      <c r="H3608" s="99" t="str">
        <f t="shared" si="426"/>
        <v>DC200</v>
      </c>
      <c r="I3608" s="99" t="str">
        <f t="shared" si="427"/>
        <v>Non-M</v>
      </c>
      <c r="J3608" s="100"/>
      <c r="K3608" s="101"/>
    </row>
    <row r="3609" spans="1:11" ht="15" customHeight="1">
      <c r="A3609" s="95" t="s">
        <v>4488</v>
      </c>
      <c r="B3609" s="96" t="s">
        <v>2723</v>
      </c>
      <c r="C3609" s="96" t="s">
        <v>461</v>
      </c>
      <c r="D3609" s="97" t="s">
        <v>4416</v>
      </c>
      <c r="E3609" s="96" t="s">
        <v>4485</v>
      </c>
      <c r="F3609" s="98"/>
      <c r="G3609" s="96" t="s">
        <v>231</v>
      </c>
      <c r="H3609" s="99" t="str">
        <f t="shared" si="426"/>
        <v>DC400</v>
      </c>
      <c r="I3609" s="99" t="str">
        <f t="shared" si="427"/>
        <v>Non-M</v>
      </c>
      <c r="J3609" s="100"/>
      <c r="K3609" s="101"/>
    </row>
    <row r="3610" spans="1:11" ht="15" customHeight="1">
      <c r="A3610" s="95" t="s">
        <v>4489</v>
      </c>
      <c r="B3610" s="96" t="s">
        <v>2723</v>
      </c>
      <c r="C3610" s="96" t="s">
        <v>461</v>
      </c>
      <c r="D3610" s="97" t="s">
        <v>4416</v>
      </c>
      <c r="E3610" s="96" t="s">
        <v>4485</v>
      </c>
      <c r="F3610" s="98"/>
      <c r="G3610" s="96" t="s">
        <v>1767</v>
      </c>
      <c r="H3610" s="99" t="str">
        <f t="shared" si="426"/>
        <v>JS105</v>
      </c>
      <c r="I3610" s="99" t="str">
        <f t="shared" si="427"/>
        <v>Non-M</v>
      </c>
      <c r="J3610" s="100"/>
      <c r="K3610" s="101"/>
    </row>
    <row r="3611" spans="1:11" ht="15" customHeight="1">
      <c r="A3611" s="95" t="s">
        <v>4490</v>
      </c>
      <c r="B3611" s="96" t="s">
        <v>2723</v>
      </c>
      <c r="C3611" s="96" t="s">
        <v>461</v>
      </c>
      <c r="D3611" s="97" t="s">
        <v>4416</v>
      </c>
      <c r="E3611" s="96" t="s">
        <v>4485</v>
      </c>
      <c r="F3611" s="98"/>
      <c r="G3611" s="96" t="s">
        <v>1821</v>
      </c>
      <c r="H3611" s="99" t="str">
        <f t="shared" si="426"/>
        <v>JS121</v>
      </c>
      <c r="I3611" s="99" t="str">
        <f t="shared" si="427"/>
        <v>Non-M</v>
      </c>
      <c r="J3611" s="100"/>
      <c r="K3611" s="101"/>
    </row>
    <row r="3612" spans="1:11" ht="15" customHeight="1">
      <c r="A3612" s="95" t="s">
        <v>4491</v>
      </c>
      <c r="B3612" s="96" t="s">
        <v>2723</v>
      </c>
      <c r="C3612" s="96" t="s">
        <v>461</v>
      </c>
      <c r="D3612" s="97" t="s">
        <v>4416</v>
      </c>
      <c r="E3612" s="96" t="s">
        <v>4485</v>
      </c>
      <c r="F3612" s="98"/>
      <c r="G3612" s="96" t="s">
        <v>834</v>
      </c>
      <c r="H3612" s="99" t="str">
        <f t="shared" si="426"/>
        <v>PK200</v>
      </c>
      <c r="I3612" s="99" t="str">
        <f t="shared" si="427"/>
        <v>Non-M</v>
      </c>
      <c r="J3612" s="100"/>
      <c r="K3612" s="101"/>
    </row>
    <row r="3613" spans="1:11" ht="15" customHeight="1">
      <c r="A3613" s="95" t="s">
        <v>4492</v>
      </c>
      <c r="B3613" s="96" t="s">
        <v>2723</v>
      </c>
      <c r="C3613" s="96" t="s">
        <v>461</v>
      </c>
      <c r="D3613" s="97" t="s">
        <v>4416</v>
      </c>
      <c r="E3613" s="96" t="s">
        <v>4485</v>
      </c>
      <c r="F3613" s="98"/>
      <c r="G3613" s="96" t="s">
        <v>1805</v>
      </c>
      <c r="H3613" s="99" t="str">
        <f t="shared" si="426"/>
        <v>PB214</v>
      </c>
      <c r="I3613" s="99" t="str">
        <f t="shared" si="427"/>
        <v>Non-M</v>
      </c>
      <c r="J3613" s="100"/>
      <c r="K3613" s="101"/>
    </row>
    <row r="3614" spans="1:11" ht="15" customHeight="1">
      <c r="A3614" s="95" t="s">
        <v>4493</v>
      </c>
      <c r="B3614" s="96" t="s">
        <v>2723</v>
      </c>
      <c r="C3614" s="96" t="s">
        <v>461</v>
      </c>
      <c r="D3614" s="97" t="s">
        <v>4416</v>
      </c>
      <c r="E3614" s="96" t="s">
        <v>4485</v>
      </c>
      <c r="F3614" s="98"/>
      <c r="G3614" s="96" t="s">
        <v>4480</v>
      </c>
      <c r="H3614" s="99" t="str">
        <f t="shared" si="426"/>
        <v>GT203</v>
      </c>
      <c r="I3614" s="99" t="str">
        <f t="shared" si="427"/>
        <v>M</v>
      </c>
      <c r="J3614" s="100"/>
      <c r="K3614" s="101"/>
    </row>
    <row r="3615" spans="1:11" ht="15" customHeight="1">
      <c r="A3615" s="95" t="s">
        <v>4494</v>
      </c>
      <c r="B3615" s="96" t="s">
        <v>2723</v>
      </c>
      <c r="C3615" s="96" t="s">
        <v>461</v>
      </c>
      <c r="D3615" s="97" t="s">
        <v>4416</v>
      </c>
      <c r="E3615" s="96" t="s">
        <v>4485</v>
      </c>
      <c r="F3615" s="98"/>
      <c r="G3615" s="96" t="s">
        <v>100</v>
      </c>
      <c r="H3615" s="99" t="str">
        <f t="shared" si="426"/>
        <v>HM500</v>
      </c>
      <c r="I3615" s="99" t="str">
        <f t="shared" si="427"/>
        <v>Non-M</v>
      </c>
      <c r="J3615" s="100"/>
      <c r="K3615" s="101"/>
    </row>
    <row r="3616" spans="1:11" ht="39.75" customHeight="1">
      <c r="A3616" s="95" t="s">
        <v>4495</v>
      </c>
      <c r="B3616" s="96" t="s">
        <v>2723</v>
      </c>
      <c r="C3616" s="96" t="s">
        <v>461</v>
      </c>
      <c r="D3616" s="97" t="s">
        <v>4416</v>
      </c>
      <c r="E3616" s="96" t="s">
        <v>4485</v>
      </c>
      <c r="F3616" s="98"/>
      <c r="G3616" s="96" t="s">
        <v>1401</v>
      </c>
      <c r="H3616" s="99" t="str">
        <f t="shared" si="426"/>
        <v>HM803</v>
      </c>
      <c r="I3616" s="99" t="str">
        <f t="shared" si="427"/>
        <v>Non-M</v>
      </c>
      <c r="J3616" s="102"/>
      <c r="K3616" s="101"/>
    </row>
    <row r="3617" spans="1:11" ht="15" customHeight="1">
      <c r="A3617" s="95" t="s">
        <v>4496</v>
      </c>
      <c r="B3617" s="96" t="s">
        <v>2723</v>
      </c>
      <c r="C3617" s="96" t="s">
        <v>461</v>
      </c>
      <c r="D3617" s="97" t="s">
        <v>4416</v>
      </c>
      <c r="E3617" s="96" t="s">
        <v>4485</v>
      </c>
      <c r="F3617" s="98"/>
      <c r="G3617" s="96" t="s">
        <v>988</v>
      </c>
      <c r="H3617" s="99" t="str">
        <f>IF(RIGHT(G3617,1)="M", LEFT(G3617,LEN(G3617)-1), G3617)</f>
        <v>PK204</v>
      </c>
      <c r="I3617" s="99" t="str">
        <f>IF(RIGHT(G3617,1)="M","M","Non-M")</f>
        <v>Non-M</v>
      </c>
      <c r="J3617" s="100"/>
      <c r="K3617" s="101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