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59" documentId="13_ncr:1_{7EF57DF4-89AE-8C42-9C9C-3682908C3E34}" xr6:coauthVersionLast="47" xr6:coauthVersionMax="47" xr10:uidLastSave="{DC5513EF-6853-43DB-A052-9E0687EBA82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<sst xmlns="http://schemas.openxmlformats.org/spreadsheetml/2006/main" count="12559" uniqueCount="2976">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</sst>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2" activePane="bottomLeft" state="frozen"/>
      <selection pane="bottomLeft" activeCell="F2098" sqref="F20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>
      <c r="A2099" s="18" t="s">
        <v>2887</v>
      </c>
      <c r="B2099" s="35"/>
      <c r="C2099" s="35"/>
      <c r="D2099" s="60"/>
      <c r="E2099" s="35"/>
      <c r="F2099" s="48"/>
      <c r="G2099" s="35"/>
      <c r="H2099" s="57">
        <f>IF(RIGHT(G2099,1)="M", LEFT(G2099,LEN(G2099)-1), G2099)</f>
        <v>0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/>
      <c r="C2100" s="35"/>
      <c r="D2100" s="60"/>
      <c r="E2100" s="35"/>
      <c r="F2100" s="48"/>
      <c r="G2100" s="35"/>
      <c r="H2100" s="57">
        <f>IF(RIGHT(G2100,1)="M", LEFT(G2100,LEN(G2100)-1), G2100)</f>
        <v>0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2889</v>
      </c>
      <c r="B2" s="8" t="s">
        <v>2890</v>
      </c>
      <c r="C2" s="8" t="s">
        <v>2891</v>
      </c>
      <c r="D2" s="8" t="s">
        <v>2892</v>
      </c>
      <c r="E2" s="8" t="s">
        <v>2893</v>
      </c>
      <c r="F2" s="8" t="s">
        <v>2894</v>
      </c>
      <c r="G2" s="80" t="s">
        <v>2895</v>
      </c>
      <c r="H2" s="8" t="s">
        <v>2896</v>
      </c>
      <c r="I2" s="8" t="s">
        <v>2897</v>
      </c>
      <c r="J2" s="75" t="s">
        <v>2898</v>
      </c>
      <c r="R2" s="83" t="s">
        <v>2899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2900</v>
      </c>
      <c r="E3" s="10">
        <v>0.1234</v>
      </c>
      <c r="F3" s="10" t="s">
        <v>2901</v>
      </c>
      <c r="G3" s="81">
        <f>Table2[[#This Row],[Current Total FG QTY]]*Table2[[#This Row],[SAM Improvement]]*$S$7</f>
        <v>22089.830484330483</v>
      </c>
      <c r="H3" s="10" t="s">
        <v>2902</v>
      </c>
      <c r="I3" s="10" t="s">
        <v>2903</v>
      </c>
      <c r="J3" s="76">
        <v>46140.696493055599</v>
      </c>
      <c r="R3" s="85" t="s">
        <v>2904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2900</v>
      </c>
      <c r="E4" s="10"/>
      <c r="F4" s="10" t="s">
        <v>2905</v>
      </c>
      <c r="G4" s="81">
        <f>Table2[[#This Row],[Current Total FG QTY]]*Table2[[#This Row],[SAM Improvement]]*$S$7</f>
        <v>0</v>
      </c>
      <c r="H4" s="10"/>
      <c r="I4" s="10" t="s">
        <v>2903</v>
      </c>
      <c r="J4" s="76">
        <v>46149.4283796296</v>
      </c>
      <c r="R4" s="85" t="s">
        <v>2906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2900</v>
      </c>
      <c r="E5" s="10"/>
      <c r="F5" s="10" t="s">
        <v>2905</v>
      </c>
      <c r="G5" s="81">
        <f>Table2[[#This Row],[Current Total FG QTY]]*Table2[[#This Row],[SAM Improvement]]*$S$7</f>
        <v>0</v>
      </c>
      <c r="H5" s="10"/>
      <c r="I5" s="10" t="s">
        <v>2903</v>
      </c>
      <c r="J5" s="76">
        <v>46149.428298611099</v>
      </c>
      <c r="R5" s="85" t="s">
        <v>2907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2900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2900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2903</v>
      </c>
      <c r="J7" s="76">
        <v>46149.4286111111</v>
      </c>
      <c r="R7" s="87" t="s">
        <v>2908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2900</v>
      </c>
      <c r="E8" s="10">
        <v>0.1401</v>
      </c>
      <c r="F8" s="10" t="s">
        <v>2909</v>
      </c>
      <c r="G8" s="81">
        <f>Table2[[#This Row],[Current Total FG QTY]]*Table2[[#This Row],[SAM Improvement]]*$S$7</f>
        <v>11703.17965811966</v>
      </c>
      <c r="H8" s="10" t="s">
        <v>2902</v>
      </c>
      <c r="I8" s="10" t="s">
        <v>2903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2900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2900</v>
      </c>
      <c r="E10" s="10">
        <v>0.1177</v>
      </c>
      <c r="F10" s="10" t="s">
        <v>2909</v>
      </c>
      <c r="G10" s="81">
        <f>Table2[[#This Row],[Current Total FG QTY]]*Table2[[#This Row],[SAM Improvement]]*$S$7</f>
        <v>8856.7573361823361</v>
      </c>
      <c r="H10" s="10"/>
      <c r="I10" s="10" t="s">
        <v>2903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2900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2900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2900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2900</v>
      </c>
      <c r="E14" s="10">
        <v>0</v>
      </c>
      <c r="F14" s="10" t="s">
        <v>2910</v>
      </c>
      <c r="G14" s="81">
        <f>Table2[[#This Row],[Current Total FG QTY]]*Table2[[#This Row],[SAM Improvement]]*$S$7</f>
        <v>0</v>
      </c>
      <c r="H14" s="10" t="s">
        <v>2902</v>
      </c>
      <c r="I14" s="10" t="s">
        <v>2903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2900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2900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2900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2900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2900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2900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2900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2900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2913</v>
      </c>
      <c r="D76">
        <v>163</v>
      </c>
    </row>
    <row r="77" spans="2:4">
      <c r="B77" t="s">
        <v>2914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2915</v>
      </c>
      <c r="D167">
        <v>499</v>
      </c>
    </row>
    <row r="168" spans="2:4">
      <c r="B168" t="s">
        <v>2916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2920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2921</v>
      </c>
      <c r="D210">
        <v>10</v>
      </c>
    </row>
    <row r="211" spans="2:4">
      <c r="B211" t="s">
        <v>2922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2923</v>
      </c>
      <c r="D218">
        <v>69</v>
      </c>
    </row>
    <row r="219" spans="2:4">
      <c r="B219" t="s">
        <v>2924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2970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