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285" documentId="13_ncr:1_{7EF57DF4-89AE-8C42-9C9C-3682908C3E34}" xr6:coauthVersionLast="47" xr6:coauthVersionMax="47" xr10:uidLastSave="{A6F5B906-0A7B-4B5F-A6E5-0FE249B619F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2" i="5"/>
  <c r="H1963" i="5"/>
  <c r="H1964" i="5"/>
  <c r="H1965" i="5"/>
  <c r="H1966" i="5"/>
  <c r="I1962" i="5"/>
  <c r="I1963" i="5"/>
  <c r="I1964" i="5"/>
  <c r="I1965" i="5"/>
  <c r="I1966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<sst xmlns="http://schemas.openxmlformats.org/spreadsheetml/2006/main" count="11837" uniqueCount="2829">
  <si>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</si>
  <si>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</si>
  <si>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</si>
  <si>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</si>
  <si>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</si>
  <si>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</si>
  <si>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</si>
  <si>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</si>
  <si>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</si>
  <si>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</si>
  <si>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</si>
  <si>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</si>
  <si>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</si>
  <si>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</si>
  <si>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</si>
  <si>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</si>
  <si>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</si>
  <si>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</si>
  <si>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</si>
  <si>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</si>
  <si>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</si>
  <si>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</si>
  <si>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</si>
  <si>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</si>
  <si>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</si>
  <si>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</si>
  <si>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</si>
  <si>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</si>
  <si>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</si>
  <si>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</si>
  <si>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</si>
  <si>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</si>
  <si>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</si>
  <si>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</si>
  <si>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</si>
  <si>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</si>
  <si>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</si>
  <si>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</si>
  <si>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</si>
  <si>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</si>
  <si>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</si>
  <si>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</si>
  <si>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</si>
  <si>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</si>
  <si>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</si>
  <si>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</si>
  <si>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</si>
  <si>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</si>
  <si>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</si>
  <si>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</si>
  <si>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</si>
  <si>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</si>
  <si>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</si>
  <si>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</si>
  <si>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</si>
  <si>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</si>
  <si>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</si>
  <si>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</si>
  <si>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</si>
  <si>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</si>
  <si>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</si>
  <si>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</si>
  <si>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</si>
  <si>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</si>
  <si>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</si>
  <si>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</si>
  <si>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</si>
  <si>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</si>
  <si>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</si>
  <si>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</si>
  <si>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</si>
  <si>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</si>
  <si>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</si>
  <si>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</si>
  <si>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</si>
  <si>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</si>
  <si>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</si>
  <si>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</si>
  <si>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</si>
  <si>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</si>
  <si>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</si>
  <si>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</si>
  <si>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</si>
  <si>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</si>
  <si>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</si>
  <si>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</si>
  <si>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</si>
  <si>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</si>
  <si>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</si>
  <si>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</si>
  <si>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</si>
  <si>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</si>
  <si>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</si>
  <si>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</si>
  <si>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</si>
  <si>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</si>
  <si>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</si>
  <si>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</si>
  <si>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</si>
  <si>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</si>
  <si>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</si>
  <si>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</si>
  <si>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</si>
  <si>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</si>
  <si>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</si>
  <si>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</si>
  <si>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</si>
  <si>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</si>
  <si>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</si>
  <si>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</si>
  <si>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</si>
  <si>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</si>
  <si>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</si>
  <si>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</si>
  <si>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</si>
  <si>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</si>
  <si>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</si>
  <si>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</si>
  <si>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</si>
  <si>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</si>
  <si>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</si>
  <si>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</si>
  <si>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</si>
  <si>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</si>
  <si>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</si>
  <si>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</si>
  <si>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</si>
  <si>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</si>
  <si>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</si>
  <si>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</si>
  <si>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</si>
  <si>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</si>
  <si>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</si>
  <si>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</si>
  <si>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</si>
  <si>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</si>
  <si>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</si>
  <si>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</si>
  <si>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</si>
  <si>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</si>
  <si>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</si>
  <si>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</si>
  <si>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</si>
  <si>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</si>
  <si>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</si>
  <si>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</si>
  <si>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</si>
  <si>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</si>
  <si>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</si>
  <si>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</si>
  <si>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</si>
  <si>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</si>
  <si>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</si>
  <si>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</si>
  <si>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</si>
  <si>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</si>
  <si>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</si>
  <si>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</si>
  <si>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</si>
  <si>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</si>
  <si>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</si>
  <si>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</si>
  <si>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</si>
  <si>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</si>
  <si>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</si>
  <si>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</si>
  <si>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</si>
  <si>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</si>
  <si>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</si>
  <si>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</si>
  <si>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</si>
  <si>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</si>
  <si>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</si>
  <si>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</si>
  <si>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</si>
  <si>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</si>
  <si>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</si>
  <si>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</si>
  <si>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</si>
  <si>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</si>
  <si>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</si>
  <si>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</si>
  <si>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</si>
  <si>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</si>
  <si>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</si>
  <si>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</si>
  <si>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</si>
  <si>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</si>
  <si>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</si>
  <si>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</si>
  <si>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</si>
  <si>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</si>
  <si>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</si>
  <si>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</si>
  <si>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</si>
  <si>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</si>
  <si>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</si>
  <si>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</si>
  <si>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</si>
  <si>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</si>
  <si>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</si>
  <si>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</si>
  <si>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</si>
  <si>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</si>
  <si>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</si>
  <si>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</si>
  <si>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</si>
  <si>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</si>
  <si>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</si>
  <si>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</si>
  <si>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</si>
  <si>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</si>
  <si>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</si>
  <si>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</si>
  <si>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</si>
  <si>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</si>
  <si>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</si>
  <si>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</si>
  <si>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</si>
  <si>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</si>
  <si>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</si>
  <si>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</si>
  <si>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</si>
  <si>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</si>
  <si>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</si>
  <si>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</si>
  <si>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</si>
  <si>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</si>
  <si>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</si>
  <si>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</si>
  <si>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</si>
  <si>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</si>
  <si>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</si>
  <si>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</si>
  <si>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</si>
  <si>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</si>
  <si>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</si>
  <si>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</si>
  <si>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</si>
  <si>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</si>
  <si>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</si>
  <si>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</si>
  <si>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</si>
  <si>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</si>
  <si>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</si>
  <si>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</si>
  <si>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</si>
  <si>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</si>
  <si>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</si>
  <si>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</si>
  <si>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</si>
  <si>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</si>
  <si>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</si>
  <si>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</si>
  <si>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</si>
  <si>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</si>
  <si>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</si>
  <si>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</si>
  <si>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</si>
  <si>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</si>
  <si>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</si>
  <si>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</si>
  <si>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</si>
  <si>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</si>
  <si>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</si>
  <si>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</si>
  <si>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</si>
  <si>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</si>
  <si>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</si>
  <si>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</si>
  <si>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</si>
  <si>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</si>
  <si>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</si>
  <si>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</si>
  <si>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</si>
  <si>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</si>
  <si>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</si>
  <si>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</si>
  <si>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</si>
  <si>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</si>
  <si>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</si>
  <si>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</si>
  <si>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</si>
  <si>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</si>
  <si>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</si>
  <si>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</si>
  <si>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</si>
  <si>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</si>
  <si>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</si>
  <si>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</si>
  <si>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</si>
  <si>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</si>
  <si>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</si>
  <si>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</si>
  <si>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</si>
  <si>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</si>
  <si>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</si>
  <si>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</si>
  <si>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</si>
  <si>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</si>
  <si>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</si>
  <si>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</si>
  <si>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</si>
  <si>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</si>
  <si>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</si>
  <si>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</si>
  <si>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</si>
  <si>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</si>
  <si>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</si>
  <si>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</si>
  <si>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</si>
  <si>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</si>
  <si>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</si>
  <si>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</si>
  <si>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</si>
  <si>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</si>
  <si>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</si>
  <si>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</si>
  <si>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</si>
  <si>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</si>
  <si>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</si>
  <si>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</si>
  <si>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</si>
  <si>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</si>
  <si>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</si>
  <si>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</si>
  <si>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</si>
  <si>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</si>
  <si>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</si>
  <si>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</si>
  <si>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</si>
  <si>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</si>
  <si>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</si>
  <si>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</si>
  <si>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</si>
  <si>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</si>
  <si>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</si>
  <si>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</si>
  <si>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</si>
  <si>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</si>
  <si>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</si>
  <si>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</si>
  <si>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</si>
  <si>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</si>
  <si>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</si>
  <si>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</si>
  <si>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</si>
  <si>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</si>
  <si>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</si>
  <si>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</si>
  <si>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</si>
  <si>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</si>
  <si>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</si>
  <si>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</si>
  <si>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</si>
  <si>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</si>
  <si>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</si>
  <si>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</si>
  <si>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</si>
  <si>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</si>
  <si>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</si>
  <si>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</si>
  <si>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</si>
  <si>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</si>
  <si>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</si>
  <si>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</si>
  <si>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</si>
  <si>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</si>
  <si>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</si>
  <si>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</si>
  <si>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</si>
  <si>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</si>
  <si>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</si>
  <si>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</si>
  <si>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</si>
  <si>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</si>
  <si>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</si>
  <si>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</si>
  <si>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</si>
  <si>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</si>
  <si>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</si>
  <si>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</si>
  <si>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</si>
  <si>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</si>
  <si>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</si>
  <si>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</si>
  <si>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</si>
  <si>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</si>
  <si>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</si>
  <si>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</si>
  <si>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</si>
  <si>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</si>
  <si>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</si>
  <si>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</si>
  <si>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</si>
  <si>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</si>
  <si>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</si>
  <si>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</si>
  <si>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</si>
  <si>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</si>
  <si>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</si>
  <si>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</si>
  <si>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</si>
  <si>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</si>
  <si>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</si>
  <si>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</si>
  <si>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</si>
  <si>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</si>
  <si>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</si>
  <si>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</si>
  <si>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</si>
  <si>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</si>
  <si>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</si>
  <si>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</si>
  <si>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</si>
  <si>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</si>
  <si>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</si>
  <si>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</si>
  <si>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</si>
  <si>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</si>
  <si>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</si>
  <si>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</si>
  <si>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</si>
  <si>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</si>
  <si>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</si>
  <si>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</si>
  <si>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</si>
  <si>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</si>
  <si>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</si>
  <si>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</si>
  <si>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</si>
  <si>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</si>
  <si>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</si>
  <si>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</si>
  <si>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</si>
  <si>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</si>
  <si>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</si>
  <si>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</si>
  <si>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</si>
  <si>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</si>
  <si>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</si>
  <si>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</si>
  <si>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</si>
  <si>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</si>
  <si>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</si>
  <si>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</si>
  <si>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</si>
  <si>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</si>
  <si>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</si>
  <si>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</si>
  <si>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</si>
  <si>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</si>
  <si>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</si>
  <si>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</si>
  <si>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</si>
  <si>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</si>
  <si>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</si>
  <si>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</si>
  <si>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</si>
  <si>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</si>
  <si>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</si>
  <si>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</si>
  <si>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</si>
  <si>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</si>
  <si>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</si>
  <si>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</si>
  <si>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</si>
  <si>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</si>
  <si>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</si>
  <si>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</si>
  <si>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</si>
  <si>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</si>
  <si>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</si>
  <si>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</si>
  <si>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</si>
  <si>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</si>
  <si>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</si>
  <si>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</si>
  <si>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</si>
  <si>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</si>
  <si>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</si>
  <si>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</si>
  <si>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</si>
  <si>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</si>
  <si>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</si>
  <si>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</si>
  <si>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</si>
  <si>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</si>
  <si>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</si>
  <si>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</si>
  <si>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</si>
  <si>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</si>
  <si>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</si>
  <si>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</si>
  <si>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</si>
  <si>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</si>
  <si>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</si>
  <si>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</si>
  <si>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</si>
  <si>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</si>
  <si>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</si>
  <si>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</si>
  <si>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</si>
  <si>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</si>
  <si>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</si>
  <si>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</si>
  <si>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</si>
  <si>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</si>
  <si>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</si>
  <si>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</si>
  <si>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</si>
  <si>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</si>
  <si>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</si>
  <si>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</si>
  <si>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</si>
  <si>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</si>
  <si>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</si>
  <si>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</si>
  <si>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</si>
  <si>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</si>
  <si>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</si>
  <si>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</si>
  <si>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</si>
  <si>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</si>
  <si>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</si>
  <si>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</si>
  <si>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</si>
  <si>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</si>
  <si>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</si>
  <si>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</si>
  <si>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</si>
  <si>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</si>
  <si>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</si>
  <si>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</si>
  <si>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</si>
  <si>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</si>
  <si>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</si>
  <si>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</si>
  <si>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</si>
  <si>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</si>
  <si>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</si>
  <si>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</si>
  <si>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</si>
  <si>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</si>
  <si>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</si>
  <si>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</si>
  <si>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</si>
  <si>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</si>
  <si>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</si>
  <si>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</si>
  <si>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</si>
  <si>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</si>
  <si>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</si>
  <si>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</si>
  <si>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</si>
  <si>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</si>
  <si>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</si>
  <si>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</si>
  <si>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</si>
  <si>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</si>
  <si>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</si>
  <si>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</si>
  <si>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</si>
  <si>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</si>
  <si>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</si>
  <si>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</si>
  <si>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</si>
  <si>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</si>
  <si>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</si>
  <si>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</si>
  <si>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</si>
  <si>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</si>
  <si>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</si>
  <si>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</si>
  <si>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</si>
  <si>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</si>
  <si>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</si>
  <si>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</si>
  <si>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</si>
  <si>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</si>
  <si>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</si>
  <si>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</si>
  <si>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</si>
  <si>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</si>
  <si>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</si>
  <si>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</si>
  <si>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</si>
  <si>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</si>
  <si>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</si>
  <si>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</si>
  <si>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</si>
  <si>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</si>
  <si>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</si>
  <si>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</si>
  <si>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</si>
  <si>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</si>
  <si>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</si>
  <si>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</si>
  <si>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</si>
  <si>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</si>
  <si>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</si>
  <si>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</si>
  <si>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</si>
  <si>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</si>
  <si>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</si>
  <si>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</si>
  <si>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</si>
  <si>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</si>
  <si>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</si>
  <si>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</si>
  <si>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</si>
  <si>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</si>
  <si>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</si>
  <si>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</si>
  <si>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</si>
  <si>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</si>
  <si>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</si>
  <si>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</si>
  <si>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</si>
  <si>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</si>
  <si>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</si>
  <si>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</si>
  <si>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</si>
  <si>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</si>
  <si>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</si>
  <si>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</si>
  <si>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</si>
  <si>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</si>
  <si>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</si>
  <si>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</si>
  <si>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</si>
  <si>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</si>
  <si>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</si>
  <si>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</si>
  <si>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</si>
  <si>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</si>
  <si>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</si>
  <si>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</si>
  <si>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</si>
  <si>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</si>
  <si>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</si>
  <si>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</si>
  <si>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</si>
  <si>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</si>
  <si>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</si>
  <si>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</si>
  <si>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</si>
  <si>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</si>
  <si>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</si>
  <si>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</si>
  <si>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</si>
  <si>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</si>
  <si>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</si>
  <si>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</si>
  <si>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</si>
  <si>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</si>
  <si>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</si>
  <si>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</si>
  <si>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</si>
  <si>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</si>
  <si>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</si>
  <si>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</si>
  <si>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</si>
  <si>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</si>
  <si>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</si>
  <si>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</si>
  <si>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</si>
  <si>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</si>
  <si>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</si>
  <si>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</si>
  <si>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</si>
  <si>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</si>
  <si>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</si>
  <si>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</si>
  <si>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</si>
  <si>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</si>
  <si>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</si>
  <si>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</si>
  <si>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</si>
  <si>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</si>
  <si>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</si>
  <si>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</si>
  <si>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</si>
  <si>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</si>
  <si>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</si>
  <si>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</si>
  <si>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</si>
  <si>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</si>
  <si>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</si>
  <si>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</si>
  <si>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</si>
  <si>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</si>
  <si>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</si>
  <si>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</si>
  <si>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</si>
  <si>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</si>
  <si>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</si>
  <si>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</si>
  <si>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</si>
  <si>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</si>
  <si>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</si>
  <si>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</si>
  <si>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</si>
  <si>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</si>
  <si>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</si>
  <si>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</si>
  <si>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</si>
  <si>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</si>
  <si>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</si>
  <si>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</si>
  <si>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</si>
  <si>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</si>
  <si>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</si>
  <si>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</si>
  <si>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</si>
  <si>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</si>
  <si>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</si>
  <si>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</si>
  <si>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</si>
  <si>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</si>
  <si>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</si>
  <si>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</si>
  <si>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</si>
  <si>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</si>
  <si>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</si>
  <si>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</si>
  <si>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</si>
  <si>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</si>
  <si>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</si>
  <si>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</si>
  <si>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</si>
  <si>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</si>
  <si>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</si>
  <si>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</si>
  <si>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</si>
  <si>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</si>
  <si>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</si>
  <si>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</si>
  <si>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</si>
  <si>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</si>
  <si>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</si>
  <si>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</si>
  <si>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</si>
  <si>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</si>
  <si>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</si>
  <si>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</si>
  <si>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</si>
  <si>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</si>
  <si>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</si>
  <si>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</si>
  <si>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</si>
  <si>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</si>
  <si>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</si>
  <si>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</si>
  <si>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</si>
  <si>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</si>
  <si>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</si>
  <si>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</si>
  <si>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</si>
  <si>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</si>
  <si>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</si>
  <si>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</si>
  <si>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</si>
  <si>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</si>
  <si>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</si>
  <si>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</si>
  <si>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</si>
  <si>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</si>
  <si>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</si>
  <si>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</si>
  <si>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</si>
  <si>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</si>
  <si>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</si>
  <si>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</si>
  <si>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</si>
  <si>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</si>
  <si>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</si>
  <si>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</si>
  <si>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</si>
  <si>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</si>
  <si>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</si>
  <si>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</si>
  <si>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</si>
  <si>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</si>
  <si>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</si>
  <si>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</si>
  <si>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</si>
  <si>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</si>
  <si>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</si>
  <si>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</si>
  <si>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</si>
  <si>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</si>
  <si>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</si>
  <si>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</si>
  <si>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</si>
  <si>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</si>
  <si>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</si>
  <si>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</si>
  <si>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</si>
  <si>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</si>
  <si>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</si>
  <si>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</si>
  <si>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</si>
  <si>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</si>
  <si>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</si>
  <si>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</si>
  <si>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</si>
  <si>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</si>
  <si>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</si>
  <si>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</si>
  <si>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</si>
  <si>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</si>
  <si>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</si>
  <si>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</si>
  <si>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</si>
  <si>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</si>
  <si>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</si>
  <si>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</si>
  <si>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</si>
  <si>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</si>
  <si>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</si>
  <si>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</si>
  <si>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</si>
  <si>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</si>
  <si>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</si>
  <si>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</si>
  <si>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</si>
  <si>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</si>
  <si>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</si>
  <si>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</si>
  <si>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</si>
  <si>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</si>
  <si>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</si>
  <si>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</si>
  <si>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</si>
  <si>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</si>
  <si>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</si>
  <si>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</si>
  <si>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</si>
  <si>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</si>
  <si>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</si>
  <si>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</si>
  <si>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</si>
  <si>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</si>
  <si>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</si>
  <si>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</si>
  <si>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</si>
  <si>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</si>
  <si>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</si>
  <si>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</si>
  <si>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</si>
  <si>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</si>
  <si>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</si>
  <si>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</si>
  <si>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</si>
  <si>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</si>
  <si>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</si>
  <si>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</si>
  <si>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</si>
  <si>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</si>
  <si>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</si>
  <si>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</si>
  <si>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</si>
  <si>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</si>
  <si>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</si>
  <si>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</si>
  <si>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</si>
  <si>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</si>
  <si>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</si>
  <si>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</si>
  <si>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</si>
  <si>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</si>
  <si>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</si>
  <si>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</si>
  <si>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</si>
  <si>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</si>
  <si>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</si>
  <si>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</si>
  <si>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</si>
  <si>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</si>
  <si>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</si>
  <si>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</si>
  <si>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</si>
  <si>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</si>
  <si>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</si>
  <si>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</si>
  <si>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</si>
  <si>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</si>
  <si>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</si>
  <si>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</si>
  <si>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</si>
  <si>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</si>
  <si>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</si>
  <si>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</si>
  <si>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</si>
  <si>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</si>
  <si>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</si>
  <si>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</si>
  <si>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</si>
  <si>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</si>
  <si>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</si>
  <si>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</si>
  <si>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</si>
  <si>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</si>
  <si>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</si>
  <si>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</si>
  <si>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</si>
  <si>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</si>
  <si>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</si>
  <si>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</si>
  <si>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</si>
  <si>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</si>
  <si>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</si>
  <si>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</si>
  <si>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</si>
  <si>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</si>
  <si>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</si>
  <si>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</si>
  <si>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</si>
  <si>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</si>
  <si>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</si>
  <si>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</si>
  <si>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</si>
  <si>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</si>
  <si>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</si>
  <si>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</si>
  <si>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</si>
  <si>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</si>
  <si>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</si>
  <si>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</si>
  <si>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</si>
  <si>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</si>
  <si>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</si>
  <si>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</si>
  <si>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</si>
  <si>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</si>
  <si>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</si>
  <si>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</si>
  <si>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</si>
  <si>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</si>
  <si>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</si>
  <si>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</si>
  <si>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</si>
  <si>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</si>
  <si>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</si>
  <si>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</si>
  <si>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</si>
  <si>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</si>
  <si>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</si>
  <si>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</si>
  <si>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</si>
  <si>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</si>
  <si>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</si>
  <si>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</si>
  <si>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</si>
  <si>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</si>
  <si>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</si>
  <si>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</si>
  <si>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</si>
  <si>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</si>
  <si>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</si>
  <si>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</si>
  <si>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</si>
  <si>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</si>
  <si>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</si>
  <si>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</si>
  <si>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</si>
  <si>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</si>
  <si>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</si>
  <si>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</si>
  <si>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</si>
  <si>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</si>
  <si>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</si>
  <si>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</si>
  <si>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</si>
  <si>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</si>
  <si>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</si>
  <si>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</si>
  <si>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</si>
  <si>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</si>
  <si>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</si>
  <si>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</si>
  <si>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</si>
  <si>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</si>
  <si>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</si>
  <si>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</si>
  <si>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</si>
  <si>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</si>
  <si>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</si>
  <si>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</si>
  <si>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</si>
  <si>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</si>
  <si>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</si>
  <si>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</si>
  <si>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</si>
  <si>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</si>
  <si>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</si>
  <si>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</si>
  <si>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</si>
  <si>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</si>
  <si>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</si>
  <si>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</si>
  <si>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</si>
  <si>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</si>
  <si>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</si>
  <si>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</si>
  <si>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</si>
  <si>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</si>
  <si>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</si>
  <si>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</si>
  <si>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</si>
  <si>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</si>
  <si>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</si>
  <si>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</si>
  <si>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</si>
  <si>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</si>
  <si>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</si>
  <si>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</si>
  <si>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</si>
  <si>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</si>
  <si>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</si>
  <si>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</si>
  <si>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</si>
  <si>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</si>
  <si>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</si>
  <si>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</si>
  <si>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</si>
  <si>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</si>
  <si>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</si>
  <si>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</si>
  <si>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</si>
  <si>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</si>
  <si>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</si>
  <si>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</si>
  <si>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</si>
  <si>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</si>
  <si>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</si>
  <si>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</si>
  <si>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</si>
  <si>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</si>
  <si>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</si>
  <si>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</si>
  <si>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</si>
  <si>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</si>
  <si>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</si>
  <si>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</si>
  <si>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</si>
  <si>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</si>
  <si>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</si>
  <si>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</si>
  <si>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</si>
  <si>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</si>
  <si>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</si>
  <si>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</si>
  <si>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</si>
  <si>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</si>
  <si>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</si>
  <si>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</si>
  <si>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</si>
  <si>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</si>
  <si>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</si>
  <si>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</si>
  <si>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</si>
  <si>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</si>
  <si>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</si>
  <si>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</si>
  <si>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</si>
  <si>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</si>
  <si>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</si>
  <si>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</si>
  <si>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</si>
  <si>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</si>
  <si>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</si>
  <si>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</si>
  <si>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</si>
  <si>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</si>
  <si>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</si>
  <si>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</si>
  <si>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</si>
  <si>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</si>
  <si>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</si>
  <si>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</si>
  <si>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</si>
  <si>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</si>
  <si>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</si>
  <si>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</si>
  <si>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</si>
  <si>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</si>
  <si>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</si>
  <si>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</si>
  <si>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</si>
  <si>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</si>
  <si>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</si>
  <si>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</si>
  <si>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</si>
  <si>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</si>
  <si>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</si>
  <si>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</si>
  <si>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</si>
  <si>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</si>
  <si>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</si>
  <si>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</si>
  <si>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</si>
  <si>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</si>
  <si>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</si>
  <si>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</si>
  <si>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</si>
  <si>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</si>
  <si>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</si>
  <si>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</si>
  <si>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</si>
  <si>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</si>
  <si>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</si>
  <si>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</si>
  <si>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</si>
  <si>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</si>
  <si>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</si>
  <si>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</si>
  <si>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</si>
  <si>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</si>
  <si>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</si>
  <si>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</si>
  <si>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</si>
  <si>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</si>
  <si>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</si>
  <si>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</si>
  <si>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</si>
  <si>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</si>
  <si>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</si>
  <si>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</si>
  <si>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</si>
  <si>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</si>
  <si>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</si>
  <si>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</si>
  <si>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</si>
  <si>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</si>
  <si>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</si>
  <si>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</si>
  <si>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</si>
  <si>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</si>
  <si>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</si>
  <si>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</si>
  <si>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</si>
  <si>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</si>
  <si>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</si>
  <si>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</si>
  <si>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</si>
  <si>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</si>
  <si>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</si>
  <si>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</si>
  <si>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</si>
  <si>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</si>
  <si>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</si>
  <si>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</si>
  <si>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</si>
  <si>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</si>
  <si>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</si>
  <si>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</si>
  <si>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</si>
  <si>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</si>
  <si>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</si>
  <si>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</si>
  <si>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</si>
  <si>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</si>
  <si>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</si>
  <si>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</si>
  <si>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</si>
  <si>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</si>
  <si>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</si>
  <si>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</si>
  <si>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</si>
  <si>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</si>
  <si>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</si>
  <si>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</si>
  <si>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</si>
  <si>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</si>
  <si>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</si>
  <si>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</si>
  <si>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</si>
  <si>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</si>
  <si>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</si>
  <si>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</si>
  <si>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</si>
  <si>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</si>
  <si>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</si>
  <si>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</si>
  <si>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</si>
  <si>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</si>
  <si>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</si>
  <si>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</si>
  <si>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</si>
  <si>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</si>
  <si>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</si>
  <si>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</si>
  <si>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</si>
  <si>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</si>
  <si>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</si>
  <si>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</si>
  <si>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</si>
  <si>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</si>
  <si>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</si>
  <si>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</si>
  <si>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</si>
  <si>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</si>
  <si>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</si>
  <si>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</si>
  <si>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</si>
  <si>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</si>
  <si>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</si>
  <si>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</si>
  <si>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</si>
  <si>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</si>
  <si>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</si>
  <si>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</si>
  <si>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</si>
  <si>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</si>
  <si>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</si>
  <si>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</si>
  <si>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</si>
  <si>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</si>
  <si>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</si>
  <si>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</si>
  <si>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</si>
  <si>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</si>
  <si>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</si>
  <si>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</si>
  <si>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</si>
  <si>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</si>
  <si>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</si>
  <si>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</si>
  <si>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</si>
  <si>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</si>
  <si>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</si>
  <si>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</si>
  <si>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</si>
  <si>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</si>
  <si>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</si>
  <si>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</si>
  <si>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</si>
  <si>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</si>
  <si>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</si>
  <si>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</si>
  <si>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</si>
  <si>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</si>
  <si>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</si>
  <si>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</si>
  <si>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</si>
  <si>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</si>
  <si>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</si>
  <si>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</si>
  <si>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</si>
  <si>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</si>
  <si>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</si>
  <si>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</si>
  <si>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</si>
  <si>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</si>
  <si>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</si>
  <si>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</si>
  <si>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</si>
  <si>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</si>
  <si>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</si>
  <si>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</si>
  <si>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</si>
  <si>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</si>
  <si>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</si>
  <si>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</si>
  <si>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</si>
  <si>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</si>
  <si>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</si>
  <si>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</si>
  <si>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</si>
  <si>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</si>
  <si>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</si>
  <si>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</si>
  <si>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</si>
  <si>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</si>
  <si>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</si>
  <si>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</si>
  <si>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</si>
  <si>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</si>
  <si>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</si>
  <si>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</si>
  <si>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</si>
  <si>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</si>
  <si>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</si>
  <si>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</si>
  <si>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</si>
  <si>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</si>
  <si>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</si>
  <si>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</si>
  <si>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</si>
  <si>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</si>
  <si>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</si>
  <si>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</si>
  <si>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</si>
  <si>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</si>
  <si>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</si>
  <si>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</si>
  <si>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</si>
  <si>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</si>
  <si>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</si>
  <si>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</si>
  <si>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</si>
  <si>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</si>
  <si>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</si>
  <si>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</si>
  <si>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</si>
  <si>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</si>
  <si>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</si>
  <si>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</si>
  <si>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</si>
  <si>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</si>
  <si>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</si>
  <si>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</si>
  <si>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</si>
  <si>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</si>
  <si>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</si>
  <si>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</si>
  <si>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</si>
  <si>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</si>
  <si>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</si>
  <si>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</si>
  <si>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</si>
  <si>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</si>
  <si>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</si>
  <si>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</si>
  <si>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</si>
  <si>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</si>
  <si>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</si>
  <si>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</si>
  <si>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</si>
  <si>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</si>
  <si>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</si>
  <si>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</si>
  <si>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</si>
  <si>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</si>
  <si>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</si>
  <si>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</si>
  <si>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</si>
  <si>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</si>
  <si>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</si>
  <si>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</si>
  <si>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</si>
  <si>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</si>
  <si>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</si>
  <si>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</si>
  <si>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</si>
  <si>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</si>
  <si>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</si>
  <si>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</si>
  <si>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</si>
  <si>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</si>
  <si>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</si>
  <si>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</si>
  <si>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</si>
  <si>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</si>
  <si>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</si>
  <si>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</si>
  <si>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</si>
  <si>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</si>
  <si>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</si>
  <si>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</si>
  <si>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</si>
  <si>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</si>
  <si>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</si>
  <si>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</si>
  <si>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</si>
  <si>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</si>
  <si>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</si>
  <si>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</si>
  <si>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</si>
  <si>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</si>
  <si>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</si>
  <si>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</si>
  <si>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</si>
  <si>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</si>
  <si>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</si>
  <si>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</si>
  <si>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</si>
  <si>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</si>
  <si>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</si>
  <si>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</si>
  <si>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</si>
  <si>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</si>
  <si>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</si>
  <si>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</si>
  <si>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</si>
  <si>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</si>
  <si>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</si>
  <si>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</si>
  <si>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</si>
  <si>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</si>
  <si>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</si>
  <si>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</si>
  <si>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</si>
  <si>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</si>
  <si>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</si>
  <si>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</si>
  <si>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</si>
  <si>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</si>
  <si>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</si>
  <si>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</si>
  <si>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</si>
  <si>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</si>
  <si>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</si>
  <si>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</si>
  <si>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</si>
  <si>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</si>
  <si>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</si>
  <si>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</si>
  <si>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</si>
  <si>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</si>
  <si>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</si>
  <si>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</si>
  <si>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</si>
  <si>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</si>
  <si>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</si>
  <si>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</si>
  <si>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</si>
  <si>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</si>
  <si>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</si>
  <si>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</si>
  <si>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</si>
  <si>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</si>
  <si>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</si>
  <si>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</si>
  <si>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</si>
  <si>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</si>
  <si>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</si>
  <si>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</si>
  <si>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</si>
  <si>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</si>
  <si>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</si>
  <si>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</si>
  <si>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</si>
  <si>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</si>
  <si>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</si>
  <si>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</si>
  <si>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</si>
  <si>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</si>
  <si>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</si>
  <si>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</si>
  <si>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</si>
  <si>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</si>
  <si>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</si>
  <si>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</si>
  <si>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</si>
  <si>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</si>
  <si>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</si>
  <si>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</si>
  <si>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</si>
  <si>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</si>
  <si>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</si>
  <si>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</si>
  <si>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</si>
  <si>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</si>
  <si>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</si>
  <si>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</si>
  <si>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</si>
  <si>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</si>
  <si>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</si>
  <si>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</si>
  <si>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</si>
  <si>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</si>
  <si>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</si>
  <si>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</si>
  <si>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</si>
  <si>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</si>
  <si>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</si>
  <si>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</si>
  <si>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</si>
  <si>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</si>
  <si>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</si>
  <si>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</si>
  <si>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</si>
  <si>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</si>
  <si>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</si>
  <si>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</si>
  <si>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</si>
  <si>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</si>
  <si>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</si>
  <si>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</si>
  <si>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</si>
  <si>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</si>
  <si>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</si>
  <si>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</si>
  <si>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</si>
  <si>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</si>
  <si>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</si>
  <si>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</si>
  <si>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</si>
  <si>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</si>
  <si>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</si>
  <si>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</si>
  <si>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</si>
  <si>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</si>
  <si>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</si>
  <si>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</si>
  <si>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</si>
  <si>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</si>
  <si>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</si>
  <si>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</si>
  <si>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</si>
  <si>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</si>
  <si>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</si>
  <si>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</si>
  <si>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</si>
  <si>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</si>
  <si>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</si>
  <si>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</si>
  <si>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</si>
  <si>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</si>
  <si>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</si>
  <si>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</si>
  <si>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</si>
  <si>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</si>
  <si>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</si>
  <si>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</si>
  <si>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</si>
  <si>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</si>
  <si>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</si>
  <si>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</si>
  <si>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</si>
  <si>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</si>
  <si>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</si>
  <si>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</si>
  <si>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</si>
  <si>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</si>
  <si>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</si>
  <si>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</si>
  <si>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</si>
  <si>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</si>
  <si>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</si>
  <si>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</si>
  <si>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</si>
  <si>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</si>
  <si>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</si>
  <si>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</si>
  <si>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</si>
  <si>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</si>
  <si>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</si>
  <si>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</si>
  <si>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</si>
  <si>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</si>
  <si>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</si>
  <si>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</si>
  <si>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</si>
  <si>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</si>
  <si>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</si>
  <si>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</si>
  <si>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</si>
  <si>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</si>
  <si>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</si>
  <si>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</si>
  <si>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</si>
  <si>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</si>
  <si>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</si>
  <si>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</si>
  <si>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</si>
  <si>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</si>
  <si>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</si>
  <si>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</si>
  <si>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</si>
  <si>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</si>
  <si>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</si>
  <si>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</si>
  <si>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</si>
  <si>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</si>
  <si>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</si>
  <si>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</si>
  <si>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</si>
  <si>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</si>
  <si>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</si>
  <si>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</si>
  <si>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</si>
  <si>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</si>
  <si>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</si>
  <si>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</si>
  <si>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</si>
  <si>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</si>
  <si>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</si>
  <si>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</si>
  <si>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</si>
  <si>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</si>
  <si>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</si>
  <si>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</si>
  <si>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</si>
  <si>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</si>
  <si>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</si>
  <si>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</si>
  <si>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</si>
  <si>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</si>
  <si>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</si>
  <si>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</si>
  <si>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</si>
  <si>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</si>
  <si>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</si>
  <si>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</si>
  <si>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</si>
  <si>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</si>
  <si>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</si>
  <si>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</si>
  <si>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</si>
  <si>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</si>
  <si>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</si>
  <si>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</si>
  <si>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</si>
  <si>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</si>
  <si>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</si>
  <si>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</si>
  <si>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</si>
  <si>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</si>
  <si>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</si>
  <si>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</si>
  <si>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</si>
  <si>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</si>
  <si>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</si>
  <si>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</si>
  <si>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</si>
  <si>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</si>
  <si>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</si>
  <si>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</si>
  <si>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</si>
  <si>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</si>
  <si>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</si>
  <si>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</si>
  <si>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</si>
  <si>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</si>
  <si>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</si>
  <si>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</si>
  <si>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</si>
  <si>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</si>
  <si>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</si>
  <si>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</si>
  <si>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</si>
  <si>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</si>
  <si>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</si>
  <si>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</si>
  <si>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</si>
  <si>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</si>
  <si>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</si>
  <si>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</si>
  <si>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</si>
  <si>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</si>
  <si>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</si>
  <si>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</si>
  <si>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</si>
  <si>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</si>
  <si>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</si>
  <si>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</si>
  <si>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</si>
  <si>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</si>
  <si>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</si>
  <si>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</si>
  <si>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</si>
  <si>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</si>
  <si>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</si>
  <si>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</si>
  <si>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</si>
  <si>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</si>
  <si>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</si>
  <si>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</si>
  <si>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</si>
  <si>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</si>
  <si>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</si>
  <si>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</si>
  <si>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</si>
  <si>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</si>
  <si>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</si>
  <si>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</si>
  <si>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</si>
  <si>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</si>
  <si>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</si>
  <si>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</si>
  <si>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</si>
  <si>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</si>
  <si>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</si>
  <si>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</si>
  <si>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</si>
  <si>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</si>
  <si>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</si>
  <si>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</si>
  <si>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</si>
  <si>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</si>
  <si>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</si>
  <si>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</si>
  <si>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</si>
  <si>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</si>
  <si>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</si>
  <si>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</si>
  <si>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</si>
  <si>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</si>
  <si>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</si>
  <si>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</si>
  <si>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</si>
  <si>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</si>
  <si>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</si>
  <si>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</si>
  <si>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</si>
  <si>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</si>
  <si>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</si>
  <si>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</si>
  <si>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</si>
  <si>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</si>
  <si>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</si>
  <si>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</si>
  <si>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</si>
  <si>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</si>
  <si>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</si>
  <si>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</si>
  <si>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</si>
  <si>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</si>
  <si>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</si>
  <si>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</si>
  <si>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</si>
  <si>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</si>
  <si>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</si>
  <si>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</si>
  <si>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</si>
  <si>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</si>
  <si>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</si>
  <si>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</si>
  <si>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</si>
  <si>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</si>
  <si>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</si>
  <si>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</si>
  <si>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</si>
  <si>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</si>
  <si>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</si>
  <si>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</si>
  <si>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</si>
  <si>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</si>
  <si>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</si>
  <si>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</si>
  <si>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</si>
  <si>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</si>
  <si>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</si>
  <si>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</si>
  <si>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</si>
  <si>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</si>
  <si>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</si>
  <si>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</si>
  <si>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</si>
  <si>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</si>
  <si>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</si>
  <si>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</si>
  <si>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</si>
  <si>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</si>
  <si>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</si>
  <si>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</si>
  <si>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</si>
  <si>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</si>
  <si>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</si>
  <si>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</si>
  <si>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</si>
  <si>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</si>
  <si>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</si>
  <si>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</si>
  <si>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</si>
  <si>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</si>
  <si>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</si>
  <si>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</si>
  <si>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</si>
  <si>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</si>
  <si>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</si>
  <si>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</si>
  <si>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</si>
  <si>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</si>
  <si>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</si>
  <si>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</si>
  <si>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</si>
  <si>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</si>
  <si>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</si>
  <si>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</si>
  <si>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</si>
  <si>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</si>
  <si>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</si>
  <si>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</si>
  <si>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</si>
  <si>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</si>
  <si>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</si>
  <si>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</si>
  <si>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</si>
  <si>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</si>
  <si>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</si>
  <si>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</si>
  <si>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</si>
  <si>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</si>
  <si>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</si>
  <si>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</si>
  <si>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</si>
  <si>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</si>
  <si>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</si>
  <si>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</si>
  <si>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</si>
  <si>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</si>
  <si>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</si>
  <si>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</si>
  <si>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</si>
  <si>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</si>
  <si>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</si>
  <si>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</si>
  <si>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</si>
  <si>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</si>
  <si>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</si>
  <si>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</si>
  <si>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</si>
  <si>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</si>
  <si>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</si>
  <si>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</si>
  <si>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</si>
  <si>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</si>
  <si>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</si>
  <si>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</si>
  <si>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</si>
  <si>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</si>
  <si>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</si>
  <si>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</si>
  <si>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</si>
  <si>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</si>
  <si>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</si>
  <si>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</si>
  <si>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</si>
  <si>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</si>
  <si>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</si>
  <si>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</si>
  <si>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</si>
  <si>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</si>
  <si>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</si>
  <si>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</si>
  <si>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</si>
  <si>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</si>
  <si>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</si>
  <si>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</si>
  <si>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</si>
  <si>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</si>
  <si>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</si>
  <si>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</si>
  <si>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</si>
  <si>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</si>
  <si>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</si>
  <si>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</si>
  <si>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</si>
  <si>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</si>
  <si>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</si>
  <si>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</si>
  <si>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</si>
  <si>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</si>
  <si>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</si>
  <si>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</si>
  <si>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</si>
  <si>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</si>
  <si>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</si>
  <si>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</si>
  <si>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</si>
  <si>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</si>
  <si>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</si>
  <si>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</si>
  <si>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</si>
  <si>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</si>
  <si>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</si>
  <si>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</si>
  <si>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</si>
  <si>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</si>
  <si>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</si>
  <si>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</si>
  <si>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</si>
  <si>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</si>
  <si>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</si>
  <si>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</si>
  <si>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</si>
  <si>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</si>
  <si>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</si>
  <si>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</si>
  <si>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</si>
  <si>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</si>
  <si>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</si>
  <si>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</si>
  <si>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</si>
  <si>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</si>
  <si>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</si>
  <si>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</si>
  <si>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</si>
  <si>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</si>
  <si>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</si>
  <si>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</si>
  <si>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</si>
  <si>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</si>
  <si>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</si>
  <si>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</si>
  <si>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</si>
  <si>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</si>
  <si>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</si>
  <si>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</si>
  <si>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</si>
  <si>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</si>
  <si>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</si>
  <si>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</si>
  <si>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</si>
  <si>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</si>
  <si>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</si>
  <si>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</si>
  <si>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</si>
  <si>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</si>
  <si>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</si>
  <si>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</si>
  <si>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</si>
  <si>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</si>
  <si>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</si>
  <si>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</si>
  <si>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</si>
  <si>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</si>
  <si>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</si>
  <si>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</si>
  <si>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</si>
  <si>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</si>
  <si>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</si>
  <si>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</si>
  <si>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</si>
  <si>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</si>
  <si>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</si>
  <si>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</si>
  <si>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</si>
  <si>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</si>
  <si>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</si>
  <si>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</si>
  <si>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</si>
  <si>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</si>
  <si>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</si>
  <si>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</si>
  <si>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</si>
  <si>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</si>
  <si>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</si>
  <si>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</si>
  <si>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</si>
  <si>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</si>
  <si>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</si>
  <si>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</si>
  <si>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</si>
  <si>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</si>
  <si>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</si>
  <si>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</si>
  <si>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</si>
  <si>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</si>
  <si>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</si>
  <si>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</si>
  <si>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</si>
  <si>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</si>
  <si>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</si>
  <si>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</si>
  <si>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</si>
  <si>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</si>
  <si>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</si>
  <si>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</si>
  <si>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</si>
  <si>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</si>
  <si>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</si>
  <si>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</si>
  <si>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</si>
  <si>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</si>
  <si>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</si>
  <si>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</si>
  <si>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</si>
  <si>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</si>
  <si>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</si>
  <si>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</si>
  <si>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</si>
  <si>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</si>
  <si>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</si>
  <si>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</si>
  <si>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</si>
  <si>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</si>
  <si>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</si>
  <si>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</si>
  <si>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</si>
  <si>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</si>
  <si>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</si>
  <si>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</si>
  <si>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</si>
  <si>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</si>
  <si>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</si>
  <si>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</si>
  <si>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</si>
  <si>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</si>
  <si>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</si>
  <si>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</si>
  <si>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</si>
  <si>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</si>
  <si>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</si>
  <si>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</si>
  <si>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</si>
  <si>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</si>
  <si>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</si>
  <si>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</si>
  <si>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</si>
  <si>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</si>
  <si>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</si>
  <si>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</si>
  <si>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</si>
  <si>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</si>
  <si>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</si>
  <si>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</si>
  <si>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</si>
  <si>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</si>
  <si>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</si>
  <si>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</si>
  <si>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</si>
  <si>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</si>
  <si>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</si>
  <si>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</si>
  <si>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</si>
  <si>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</si>
  <si>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</si>
  <si>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</si>
  <si>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</si>
  <si>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</si>
  <si>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</si>
  <si>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</si>
  <si>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</si>
  <si>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</si>
  <si>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</si>
  <si>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</si>
  <si>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</si>
  <si>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</si>
  <si>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</si>
  <si>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</si>
  <si>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</si>
  <si>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</si>
  <si>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</si>
  <si>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</si>
  <si>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</si>
  <si>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</si>
  <si>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</si>
  <si>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</si>
  <si>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</si>
  <si>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</si>
  <si>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</si>
  <si>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</si>
  <si>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</si>
  <si>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</si>
  <si>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</si>
  <si>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</si>
  <si>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</si>
  <si>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</si>
  <si>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</si>
  <si>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</si>
  <si>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</si>
  <si>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</si>
  <si>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</si>
  <si>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</si>
  <si>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</si>
  <si>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</si>
  <si>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</si>
  <si>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</si>
  <si>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</si>
  <si>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</si>
  <si>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</si>
  <si>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</si>
  <si>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</si>
  <si>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</si>
  <si>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</si>
  <si>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</si>
  <si>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</si>
  <si>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</si>
  <si>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</si>
  <si>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</si>
  <si>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</si>
  <si>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</si>
  <si>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</si>
  <si>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</si>
  <si>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</si>
  <si>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</si>
  <si>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</si>
  <si>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</si>
  <si>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</si>
  <si>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</si>
  <si>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</si>
  <si>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</si>
  <si>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</si>
  <si>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</si>
  <si>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</si>
  <si>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</si>
  <si>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</si>
  <si>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</si>
  <si>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</si>
  <si>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</si>
  <si>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</si>
  <si>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</si>
  <si>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</si>
  <si>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</si>
  <si>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</si>
  <si>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</si>
  <si>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</si>
  <si>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</si>
  <si>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</si>
  <si>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</si>
  <si>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</si>
  <si>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</si>
  <si>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</si>
  <si>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</si>
  <si>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</si>
  <si>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</si>
  <si>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</si>
  <si>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</si>
  <si>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</si>
  <si>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</si>
  <si>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</si>
  <si>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</si>
  <si>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</si>
  <si>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</si>
  <si>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</si>
  <si>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</si>
  <si>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</si>
  <si>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</si>
  <si>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</si>
  <si>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</si>
  <si>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</si>
  <si>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</si>
  <si>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</si>
  <si>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</si>
  <si>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</si>
  <si>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</si>
  <si>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</si>
  <si>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</si>
  <si>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</si>
  <si>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</si>
  <si>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</si>
  <si>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</si>
  <si>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</si>
  <si>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</si>
  <si>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</si>
  <si>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</si>
  <si>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</si>
  <si>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</si>
  <si>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</si>
  <si>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</si>
  <si>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</si>
  <si>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</si>
  <si>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</si>
  <si>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</si>
  <si>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</si>
  <si>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</si>
  <si>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</si>
  <si>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</si>
  <si>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</si>
  <si>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</si>
  <si>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</si>
  <si>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</si>
  <si>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</si>
  <si>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</si>
  <si>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</si>
  <si>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</si>
  <si>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</si>
  <si>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</si>
  <si>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</si>
  <si>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</si>
  <si>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</si>
  <si>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</si>
  <si>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</si>
  <si>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</si>
  <si>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</si>
  <si>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</si>
  <si>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</si>
  <si>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</si>
  <si>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</si>
  <si>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</si>
  <si>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</si>
  <si>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</si>
  <si>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</si>
  <si>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</si>
  <si>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</si>
  <si>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</si>
  <si>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</si>
  <si>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</si>
  <si>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</si>
  <si>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</si>
  <si>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</si>
  <si>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</si>
  <si>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</si>
  <si>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</si>
  <si>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</si>
  <si>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</si>
  <si>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</si>
  <si>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</si>
  <si>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</si>
  <si>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</si>
  <si>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</si>
  <si>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</si>
  <si>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</si>
  <si>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</si>
  <si>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</si>
  <si>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</si>
  <si>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</si>
  <si>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</si>
  <si>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</si>
  <si>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</si>
  <si>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</si>
  <si>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</si>
  <si>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</si>
  <si>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</si>
  <si>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</si>
  <si>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</si>
  <si>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</si>
  <si>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</si>
  <si>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</si>
  <si>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</si>
  <si>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</si>
  <si>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</si>
  <si>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</si>
  <si>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</si>
  <si>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</si>
  <si>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</si>
  <si>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</si>
  <si>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</si>
  <si>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</si>
  <si>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</si>
  <si>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</si>
  <si>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</si>
  <si>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</si>
  <si>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</si>
  <si>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</si>
  <si>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</si>
  <si>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</si>
  <si>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</si>
  <si>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</si>
  <si>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</si>
  <si>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</si>
  <si>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</si>
  <si>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</si>
  <si>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</si>
  <si>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</si>
  <si>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</si>
  <si>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</si>
  <si>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</si>
  <si>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</si>
  <si>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</si>
  <si>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</si>
  <si>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</si>
  <si>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</si>
  <si>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</si>
  <si>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</si>
  <si>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</si>
  <si>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</si>
  <si>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</si>
  <si>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</si>
  <si>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</si>
  <si>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</si>
  <si>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</si>
  <si>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</si>
  <si>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</si>
  <si>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</si>
  <si>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</si>
  <si>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</si>
  <si>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</si>
  <si>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</si>
  <si>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</si>
  <si>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</si>
  <si>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</si>
  <si>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</si>
  <si>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</si>
  <si>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</si>
  <si>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</si>
  <si>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</si>
  <si>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</si>
  <si>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</si>
  <si>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</si>
  <si>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</si>
  <si>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</si>
  <si>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</si>
  <si>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</si>
  <si>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</si>
  <si>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</si>
  <si>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</si>
  <si>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</si>
  <si>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</si>
  <si>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</si>
  <si>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</si>
  <si>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</si>
  <si>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</si>
  <si>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</si>
  <si>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</si>
  <si>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</si>
  <si>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</si>
  <si>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</si>
  <si>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</si>
  <si>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</si>
  <si>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</si>
  <si>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</si>
  <si>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</si>
  <si>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</si>
  <si>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</si>
  <si>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</si>
  <si>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</si>
  <si>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</si>
  <si>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</si>
  <si>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</si>
  <si>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</si>
  <si>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</si>
  <si>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</si>
  <si>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</si>
  <si>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</si>
  <si>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</si>
  <si>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</si>
  <si>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</si>
  <si>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</si>
  <si>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</si>
  <si>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</si>
  <si>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</si>
  <si>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</si>
  <si>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</si>
  <si>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</si>
  <si>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</si>
  <si>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</si>
  <si>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</si>
  <si>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</si>
  <si>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</si>
  <si>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</si>
  <si>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</si>
  <si>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</si>
  <si>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</si>
  <si>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</si>
  <si>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</si>
  <si>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</si>
  <si>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</si>
  <si>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</si>
  <si>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</si>
  <si>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</si>
  <si>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</si>
  <si>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</si>
  <si>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</si>
  <si>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</si>
  <si>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</si>
  <si>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</si>
  <si>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</si>
  <si>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</si>
  <si>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</si>
  <si>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</si>
  <si>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</si>
  <si>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</si>
  <si>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</si>
  <si>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</si>
  <si>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</si>
  <si>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</si>
  <si>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</si>
  <si>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</si>
  <si>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</si>
  <si>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</si>
  <si>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</si>
  <si>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</si>
  <si>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</si>
  <si>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</si>
  <si>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</si>
  <si>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</si>
  <si>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</si>
  <si>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</si>
  <si>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</si>
  <si>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</si>
  <si>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</si>
  <si>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</si>
  <si>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</si>
  <si>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</si>
  <si>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</si>
  <si>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</si>
  <si>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</si>
  <si>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</si>
  <si>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</si>
  <si>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</si>
  <si>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</si>
  <si>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</si>
  <si>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</si>
  <si>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</si>
  <si>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</si>
  <si>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</si>
  <si>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</si>
  <si>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</si>
  <si>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</si>
  <si>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</si>
  <si>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</si>
  <si>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</si>
  <si>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</si>
  <si>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</si>
  <si>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</si>
  <si>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</si>
  <si>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</si>
  <si>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</si>
  <si>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</si>
  <si>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</si>
  <si>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</si>
  <si>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</si>
  <si>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</si>
  <si>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</si>
  <si>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</si>
  <si>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</si>
  <si>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</si>
  <si>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</si>
  <si>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</si>
  <si>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</si>
  <si>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</si>
  <si>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</si>
  <si>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</si>
  <si>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</si>
  <si>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</si>
  <si>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</si>
  <si>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</si>
  <si>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</si>
  <si>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</si>
  <si>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</si>
  <si>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</si>
  <si>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</si>
  <si>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</si>
  <si>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</si>
  <si>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</si>
  <si>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</si>
  <si>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</si>
  <si>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</si>
  <si>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</si>
  <si>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</si>
  <si>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</si>
  <si>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</si>
  <si>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</si>
  <si>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</si>
  <si>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</si>
  <si>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</si>
  <si>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</si>
  <si>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</si>
  <si>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</si>
  <si>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</si>
  <si>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</si>
  <si>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</si>
  <si>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</si>
  <si>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</si>
  <si>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</si>
  <si>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</si>
  <si>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</si>
  <si>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</si>
  <si>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</si>
  <si>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</si>
  <si>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</si>
  <si>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</si>
  <si>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</si>
  <si>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</si>
  <si>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</si>
  <si>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</si>
  <si>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</si>
  <si>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</si>
  <si>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</si>
  <si>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</si>
  <si>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</si>
  <si>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</si>
  <si>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</si>
  <si>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</si>
  <si>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</si>
  <si>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</si>
  <si>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</si>
  <si>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</si>
  <si>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</si>
  <si>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</si>
  <si>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</si>
  <si>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</si>
  <si>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</si>
  <si>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</si>
  <si>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</si>
  <si>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</si>
  <si>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</si>
  <si>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</si>
  <si>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</si>
  <si>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</si>
  <si>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</si>
  <si>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</si>
  <si>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</si>
  <si>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</si>
  <si>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</si>
  <si>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</si>
  <si>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</si>
  <si>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</si>
  <si>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</si>
  <si>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</si>
  <si>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</si>
  <si>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</si>
  <si>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</si>
  <si>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</si>
  <si>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</si>
  <si>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</si>
  <si>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</si>
  <si>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</si>
  <si>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</si>
  <si>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</si>
  <si>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</si>
  <si>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</si>
  <si>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</si>
  <si>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</si>
  <si>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</si>
  <si>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</si>
  <si>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</si>
  <si>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</si>
  <si>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</si>
  <si>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</si>
  <si>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</si>
  <si>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</si>
  <si>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</si>
  <si>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</si>
  <si>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</si>
  <si>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</si>
  <si>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</si>
  <si>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</si>
  <si>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</si>
  <si>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</si>
  <si>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</si>
  <si>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</si>
  <si>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</si>
  <si>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</si>
  <si>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</si>
  <si>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</si>
  <si>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</si>
  <si>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</si>
  <si>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</si>
  <si>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</si>
  <si>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</si>
  <si>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</si>
  <si>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</si>
  <si>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</si>
  <si>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</si>
  <si>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</si>
  <si>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</si>
  <si>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</si>
  <si>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</si>
  <si>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</si>
  <si>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</si>
  <si>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</si>
  <si>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</si>
  <si>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</si>
  <si>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</si>
  <si>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</si>
  <si>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</si>
  <si>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</si>
  <si>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</si>
  <si>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</si>
  <si>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</si>
  <si>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</si>
  <si>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</si>
  <si>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</si>
  <si>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</si>
  <si>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</si>
  <si>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</si>
  <si>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</si>
  <si>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</si>
  <si>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</si>
  <si>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</si>
  <si>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</si>
  <si>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</si>
  <si>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</si>
  <si>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</si>
  <si>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</si>
  <si>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</si>
  <si>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</si>
  <si>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</si>
  <si>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</si>
  <si>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</si>
  <si>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</si>
  <si>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</si>
  <si>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</si>
  <si>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</si>
  <si>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</si>
  <si>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</si>
  <si>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</si>
  <si>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</si>
  <si>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</si>
  <si>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</si>
  <si>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</si>
  <si>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</si>
  <si>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</si>
  <si>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</si>
  <si>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</si>
  <si>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</si>
  <si>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</si>
  <si>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</si>
  <si>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</si>
  <si>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</si>
  <si>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</si>
  <si>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</si>
  <si>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</si>
  <si>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</si>
  <si>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</si>
  <si>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</si>
  <si>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</si>
  <si>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</si>
  <si>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</si>
  <si>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</si>
  <si>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</si>
  <si>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</si>
  <si>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</si>
  <si>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</si>
  <si>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</si>
  <si>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</si>
  <si>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</si>
  <si>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</si>
  <si>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</si>
  <si>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</si>
  <si>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</si>
  <si>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</si>
  <si>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</si>
  <si>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</si>
  <si>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</si>
  <si>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</si>
  <si>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</si>
  <si>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</si>
  <si>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</si>
  <si>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</si>
  <si>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</si>
  <si>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</si>
  <si>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</si>
  <si>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</si>
  <si>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</si>
  <si>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</si>
  <si>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</si>
  <si>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</si>
  <si>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</si>
  <si>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</si>
  <si>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</si>
  <si>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</si>
  <si>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</si>
  <si>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</si>
  <si>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</si>
  <si>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</si>
  <si>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</si>
  <si>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</si>
  <si>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</si>
  <si>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</si>
  <si>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</si>
  <si>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</si>
  <si>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</si>
  <si>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</si>
  <si>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</si>
  <si>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</si>
  <si>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</si>
  <si>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</si>
  <si>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</si>
  <si>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</si>
  <si>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</si>
  <si>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</si>
  <si>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</si>
  <si>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</si>
  <si>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</si>
  <si>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</si>
  <si>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</si>
  <si>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</si>
  <si>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</si>
  <si>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</si>
  <si>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</si>
  <si>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</si>
  <si>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</si>
  <si>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</si>
  <si>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</si>
  <si>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</si>
  <si>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</si>
  <si>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</si>
  <si>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</si>
  <si>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</si>
  <si>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</si>
  <si>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</si>
  <si>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</si>
  <si>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</si>
  <si>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</si>
  <si>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</si>
  <si>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</si>
  <si>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</si>
  <si>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</si>
  <si>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</si>
  <si>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</si>
  <si>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</si>
  <si>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</si>
  <si>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</si>
  <si>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</si>
  <si>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</si>
  <si>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</si>
  <si>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</si>
  <si>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</si>
  <si>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</si>
  <si>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</si>
  <si>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</si>
  <si>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</si>
  <si>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</si>
  <si>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</si>
  <si>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</si>
  <si>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</si>
  <si>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</si>
  <si>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</si>
  <si>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</si>
  <si>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</si>
  <si>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</si>
  <si>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</si>
  <si>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</si>
  <si>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</si>
  <si>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</si>
  <si>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</si>
  <si>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</si>
  <si>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</si>
  <si>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</si>
  <si>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</si>
  <si>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</si>
  <si>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</si>
  <si>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</si>
  <si>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</si>
  <si>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</si>
  <si>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</si>
  <si>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</si>
  <si>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</si>
  <si>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</si>
  <si>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</si>
  <si>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</si>
  <si>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</si>
  <si>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</si>
  <si>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</si>
  <si>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</si>
  <si>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</si>
  <si>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</si>
  <si>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</si>
  <si>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</si>
  <si>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</si>
  <si>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</si>
  <si>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>dfm-1965</t>
  </si>
  <si>
    <t>FA'27</t>
  </si>
  <si>
    <t>IZ1949</t>
  </si>
  <si>
    <t>dfm-1966</t>
  </si>
  <si>
    <t>LU100</t>
  </si>
  <si>
    <t>dfm-1967</t>
  </si>
  <si>
    <t>WW204M</t>
  </si>
  <si>
    <t>dfm-1968</t>
  </si>
  <si>
    <t>dfm-1969</t>
  </si>
  <si>
    <t>dfm-1970</t>
  </si>
  <si>
    <t>dfm-1971</t>
  </si>
  <si>
    <t>dfm-1972</t>
  </si>
  <si>
    <t>dfm-1973</t>
  </si>
  <si>
    <t>dfm-1974</t>
  </si>
  <si>
    <t>PK202M</t>
  </si>
  <si>
    <t>dfm-1975</t>
  </si>
  <si>
    <t>PB208</t>
  </si>
  <si>
    <t>dfm-1976</t>
  </si>
  <si>
    <t>dfm-1977</t>
  </si>
  <si>
    <t>dfm-1978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</si>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</sst>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80" totalsRowShown="0" headerRowDxfId="26" dataDxfId="25" tableBorderDxfId="24">
  <autoFilter ref="A2:K19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70" activePane="bottomLeft" state="frozen"/>
      <selection pane="bottomLeft" activeCell="Q1974" sqref="Q197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IF(COUNTIFS($E$3:E1980,E939)=1,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IF(COUNTIFS($E$3:E1980,E944)=1,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IF(COUNTIFS($E$3:E1980,E945)=1,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IF(COUNTIFS($E$3:E1980,E946)=1,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IF(COUNTIFS($E$3:E1980,E959)=1,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IF(COUNTIFS($E$3:E1980,E1010)=1,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IF(COUNTIFS($E$3:E1980,E1015)=1,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IF(COUNTIFS($E$3:E1980,E1016)=1,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IF(COUNTIFS($E$3:E1980,E1035)=1,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IF(COUNTIFS($E$3:E1980,E1036)=1,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IF(COUNTIFS($E$3:E1980,E1038)=1,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IF(COUNTIFS($E$3:E1980,E1039)=1,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IF(COUNTIFS($E$3:E1980,E1040)=1,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IF(COUNTIFS($E$3:E1980,E1041)=1,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IF(COUNTIFS($E$3:E1980,E1042)=1,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IF(COUNTIFS($E$3:E1980,E1043)=1,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IF(COUNTIFS($E$3:E1980,E1044)=1,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IF(COUNTIFS($E$3:E1980,E1045)=1,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IF(COUNTIFS($E$3:E1980,E1046)=1,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IF(COUNTIFS($E$3:E1980,E1047)=1,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IF(COUNTIFS($E$3:E1980,E1048)=1,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IF(COUNTIFS($E$3:E1980,E1049)=1,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IF(COUNTIFS($E$3:E1980,E1050)=1,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IF(COUNTIFS($E$3:E1980,E1051)=1,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IF(COUNTIFS($E$3:E1980,E1054)=1,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IF(COUNTIFS($E$3:E1980,E1055)=1,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IF(COUNTIFS($E$3:E1980,E1056)=1,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IF(COUNTIFS($E$3:E1980,E1061)=1,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IF(COUNTIFS($E$3:E1980,E1062)=1,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IF(COUNTIFS($E$3:E1980,E1063)=1,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IF(COUNTIFS($E$3:E1980,E1077)=1,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IF(COUNTIFS($E$3:E1980,E1078)=1,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IF(COUNTIFS($E$3:E1980,E1084)=1,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IF(COUNTIFS($E$3:E1980,E1085)=1,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IF(COUNTIFS($E$3:E1980,E1086)=1,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IF(COUNTIFS($E$3:E1980,E1088)=1,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IF(COUNTIFS($E$3:E1980,E1089)=1,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IF(COUNTIFS($E$3:E1980,E1099)=1,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IF(COUNTIFS($E$3:E1980,E1100)=1,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IF(COUNTIFS($E$3:E1980,E1101)=1,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IF(COUNTIFS($E$3:E1980,E1102)=1,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IF(COUNTIFS($E$3:E1980,E1103)=1,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IF(COUNTIFS($E$3:E1980,E1104)=1,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IF(COUNTIFS($E$3:E1980,E1105)=1,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IF(COUNTIFS($E$3:E1980,E1106)=1,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IF(COUNTIFS($E$3:E1980,E1107)=1,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IF(COUNTIFS($E$3:E1980,E1108)=1,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IF(COUNTIFS($E$3:E1980,E1109)=1,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IF(COUNTIFS($E$3:E1980,E1110)=1,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IF(COUNTIFS($E$3:E1980,E1111)=1,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IF(COUNTIFS($E$3:E1980,E1118)=1,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IF(COUNTIFS($E$3:E1980,E1119)=1,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IF(COUNTIFS($E$3:E1980,E1120)=1,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IF(COUNTIFS($E$3:E1980,E1121)=1,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IF(COUNTIFS($E$3:E1980,E1122)=1,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IF(COUNTIFS($E$3:E1980,E1123)=1,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IF(COUNTIFS($E$3:E1980,E1124)=1,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IF(COUNTIFS($E$3:E1980,E1125)=1,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IF(COUNTIFS($E$3:E1980,E1126)=1,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IF(COUNTIFS($E$3:E1980,E1127)=1,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IF(COUNTIFS($E$3:E1980,E1128)=1,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IF(COUNTIFS($E$3:E1980,E1129)=1,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IF(COUNTIFS($E$3:E1980,E1130)=1,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IF(COUNTIFS($E$3:E1980,E1131)=1,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IF(COUNTIFS($E$3:E1980,E1132)=1,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IF(COUNTIFS($E$3:E1980,E1133)=1,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IF(COUNTIFS($E$3:E1980,E1134)=1,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IF(COUNTIFS($E$3:E1980,E1135)=1,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IF(COUNTIFS($E$3:E1980,E1136)=1,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IF(COUNTIFS($E$3:E1980,E1137)=1,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IF(COUNTIFS($E$3:E1980,E1138)=1,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IF(COUNTIFS($E$3:E1980,E1139)=1,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IF(COUNTIFS($E$3:E1980,E1140)=1,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IF(COUNTIFS($E$3:E1980,E1141)=1,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IF(COUNTIFS($E$3:E1980,E1142)=1,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IF(COUNTIFS($E$3:E1980,E1143)=1,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IF(COUNTIFS($E$3:E1980,E1144)=1,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IF(COUNTIFS($E$3:E1980,E1145)=1,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IF(COUNTIFS($E$3:E1980,E1146)=1,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IF(COUNTIFS($E$3:E1980,E1147)=1,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IF(COUNTIFS($E$3:E1980,E1148)=1,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IF(COUNTIFS($E$3:E1980,E1149)=1,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IF(COUNTIFS($E$3:E1980,E1150)=1,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IF(COUNTIFS($E$3:E1980,E1151)=1,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IF(COUNTIFS($E$3:E1980,E1152)=1,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IF(COUNTIFS($E$3:E1980,E1153)=1,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IF(COUNTIFS($E$3:E1980,E1154)=1,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IF(COUNTIFS($E$3:E1980,E1155)=1,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IF(COUNTIFS($E$3:E1980,E1156)=1,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IF(COUNTIFS($E$3:E1980,E1157)=1,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IF(COUNTIFS($E$3:E1980,E1158)=1,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IF(COUNTIFS($E$3:E1980,E1159)=1,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IF(COUNTIFS($E$3:E1980,E1160)=1,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IF(COUNTIFS($E$3:E1980,E1161)=1,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IF(COUNTIFS($E$3:E1980,E1162)=1,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IF(COUNTIFS($E$3:E1980,E1163)=1,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IF(COUNTIFS($E$3:E1980,E1164)=1,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IF(COUNTIFS($E$3:E1980,E1165)=1,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IF(COUNTIFS($E$3:E1980,E1166)=1,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IF(COUNTIFS($E$3:E1980,E1167)=1,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IF(COUNTIFS($E$3:E1980,E1168)=1,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IF(COUNTIFS($E$3:E1980,E1169)=1,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IF(COUNTIFS($E$3:E1980,E1170)=1,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IF(COUNTIFS($E$3:E1980,E1171)=1,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IF(COUNTIFS($E$3:E1980,E1172)=1,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IF(COUNTIFS($E$3:E1980,E1173)=1,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IF(COUNTIFS($E$3:E1980,E1174)=1,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IF(COUNTIFS($E$3:E1980,E1175)=1,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IF(COUNTIFS($E$3:E1980,E1176)=1,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IF(COUNTIFS($E$3:E1980,E1187)=1,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IF(COUNTIFS($E$3:E1980,E1189)=1,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IF(COUNTIFS($E$3:E1980,E1190)=1,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IF(COUNTIFS($E$3:E1980,E1191)=1,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IF(COUNTIFS($E$3:E1980,E1192)=1,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IF(COUNTIFS($E$3:E1980,E1193)=1,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IF(COUNTIFS($E$3:E1980,E1194)=1,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IF(COUNTIFS($E$3:E1980,E1195)=1,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IF(COUNTIFS($E$3:E1980,E1196)=1,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IF(COUNTIFS($E$3:E1980,E1197)=1,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IF(COUNTIFS($E$3:E1980,E1198)=1,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IF(COUNTIFS($E$3:E1980,E1215)=1,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IF(COUNTIFS($E$3:E1980,E1216)=1,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IF(COUNTIFS($E$3:E1980,E1217)=1,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IF(COUNTIFS($E$3:E1980,E1218)=1,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IF(COUNTIFS($E$3:E1980,E1219)=1,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IF(COUNTIFS($E$3:E1980,E1220)=1,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IF(COUNTIFS($E$3:E1980,E1221)=1,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IF(COUNTIFS($E$3:E1980,E1222)=1,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IF(COUNTIFS($E$3:E1980,E1223)=1,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IF(COUNTIFS($E$3:E1980,E1224)=1,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IF(COUNTIFS($E$3:E1980,E1225)=1,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IF(COUNTIFS($E$3:E1980,E1226)=1,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IF(COUNTIFS($E$3:E1980,E1227)=1,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IF(COUNTIFS($E$3:E1980,E1228)=1,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IF(COUNTIFS($E$3:E1980,E1229)=1,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IF(COUNTIFS($E$3:E1980,E1230)=1,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IF(COUNTIFS($E$3:E1980,E1231)=1,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IF(COUNTIFS($E$3:E1980,E1232)=1,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IF(COUNTIFS($E$3:E1980,E1233)=1,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IF(COUNTIFS($E$3:E1980,E1234)=1,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IF(COUNTIFS($E$3:E1980,E1235)=1,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IF(COUNTIFS($E$3:E1980,E1236)=1,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IF(COUNTIFS($E$3:E1980,E1237)=1,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IF(COUNTIFS($E$3:E1980,E1238)=1,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IF(COUNTIFS($E$3:E1980,E1239)=1,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IF(COUNTIFS($E$3:E1980,E1240)=1,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IF(COUNTIFS($E$3:E1980,E1241)=1,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IF(COUNTIFS($E$3:E1980,E1242)=1,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IF(COUNTIFS($E$3:E1980,E1243)=1,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IF(COUNTIFS($E$3:E1980,E1244)=1,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IF(COUNTIFS($E$3:E1980,E1245)=1,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IF(COUNTIFS($E$3:E1980,E1246)=1,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IF(COUNTIFS($E$3:E1980,E1252)=1,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IF(COUNTIFS($E$3:E1980,E1253)=1,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IF(COUNTIFS($E$3:E1980,E1254)=1,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IF(COUNTIFS($E$3:E1980,E1255)=1,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IF(COUNTIFS($E$3:E1980,E1256)=1,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IF(COUNTIFS($E$3:E1980,E1257)=1,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IF(COUNTIFS($E$3:E1980,E1258)=1,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IF(COUNTIFS($E$3:E1980,E1259)=1,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IF(COUNTIFS($E$3:E1980,E1260)=1,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IF(COUNTIFS($E$3:E1980,E1261)=1,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IF(COUNTIFS($E$3:E1980,E1262)=1,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IF(COUNTIFS($E$3:E1980,E1263)=1,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IF(COUNTIFS($E$3:E1980,E1264)=1,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IF(COUNTIFS($E$3:E1980,E1265)=1,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IF(COUNTIFS($E$3:E1980,E1266)=1,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IF(COUNTIFS($E$3:E1980,E1267)=1,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IF(COUNTIFS($E$3:E1980,E1268)=1,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IF(COUNTIFS($E$3:E1980,E1269)=1,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IF(COUNTIFS($E$3:E1980,E1270)=1,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IF(COUNTIFS($E$3:E1980,E1271)=1,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IF(COUNTIFS($E$3:E1980,E1272)=1,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IF(COUNTIFS($E$3:E1980,E1273)=1,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IF(COUNTIFS($E$3:E1980,E1274)=1,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IF(COUNTIFS($E$3:E1980,E1275)=1,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IF(COUNTIFS($E$3:E1980,E1276)=1,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IF(COUNTIFS($E$3:E1980,E1277)=1,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IF(COUNTIFS($E$3:E1980,E1278)=1,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IF(COUNTIFS($E$3:E1980,E1279)=1,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IF(COUNTIFS($E$3:E1980,E1280)=1,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IF(COUNTIFS($E$3:E1980,E1281)=1,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IF(COUNTIFS($E$3:E1980,E1282)=1,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IF(COUNTIFS($E$3:E1980,E1283)=1,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IF(COUNTIFS($E$3:E1980,E1284)=1,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IF(COUNTIFS($E$3:E1980,E1285)=1,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IF(COUNTIFS($E$3:E1980,E1295)=1,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IF(COUNTIFS($E$3:E1980,E1296)=1,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IF(COUNTIFS($E$3:E1980,E1297)=1,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IF(COUNTIFS($E$3:E1980,E1298)=1,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IF(COUNTIFS($E$3:E1980,E1299)=1,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IF(COUNTIFS($E$3:E1980,E1300)=1,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IF(COUNTIFS($E$3:E1980,E1301)=1,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IF(COUNTIFS($E$3:E1980,E1302)=1,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IF(COUNTIFS($E$3:E1980,E1303)=1,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IF(COUNTIFS($E$3:E1980,E1304)=1,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IF(COUNTIFS($E$3:E1980,E1306)=1,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IF(COUNTIFS($E$3:E1980,E1307)=1,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IF(COUNTIFS($E$3:E1980,E1308)=1,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IF(COUNTIFS($E$3:E1980,E1309)=1,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IF(COUNTIFS($E$3:E1980,E1311)=1,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IF(COUNTIFS($E$3:E1980,E1323)=1,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IF(COUNTIFS($E$3:E1980,E1324)=1,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IF(COUNTIFS($E$3:E1980,E1325)=1,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IF(COUNTIFS($E$3:E1980,E1326)=1,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IF(COUNTIFS($E$3:E1980,E1329)=1,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IF(COUNTIFS($E$3:E1980,E1330)=1,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IF(COUNTIFS($E$3:E1980,E1331)=1,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IF(COUNTIFS($E$3:E1980,E1332)=1,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IF(COUNTIFS($E$3:E1980,E1333)=1,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IF(COUNTIFS($E$3:E1980,E1334)=1,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IF(COUNTIFS($E$3:E1980,E1335)=1,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IF(COUNTIFS($E$3:E1980,E1336)=1,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IF(COUNTIFS($E$3:E1980,E1338)=1,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IF(COUNTIFS($E$3:E1980,E1339)=1,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IF(COUNTIFS($E$3:E1980,E1341)=1,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IF(COUNTIFS($E$3:E1980,E1344)=1,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IF(COUNTIFS($E$3:E1980,E1345)=1,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IF(COUNTIFS($E$3:E1980,E1347)=1,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IF(COUNTIFS($E$3:E1980,E1349)=1,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IF(COUNTIFS($E$3:E1980,E1350)=1,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IF(COUNTIFS($E$3:E1980,E1351)=1,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IF(COUNTIFS($E$3:E1980,E1353)=1,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IF(COUNTIFS($E$3:E1980,E1354)=1,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IF(COUNTIFS($E$3:E1980,E1355)=1,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IF(COUNTIFS($E$3:E1980,E1356)=1,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IF(COUNTIFS($E$3:E1980,E1357)=1,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IF(COUNTIFS($E$3:E1980,E1358)=1,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IF(COUNTIFS($E$3:E1980,E1359)=1,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IF(COUNTIFS($E$3:E1980,E1360)=1,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IF(COUNTIFS($E$3:E1980,E1361)=1,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IF(COUNTIFS($E$3:E1980,E1362)=1,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IF(COUNTIFS($E$3:E1980,E1363)=1,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IF(COUNTIFS($E$3:E1980,E1364)=1,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IF(COUNTIFS($E$3:E1980,E1365)=1,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IF(COUNTIFS($E$3:E1980,E1366)=1,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IF(COUNTIFS($E$3:E1980,E1367)=1,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IF(COUNTIFS($E$3:E1980,E1368)=1,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IF(COUNTIFS($E$3:E1980,E1369)=1,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IF(COUNTIFS($E$3:E1980,E1370)=1,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IF(COUNTIFS($E$3:E1980,E1371)=1,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IF(COUNTIFS($E$3:E1980,E1372)=1,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IF(COUNTIFS($E$3:E1980,E1373)=1,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IF(COUNTIFS($E$3:E1980,E1374)=1,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IF(COUNTIFS($E$3:E1980,E1375)=1,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IF(COUNTIFS($E$3:E1980,E1376)=1,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IF(COUNTIFS($E$3:E1980,E1377)=1,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IF(COUNTIFS($E$3:E1980,E1378)=1,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IF(COUNTIFS($E$3:E1980,E1379)=1,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IF(COUNTIFS($E$3:E1980,E1380)=1,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IF(COUNTIFS($E$3:E1980,E1381)=1,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IF(COUNTIFS($E$3:E1980,E1382)=1,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IF(COUNTIFS($E$3:E1980,E1383)=1,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IF(COUNTIFS($E$3:E1980,E1384)=1,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IF(COUNTIFS($E$3:E1980,E1385)=1,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IF(COUNTIFS($E$3:E1980,E1386)=1,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IF(COUNTIFS($E$3:E1980,E1387)=1,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IF(COUNTIFS($E$3:E1980,E1388)=1,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IF(COUNTIFS($E$3:E1980,E1389)=1,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IF(COUNTIFS($E$3:E1980,E1390)=1,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IF(COUNTIFS($E$3:E1980,E1391)=1,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IF(COUNTIFS($E$3:E1980,E1392)=1,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IF(COUNTIFS($E$3:E1980,E1394)=1,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IF(COUNTIFS($E$3:E1980,E1395)=1,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IF(COUNTIFS($E$3:E1980,E1396)=1,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IF(COUNTIFS($E$3:E1980,E1397)=1,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IF(COUNTIFS($E$3:E1980,E1399)=1,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IF(COUNTIFS($E$3:E1980,E1400)=1,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IF(COUNTIFS($E$3:E1980,E1401)=1,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IF(COUNTIFS($E$3:E1980,E1402)=1,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IF(COUNTIFS($E$3:E1980,E1403)=1,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IF(COUNTIFS($E$3:E1980,E1405)=1,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IF(COUNTIFS($E$3:E1980,E1406)=1,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IF(COUNTIFS($E$3:E1980,E1407)=1,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IF(COUNTIFS($E$3:E1980,E1408)=1,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IF(COUNTIFS($E$3:E1980,E1409)=1,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IF(COUNTIFS($E$3:E1980,E1410)=1,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IF(COUNTIFS($E$3:E1980,E1411)=1,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IF(COUNTIFS($E$3:E1980,E1415)=1,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IF(COUNTIFS($E$3:E1980,E1416)=1,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IF(COUNTIFS($E$3:E1980,E1417)=1,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IF(COUNTIFS($E$3:E1980,E1418)=1,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IF(COUNTIFS($E$3:E1980,E1419)=1,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IF(COUNTIFS($E$3:E1980,E1420)=1,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IF(COUNTIFS($E$3:E1980,E1421)=1,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IF(COUNTIFS($E$3:E1980,E1422)=1,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IF(COUNTIFS($E$3:E1980,E1424)=1,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IF(COUNTIFS($E$3:E1980,E1425)=1,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IF(COUNTIFS($E$3:E1980,E1427)=1,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IF(COUNTIFS($E$3:E1980,E1428)=1,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IF(COUNTIFS($E$3:E1980,E1429)=1,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IF(COUNTIFS($E$3:E1980,E1430)=1,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IF(COUNTIFS($E$3:E1980,E1431)=1,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IF(COUNTIFS($E$3:E1980,E1432)=1,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IF(COUNTIFS($E$3:E1980,E1433)=1,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IF(COUNTIFS($E$3:E1980,E1435)=1,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IF(COUNTIFS($E$3:E1980,E1436)=1,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IF(COUNTIFS($E$3:E1980,E1437)=1,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IF(COUNTIFS($E$3:E1980,E1438)=1,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IF(COUNTIFS($E$3:E1980,E1439)=1,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IF(COUNTIFS($E$3:E1980,E1440)=1,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IF(COUNTIFS($E$3:E1980,E1442)=1,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IF(COUNTIFS($E$3:E1980,E1443)=1,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IF(COUNTIFS($E$3:E1980,E1444)=1,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IF(COUNTIFS($E$3:E1980,E1445)=1,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IF(COUNTIFS($E$3:E1980,E1446)=1,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IF(COUNTIFS($E$3:E1980,E1447)=1,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IF(COUNTIFS($E$3:E1980,E1448)=1,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IF(COUNTIFS($E$3:E1980,E1449)=1,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IF(COUNTIFS($E$3:E1980,E1450)=1,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IF(COUNTIFS($E$3:E1980,E1451)=1,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IF(COUNTIFS($E$3:E1980,E1452)=1,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IF(COUNTIFS($E$3:E1980,E1453)=1,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IF(COUNTIFS($E$3:E1980,E1454)=1,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IF(COUNTIFS($E$3:E1980,E1455)=1,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IF(COUNTIFS($E$3:E1980,E1456)=1,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IF(COUNTIFS($E$3:E1980,E1457)=1,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IF(COUNTIFS($E$3:E1980,E1458)=1,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IF(COUNTIFS($E$3:E1980,E1460)=1,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IF(COUNTIFS($E$3:E1980,E1461)=1,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IF(COUNTIFS($E$3:E1980,E1462)=1,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IF(COUNTIFS($E$3:E1980,E1463)=1,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IF(COUNTIFS($E$3:E1980,E1464)=1,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IF(COUNTIFS($E$3:E1980,E1465)=1,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IF(COUNTIFS($E$3:E1980,E1466)=1,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IF(COUNTIFS($E$3:E1980,E1467)=1,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IF(COUNTIFS($E$3:E1980,E1469)=1,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IF(COUNTIFS($E$3:E1980,E1470)=1,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IF(COUNTIFS($E$3:E1980,E1471)=1,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IF(COUNTIFS($E$3:E1980,E1472)=1,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IF(COUNTIFS($E$3:E1980,E1474)=1,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IF(COUNTIFS($E$3:E1980,E1476)=1,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IF(COUNTIFS($E$3:E1980,E1477)=1,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IF(COUNTIFS($E$3:E1980,E1478)=1,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IF(COUNTIFS($E$3:E1980,E1479)=1,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IF(COUNTIFS($E$3:E1980,E1480)=1,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IF(COUNTIFS($E$3:E1980,E1481)=1,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IF(COUNTIFS($E$3:E1980,E1482)=1,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IF(COUNTIFS($E$3:E1990,E1492)=1,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IF(COUNTIFS($E$3:E2000,E1502)=1,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IF(COUNTIFS($E$3:E2010,E1512)=1,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IF(COUNTIFS($E$3:E2020,E1522)=1,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IF(COUNTIFS($E$3:E2030,E1532)=1,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IF(COUNTIFS($E$3:E2040,E1542)=1,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IF(COUNTIFS($E$3:E2050,E1552)=1,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IF(COUNTIFS($E$3:E2090,E1592)=1,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IF(COUNTIFS($E$3:E2120,E1622)=1,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IF(COUNTIFS($E$3:E2130,E1632)=1,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IF(COUNTIFS($E$3:E2140,E1642)=1,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IF(COUNTIFS($E$3:E2150,E1652)=1,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IF(COUNTIFS($E$3:E2160,E1662)=1,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IF(COUNTIFS($E$3:E2170,E1672)=1,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IF(COUNTIFS($E$3:E2180,E1682)=1,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IF(COUNTIFS($E$3:E2190,E1692)=1,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IF(COUNTIFS($E$3:E2200,E1702)=1,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IF(COUNTIFS($E$3:E2210,E1712)=1,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35" t="s">
        <v>2421</v>
      </c>
      <c r="C1939" s="35" t="s">
        <v>1199</v>
      </c>
      <c r="D1939" s="60" t="s">
        <v>1047</v>
      </c>
      <c r="E1939" s="35" t="s">
        <v>2681</v>
      </c>
      <c r="F1939" s="48"/>
      <c r="G1939" s="35" t="s">
        <v>2682</v>
      </c>
      <c r="H1939" s="57" t="str">
        <f>IF(RIGHT(G1939,1)="M", LEFT(G1939,LEN(G1939)-1), G1939)</f>
        <v>WB103</v>
      </c>
      <c r="I1939" s="57" t="str">
        <f>IF(RIGHT(G1939,1)="M","M","Non-M")</f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2681</v>
      </c>
      <c r="F1940" s="48"/>
      <c r="G1940" s="35" t="s">
        <v>94</v>
      </c>
      <c r="H1940" s="57" t="str">
        <f t="shared" ref="H1940:H1955" si="203">IF(RIGHT(G1940,1)="M", LEFT(G1940,LEN(G1940)-1), G1940)</f>
        <v>DC202</v>
      </c>
      <c r="I1940" s="57" t="str">
        <f t="shared" ref="I1940:I1955" si="204">IF(RIGHT(G1940,1)="M","M","Non-M")</f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2681</v>
      </c>
      <c r="F1941" s="48"/>
      <c r="G1941" s="35" t="s">
        <v>61</v>
      </c>
      <c r="H1941" s="57" t="str">
        <f t="shared" si="203"/>
        <v>DC101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2681</v>
      </c>
      <c r="F1942" s="48"/>
      <c r="G1942" s="35" t="s">
        <v>96</v>
      </c>
      <c r="H1942" s="57" t="str">
        <f t="shared" si="203"/>
        <v>DC300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2681</v>
      </c>
      <c r="F1943" s="48"/>
      <c r="G1943" s="35" t="s">
        <v>152</v>
      </c>
      <c r="H1943" s="57" t="str">
        <f t="shared" si="203"/>
        <v>DC400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2681</v>
      </c>
      <c r="F1944" s="48"/>
      <c r="G1944" s="35" t="s">
        <v>88</v>
      </c>
      <c r="H1944" s="57" t="str">
        <f t="shared" si="203"/>
        <v>DC201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2681</v>
      </c>
      <c r="F1945" s="48"/>
      <c r="G1945" s="35" t="s">
        <v>155</v>
      </c>
      <c r="H1945" s="57" t="str">
        <f t="shared" si="203"/>
        <v>PB204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1199</v>
      </c>
      <c r="D1946" s="60" t="s">
        <v>1047</v>
      </c>
      <c r="E1946" s="35" t="s">
        <v>2681</v>
      </c>
      <c r="F1946" s="48"/>
      <c r="G1946" s="35" t="s">
        <v>22</v>
      </c>
      <c r="H1946" s="57" t="str">
        <f t="shared" si="203"/>
        <v>HM309</v>
      </c>
      <c r="I1946" s="57" t="str">
        <f t="shared" si="204"/>
        <v>Non-M</v>
      </c>
      <c r="J1946" s="58"/>
      <c r="K1946" s="79"/>
    </row>
    <row r="1947" spans="1:11" ht="41.25" customHeight="1">
      <c r="A1947" s="96" t="s">
        <v>2690</v>
      </c>
      <c r="B1947" s="35" t="s">
        <v>2421</v>
      </c>
      <c r="C1947" s="35" t="s">
        <v>1199</v>
      </c>
      <c r="D1947" s="60" t="s">
        <v>1047</v>
      </c>
      <c r="E1947" s="35" t="s">
        <v>2681</v>
      </c>
      <c r="F1947" s="48"/>
      <c r="G1947" s="35" t="s">
        <v>204</v>
      </c>
      <c r="H1947" s="57" t="str">
        <f t="shared" si="203"/>
        <v>HM503</v>
      </c>
      <c r="I1947" s="57" t="str">
        <f t="shared" si="204"/>
        <v>Non-M</v>
      </c>
      <c r="J1947" s="58"/>
      <c r="K1947" s="79"/>
    </row>
    <row r="1948" spans="1:11" ht="41.25" customHeight="1">
      <c r="A1948" s="96" t="s">
        <v>2691</v>
      </c>
      <c r="B1948" s="35" t="s">
        <v>2421</v>
      </c>
      <c r="C1948" s="35" t="s">
        <v>348</v>
      </c>
      <c r="D1948" s="60" t="s">
        <v>1047</v>
      </c>
      <c r="E1948" s="35" t="s">
        <v>2692</v>
      </c>
      <c r="F1948" s="48"/>
      <c r="G1948" s="35" t="s">
        <v>2693</v>
      </c>
      <c r="H1948" s="57" t="str">
        <f t="shared" si="203"/>
        <v>NK204</v>
      </c>
      <c r="I1948" s="57" t="str">
        <f t="shared" si="204"/>
        <v>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2692</v>
      </c>
      <c r="F1949" s="48"/>
      <c r="G1949" s="35" t="s">
        <v>1344</v>
      </c>
      <c r="H1949" s="57" t="str">
        <f t="shared" si="203"/>
        <v>JS105</v>
      </c>
      <c r="I1949" s="57" t="str">
        <f t="shared" si="204"/>
        <v>Non-M</v>
      </c>
      <c r="J1949" s="58"/>
      <c r="K1949" s="79"/>
    </row>
    <row r="1950" spans="1:11" ht="41.25" customHeight="1">
      <c r="A1950" s="96" t="s">
        <v>2695</v>
      </c>
      <c r="B1950" s="35" t="s">
        <v>2421</v>
      </c>
      <c r="C1950" s="35" t="s">
        <v>348</v>
      </c>
      <c r="D1950" s="60" t="s">
        <v>1047</v>
      </c>
      <c r="E1950" s="35" t="s">
        <v>2692</v>
      </c>
      <c r="F1950" s="48"/>
      <c r="G1950" s="35" t="s">
        <v>1461</v>
      </c>
      <c r="H1950" s="57" t="str">
        <f t="shared" si="203"/>
        <v>JS401</v>
      </c>
      <c r="I1950" s="57" t="str">
        <f t="shared" si="204"/>
        <v>Non-M</v>
      </c>
      <c r="J1950" s="58"/>
      <c r="K1950" s="79"/>
    </row>
    <row r="1951" spans="1:11" ht="41.25" customHeight="1">
      <c r="A1951" s="96" t="s">
        <v>2696</v>
      </c>
      <c r="B1951" s="35" t="s">
        <v>2421</v>
      </c>
      <c r="C1951" s="35" t="s">
        <v>348</v>
      </c>
      <c r="D1951" s="60" t="s">
        <v>1047</v>
      </c>
      <c r="E1951" s="35" t="s">
        <v>2692</v>
      </c>
      <c r="F1951" s="48"/>
      <c r="G1951" s="35" t="s">
        <v>2697</v>
      </c>
      <c r="H1951" s="57" t="str">
        <f t="shared" si="203"/>
        <v>PK508</v>
      </c>
      <c r="I1951" s="57" t="str">
        <f t="shared" si="204"/>
        <v>M</v>
      </c>
      <c r="J1951" s="58"/>
      <c r="K1951" s="79"/>
    </row>
    <row r="1952" spans="1:11" ht="41.25" customHeight="1">
      <c r="A1952" s="96" t="s">
        <v>2698</v>
      </c>
      <c r="B1952" s="35" t="s">
        <v>2421</v>
      </c>
      <c r="C1952" s="35" t="s">
        <v>348</v>
      </c>
      <c r="D1952" s="60" t="s">
        <v>1047</v>
      </c>
      <c r="E1952" s="35" t="s">
        <v>2692</v>
      </c>
      <c r="F1952" s="48"/>
      <c r="G1952" s="35" t="s">
        <v>216</v>
      </c>
      <c r="H1952" s="57" t="str">
        <f t="shared" si="203"/>
        <v>HM114</v>
      </c>
      <c r="I1952" s="57" t="str">
        <f t="shared" si="204"/>
        <v>M</v>
      </c>
      <c r="J1952" s="58" t="s">
        <v>2699</v>
      </c>
      <c r="K1952" s="79"/>
    </row>
    <row r="1953" spans="1:11" ht="41.25" customHeight="1">
      <c r="A1953" s="96" t="s">
        <v>2700</v>
      </c>
      <c r="B1953" s="35" t="s">
        <v>2421</v>
      </c>
      <c r="C1953" s="35" t="s">
        <v>348</v>
      </c>
      <c r="D1953" s="60" t="s">
        <v>1047</v>
      </c>
      <c r="E1953" s="35" t="s">
        <v>2701</v>
      </c>
      <c r="F1953" s="48"/>
      <c r="G1953" s="35" t="s">
        <v>61</v>
      </c>
      <c r="H1953" s="57" t="str">
        <f t="shared" si="203"/>
        <v>DC101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2701</v>
      </c>
      <c r="F1954" s="48"/>
      <c r="G1954" s="35" t="s">
        <v>94</v>
      </c>
      <c r="H1954" s="57" t="str">
        <f t="shared" si="203"/>
        <v>DC202</v>
      </c>
      <c r="I1954" s="57" t="str">
        <f t="shared" si="204"/>
        <v>Non-M</v>
      </c>
      <c r="J1954" s="58"/>
      <c r="K1954" s="79"/>
    </row>
    <row r="1955" spans="1:11" ht="41.25" customHeight="1">
      <c r="A1955" s="96" t="s">
        <v>2703</v>
      </c>
      <c r="B1955" s="35" t="s">
        <v>2421</v>
      </c>
      <c r="C1955" s="35" t="s">
        <v>348</v>
      </c>
      <c r="D1955" s="60" t="s">
        <v>1047</v>
      </c>
      <c r="E1955" s="35" t="s">
        <v>2701</v>
      </c>
      <c r="F1955" s="48"/>
      <c r="G1955" s="35" t="s">
        <v>152</v>
      </c>
      <c r="H1955" s="57" t="str">
        <f t="shared" si="203"/>
        <v>DC400</v>
      </c>
      <c r="I1955" s="57" t="str">
        <f t="shared" si="204"/>
        <v>Non-M</v>
      </c>
      <c r="J1955" s="58"/>
      <c r="K1955" s="79"/>
    </row>
    <row r="1956" spans="1:11" ht="41.25" customHeight="1">
      <c r="A1956" s="96" t="s">
        <v>2704</v>
      </c>
      <c r="B1956" s="35" t="s">
        <v>2421</v>
      </c>
      <c r="C1956" s="35" t="s">
        <v>348</v>
      </c>
      <c r="D1956" s="60" t="s">
        <v>1047</v>
      </c>
      <c r="E1956" s="35" t="s">
        <v>2701</v>
      </c>
      <c r="F1956" s="48"/>
      <c r="G1956" s="92" t="s">
        <v>2705</v>
      </c>
      <c r="H1956" s="57" t="str">
        <f t="shared" ref="H1956:H1960" si="205">IF(RIGHT(G1956,1)="M", LEFT(G1956,LEN(G1956)-1), G1956)</f>
        <v>WU200</v>
      </c>
      <c r="I1956" s="57" t="str">
        <f t="shared" ref="I1956:I1960" si="206">IF(RIGHT(G1956,1)="M","M","Non-M")</f>
        <v>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2701</v>
      </c>
      <c r="F1957" s="48"/>
      <c r="G1957" s="92" t="s">
        <v>947</v>
      </c>
      <c r="H1957" s="57" t="str">
        <f t="shared" si="205"/>
        <v>WB202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2707</v>
      </c>
      <c r="B1958" s="35" t="s">
        <v>2421</v>
      </c>
      <c r="C1958" s="35" t="s">
        <v>348</v>
      </c>
      <c r="D1958" s="60" t="s">
        <v>1047</v>
      </c>
      <c r="E1958" s="35" t="s">
        <v>2701</v>
      </c>
      <c r="F1958" s="48"/>
      <c r="G1958" s="35" t="s">
        <v>414</v>
      </c>
      <c r="H1958" s="57" t="str">
        <f t="shared" si="205"/>
        <v>LP202</v>
      </c>
      <c r="I1958" s="57" t="str">
        <f t="shared" si="206"/>
        <v>Non-M</v>
      </c>
      <c r="J1958" s="58"/>
      <c r="K1958" s="79"/>
    </row>
    <row r="1959" spans="1:11" ht="41.25" customHeight="1">
      <c r="A1959" s="96" t="s">
        <v>2708</v>
      </c>
      <c r="B1959" s="35" t="s">
        <v>2421</v>
      </c>
      <c r="C1959" s="35" t="s">
        <v>348</v>
      </c>
      <c r="D1959" s="60" t="s">
        <v>1047</v>
      </c>
      <c r="E1959" s="35" t="s">
        <v>2701</v>
      </c>
      <c r="F1959" s="48"/>
      <c r="G1959" s="35" t="s">
        <v>2709</v>
      </c>
      <c r="H1959" s="57" t="str">
        <f t="shared" si="205"/>
        <v>LU102</v>
      </c>
      <c r="I1959" s="57" t="str">
        <f t="shared" si="206"/>
        <v>Non-M</v>
      </c>
      <c r="J1959" s="58"/>
      <c r="K1959" s="79"/>
    </row>
    <row r="1960" spans="1:11" ht="41.25" customHeight="1">
      <c r="A1960" s="96" t="s">
        <v>2710</v>
      </c>
      <c r="B1960" s="35" t="s">
        <v>2421</v>
      </c>
      <c r="C1960" s="35" t="s">
        <v>348</v>
      </c>
      <c r="D1960" s="60" t="s">
        <v>1047</v>
      </c>
      <c r="E1960" s="35" t="s">
        <v>2701</v>
      </c>
      <c r="F1960" s="48"/>
      <c r="G1960" s="35" t="s">
        <v>963</v>
      </c>
      <c r="H1960" s="57" t="str">
        <f t="shared" si="205"/>
        <v>PK405</v>
      </c>
      <c r="I1960" s="57" t="str">
        <f t="shared" si="206"/>
        <v>M</v>
      </c>
      <c r="J1960" s="58"/>
      <c r="K1960" s="79"/>
    </row>
    <row r="1961" spans="1:11" ht="41.25" customHeight="1">
      <c r="A1961" s="96" t="s">
        <v>2711</v>
      </c>
      <c r="B1961" s="35" t="s">
        <v>2421</v>
      </c>
      <c r="C1961" s="35" t="s">
        <v>348</v>
      </c>
      <c r="D1961" s="60" t="s">
        <v>1047</v>
      </c>
      <c r="E1961" s="35" t="s">
        <v>2701</v>
      </c>
      <c r="F1961" s="48"/>
      <c r="G1961" s="92" t="s">
        <v>2712</v>
      </c>
      <c r="H1961" s="57" t="str">
        <f>IF(RIGHT(G1961,1)="M", LEFT(G1961,LEN(G1961)-1), G1961)</f>
        <v>PK800</v>
      </c>
      <c r="I1961" s="57" t="str">
        <f>IF(RIGHT(G1961,1)="M","M","Non-M")</f>
        <v>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2701</v>
      </c>
      <c r="F1962" s="48"/>
      <c r="G1962" s="35" t="s">
        <v>660</v>
      </c>
      <c r="H1962" s="57" t="str">
        <f t="shared" ref="H1962:H1966" si="207">IF(RIGHT(G1962,1)="M", LEFT(G1962,LEN(G1962)-1), G1962)</f>
        <v>PK100</v>
      </c>
      <c r="I1962" s="57" t="str">
        <f t="shared" ref="I1962:I1966" si="208">IF(RIGHT(G1962,1)="M","M","Non-M")</f>
        <v>Non-M</v>
      </c>
      <c r="J1962" s="58"/>
      <c r="K1962" s="79"/>
    </row>
    <row r="1963" spans="1:11" ht="41.25" customHeight="1">
      <c r="A1963" s="96" t="s">
        <v>2714</v>
      </c>
      <c r="B1963" s="35" t="s">
        <v>2421</v>
      </c>
      <c r="C1963" s="35" t="s">
        <v>348</v>
      </c>
      <c r="D1963" s="60" t="s">
        <v>1047</v>
      </c>
      <c r="E1963" s="35" t="s">
        <v>2701</v>
      </c>
      <c r="F1963" s="48"/>
      <c r="G1963" s="35" t="s">
        <v>1630</v>
      </c>
      <c r="H1963" s="57" t="str">
        <f t="shared" si="207"/>
        <v>PB108</v>
      </c>
      <c r="I1963" s="57" t="str">
        <f t="shared" si="208"/>
        <v>Non-M</v>
      </c>
      <c r="J1963" s="58"/>
      <c r="K1963" s="79"/>
    </row>
    <row r="1964" spans="1:11" ht="41.25" customHeight="1">
      <c r="A1964" s="96" t="s">
        <v>2715</v>
      </c>
      <c r="B1964" s="35" t="s">
        <v>2421</v>
      </c>
      <c r="C1964" s="35" t="s">
        <v>348</v>
      </c>
      <c r="D1964" s="60" t="s">
        <v>1047</v>
      </c>
      <c r="E1964" s="35" t="s">
        <v>2701</v>
      </c>
      <c r="F1964" s="48"/>
      <c r="G1964" s="35" t="s">
        <v>118</v>
      </c>
      <c r="H1964" s="57" t="str">
        <f t="shared" si="207"/>
        <v>JS117</v>
      </c>
      <c r="I1964" s="57" t="str">
        <f t="shared" si="208"/>
        <v>M</v>
      </c>
      <c r="J1964" s="58" t="s">
        <v>2716</v>
      </c>
      <c r="K1964" s="79"/>
    </row>
    <row r="1965" spans="1:11" ht="41.25" customHeight="1">
      <c r="A1965" s="96" t="s">
        <v>2717</v>
      </c>
      <c r="B1965" s="35" t="s">
        <v>2421</v>
      </c>
      <c r="C1965" s="35" t="s">
        <v>348</v>
      </c>
      <c r="D1965" s="60" t="s">
        <v>1047</v>
      </c>
      <c r="E1965" s="35" t="s">
        <v>2701</v>
      </c>
      <c r="F1965" s="48"/>
      <c r="G1965" s="35" t="s">
        <v>2718</v>
      </c>
      <c r="H1965" s="57" t="str">
        <f t="shared" si="207"/>
        <v>HM800</v>
      </c>
      <c r="I1965" s="57" t="str">
        <f t="shared" si="208"/>
        <v>Non-M</v>
      </c>
      <c r="J1965" s="58"/>
      <c r="K1965" s="79"/>
    </row>
    <row r="1966" spans="1:11" ht="41.25" customHeight="1">
      <c r="A1966" s="96" t="s">
        <v>2719</v>
      </c>
      <c r="B1966" s="35" t="s">
        <v>2421</v>
      </c>
      <c r="C1966" s="35" t="s">
        <v>348</v>
      </c>
      <c r="D1966" s="60" t="s">
        <v>1047</v>
      </c>
      <c r="E1966" s="35" t="s">
        <v>2701</v>
      </c>
      <c r="F1966" s="48"/>
      <c r="G1966" s="35" t="s">
        <v>204</v>
      </c>
      <c r="H1966" s="57" t="str">
        <f t="shared" si="207"/>
        <v>HM503</v>
      </c>
      <c r="I1966" s="57" t="str">
        <f t="shared" si="208"/>
        <v>Non-M</v>
      </c>
      <c r="J1966" s="58"/>
      <c r="K1966" s="79"/>
    </row>
    <row r="1967" spans="1:11" ht="41.25" customHeight="1">
      <c r="A1967" s="96" t="s">
        <v>2720</v>
      </c>
      <c r="B1967" s="35" t="s">
        <v>2721</v>
      </c>
      <c r="C1967" s="35" t="s">
        <v>1512</v>
      </c>
      <c r="D1967" s="60" t="s">
        <v>1047</v>
      </c>
      <c r="E1967" s="35" t="s">
        <v>2722</v>
      </c>
      <c r="F1967" s="48"/>
      <c r="G1967" s="35" t="s">
        <v>2463</v>
      </c>
      <c r="H1967" s="57" t="str">
        <f t="shared" ref="H1967:H1980" si="209">IF(RIGHT(G1967,1)="M", LEFT(G1967,LEN(G1967)-1), G1967)</f>
        <v>WB209</v>
      </c>
      <c r="I1967" s="57" t="str">
        <f t="shared" ref="I1967:I1980" si="210">IF(RIGHT(G1967,1)="M","M","Non-M")</f>
        <v>Non-M</v>
      </c>
      <c r="J1967" s="58"/>
      <c r="K1967" s="79"/>
    </row>
    <row r="1968" spans="1:11" ht="41.25" customHeight="1">
      <c r="A1968" s="96" t="s">
        <v>2723</v>
      </c>
      <c r="B1968" s="35" t="s">
        <v>2721</v>
      </c>
      <c r="C1968" s="35" t="s">
        <v>1512</v>
      </c>
      <c r="D1968" s="60" t="s">
        <v>1047</v>
      </c>
      <c r="E1968" s="35" t="s">
        <v>2722</v>
      </c>
      <c r="F1968" s="48"/>
      <c r="G1968" s="35" t="s">
        <v>2724</v>
      </c>
      <c r="H1968" s="57" t="str">
        <f t="shared" si="209"/>
        <v>LU100</v>
      </c>
      <c r="I1968" s="57" t="str">
        <f t="shared" si="210"/>
        <v>Non-M</v>
      </c>
      <c r="J1968" s="58"/>
      <c r="K1968" s="79"/>
    </row>
    <row r="1969" spans="1:11" ht="41.25" customHeight="1">
      <c r="A1969" s="96" t="s">
        <v>2725</v>
      </c>
      <c r="B1969" s="35" t="s">
        <v>2721</v>
      </c>
      <c r="C1969" s="35" t="s">
        <v>1512</v>
      </c>
      <c r="D1969" s="60" t="s">
        <v>1047</v>
      </c>
      <c r="E1969" s="35" t="s">
        <v>2722</v>
      </c>
      <c r="F1969" s="48"/>
      <c r="G1969" s="35" t="s">
        <v>2726</v>
      </c>
      <c r="H1969" s="57" t="str">
        <f t="shared" si="209"/>
        <v>WW204</v>
      </c>
      <c r="I1969" s="57" t="str">
        <f t="shared" si="210"/>
        <v>M</v>
      </c>
      <c r="J1969" s="58"/>
      <c r="K1969" s="79"/>
    </row>
    <row r="1970" spans="1:11" ht="41.25" customHeight="1">
      <c r="A1970" s="96" t="s">
        <v>2727</v>
      </c>
      <c r="B1970" s="35" t="s">
        <v>2721</v>
      </c>
      <c r="C1970" s="35" t="s">
        <v>1512</v>
      </c>
      <c r="D1970" s="60" t="s">
        <v>1047</v>
      </c>
      <c r="E1970" s="35" t="s">
        <v>2722</v>
      </c>
      <c r="F1970" s="48"/>
      <c r="G1970" s="35" t="s">
        <v>1721</v>
      </c>
      <c r="H1970" s="57" t="str">
        <f t="shared" si="209"/>
        <v>LP203</v>
      </c>
      <c r="I1970" s="57" t="str">
        <f t="shared" si="210"/>
        <v>Non-M</v>
      </c>
      <c r="J1970" s="58"/>
      <c r="K1970" s="79"/>
    </row>
    <row r="1971" spans="1:11" ht="41.25" customHeight="1">
      <c r="A1971" s="96" t="s">
        <v>2728</v>
      </c>
      <c r="B1971" s="35" t="s">
        <v>2721</v>
      </c>
      <c r="C1971" s="35" t="s">
        <v>1512</v>
      </c>
      <c r="D1971" s="60" t="s">
        <v>1047</v>
      </c>
      <c r="E1971" s="35" t="s">
        <v>2722</v>
      </c>
      <c r="F1971" s="48"/>
      <c r="G1971" s="35" t="s">
        <v>61</v>
      </c>
      <c r="H1971" s="57" t="str">
        <f t="shared" si="209"/>
        <v>DC101</v>
      </c>
      <c r="I1971" s="57" t="str">
        <f t="shared" si="210"/>
        <v>Non-M</v>
      </c>
      <c r="J1971" s="58"/>
      <c r="K1971" s="79"/>
    </row>
    <row r="1972" spans="1:11" ht="41.25" customHeight="1">
      <c r="A1972" s="96" t="s">
        <v>2729</v>
      </c>
      <c r="B1972" s="35" t="s">
        <v>2721</v>
      </c>
      <c r="C1972" s="35" t="s">
        <v>1512</v>
      </c>
      <c r="D1972" s="60" t="s">
        <v>1047</v>
      </c>
      <c r="E1972" s="35" t="s">
        <v>2722</v>
      </c>
      <c r="F1972" s="48"/>
      <c r="G1972" s="35" t="s">
        <v>135</v>
      </c>
      <c r="H1972" s="57" t="str">
        <f t="shared" si="209"/>
        <v>DC200</v>
      </c>
      <c r="I1972" s="57" t="str">
        <f t="shared" si="210"/>
        <v>Non-M</v>
      </c>
      <c r="J1972" s="58"/>
      <c r="K1972" s="79"/>
    </row>
    <row r="1973" spans="1:11" ht="41.25" customHeight="1">
      <c r="A1973" s="96" t="s">
        <v>2730</v>
      </c>
      <c r="B1973" s="35" t="s">
        <v>2721</v>
      </c>
      <c r="C1973" s="35" t="s">
        <v>1512</v>
      </c>
      <c r="D1973" s="60" t="s">
        <v>1047</v>
      </c>
      <c r="E1973" s="35" t="s">
        <v>2722</v>
      </c>
      <c r="F1973" s="48"/>
      <c r="G1973" s="35" t="s">
        <v>152</v>
      </c>
      <c r="H1973" s="57" t="str">
        <f t="shared" si="209"/>
        <v>DC400</v>
      </c>
      <c r="I1973" s="57" t="str">
        <f t="shared" si="210"/>
        <v>Non-M</v>
      </c>
      <c r="J1973" s="58"/>
      <c r="K1973" s="79"/>
    </row>
    <row r="1974" spans="1:11" ht="41.25" customHeight="1">
      <c r="A1974" s="96" t="s">
        <v>2731</v>
      </c>
      <c r="B1974" s="35" t="s">
        <v>2721</v>
      </c>
      <c r="C1974" s="35" t="s">
        <v>1512</v>
      </c>
      <c r="D1974" s="60" t="s">
        <v>1047</v>
      </c>
      <c r="E1974" s="35" t="s">
        <v>2722</v>
      </c>
      <c r="F1974" s="48"/>
      <c r="G1974" s="35" t="s">
        <v>512</v>
      </c>
      <c r="H1974" s="57" t="str">
        <f t="shared" si="209"/>
        <v>PK103</v>
      </c>
      <c r="I1974" s="57" t="str">
        <f t="shared" si="210"/>
        <v>Non-M</v>
      </c>
      <c r="J1974" s="58"/>
      <c r="K1974" s="79"/>
    </row>
    <row r="1975" spans="1:11" ht="41.25" customHeight="1">
      <c r="A1975" s="96" t="s">
        <v>2732</v>
      </c>
      <c r="B1975" s="35" t="s">
        <v>2721</v>
      </c>
      <c r="C1975" s="35" t="s">
        <v>1512</v>
      </c>
      <c r="D1975" s="60" t="s">
        <v>1047</v>
      </c>
      <c r="E1975" s="35" t="s">
        <v>2722</v>
      </c>
      <c r="F1975" s="48"/>
      <c r="G1975" s="35" t="s">
        <v>1852</v>
      </c>
      <c r="H1975" s="57" t="str">
        <f t="shared" si="209"/>
        <v>PB106</v>
      </c>
      <c r="I1975" s="57" t="str">
        <f t="shared" si="210"/>
        <v>M</v>
      </c>
      <c r="J1975" s="58"/>
      <c r="K1975" s="79"/>
    </row>
    <row r="1976" spans="1:11" ht="41.25" customHeight="1">
      <c r="A1976" s="96" t="s">
        <v>2733</v>
      </c>
      <c r="B1976" s="35" t="s">
        <v>2721</v>
      </c>
      <c r="C1976" s="35" t="s">
        <v>1512</v>
      </c>
      <c r="D1976" s="60" t="s">
        <v>1047</v>
      </c>
      <c r="E1976" s="35" t="s">
        <v>2722</v>
      </c>
      <c r="F1976" s="48"/>
      <c r="G1976" s="35" t="s">
        <v>2734</v>
      </c>
      <c r="H1976" s="57" t="str">
        <f t="shared" si="209"/>
        <v>PK202</v>
      </c>
      <c r="I1976" s="57" t="str">
        <f t="shared" si="210"/>
        <v>M</v>
      </c>
      <c r="J1976" s="58"/>
      <c r="K1976" s="79"/>
    </row>
    <row r="1977" spans="1:11" ht="41.25" customHeight="1">
      <c r="A1977" s="96" t="s">
        <v>2735</v>
      </c>
      <c r="B1977" s="35" t="s">
        <v>2721</v>
      </c>
      <c r="C1977" s="35" t="s">
        <v>1512</v>
      </c>
      <c r="D1977" s="60" t="s">
        <v>1047</v>
      </c>
      <c r="E1977" s="35" t="s">
        <v>2722</v>
      </c>
      <c r="F1977" s="48"/>
      <c r="G1977" s="35" t="s">
        <v>2736</v>
      </c>
      <c r="H1977" s="57" t="str">
        <f t="shared" si="209"/>
        <v>PB208</v>
      </c>
      <c r="I1977" s="57" t="str">
        <f t="shared" si="210"/>
        <v>Non-M</v>
      </c>
      <c r="J1977" s="58"/>
      <c r="K1977" s="79"/>
    </row>
    <row r="1978" spans="1:11" ht="41.25" customHeight="1">
      <c r="A1978" s="96" t="s">
        <v>2737</v>
      </c>
      <c r="B1978" s="35" t="s">
        <v>2721</v>
      </c>
      <c r="C1978" s="35" t="s">
        <v>1512</v>
      </c>
      <c r="D1978" s="60" t="s">
        <v>1047</v>
      </c>
      <c r="E1978" s="35" t="s">
        <v>2722</v>
      </c>
      <c r="F1978" s="48"/>
      <c r="G1978" s="35" t="s">
        <v>120</v>
      </c>
      <c r="H1978" s="57" t="str">
        <f t="shared" si="209"/>
        <v>JS124</v>
      </c>
      <c r="I1978" s="57" t="str">
        <f t="shared" si="210"/>
        <v>Non-M</v>
      </c>
      <c r="J1978" s="58"/>
      <c r="K1978" s="79"/>
    </row>
    <row r="1979" spans="1:11" ht="41.25" customHeight="1">
      <c r="A1979" s="96" t="s">
        <v>2738</v>
      </c>
      <c r="B1979" s="35" t="s">
        <v>2721</v>
      </c>
      <c r="C1979" s="35" t="s">
        <v>1512</v>
      </c>
      <c r="D1979" s="60" t="s">
        <v>1047</v>
      </c>
      <c r="E1979" s="35" t="s">
        <v>2722</v>
      </c>
      <c r="F1979" s="48"/>
      <c r="G1979" s="35" t="s">
        <v>1001</v>
      </c>
      <c r="H1979" s="57" t="str">
        <f t="shared" si="209"/>
        <v>HM803</v>
      </c>
      <c r="I1979" s="57" t="str">
        <f t="shared" si="210"/>
        <v>Non-M</v>
      </c>
      <c r="J1979" s="58"/>
      <c r="K1979" s="79"/>
    </row>
    <row r="1980" spans="1:11" ht="41.25" customHeight="1">
      <c r="A1980" s="96" t="s">
        <v>2739</v>
      </c>
      <c r="B1980" s="35" t="s">
        <v>2721</v>
      </c>
      <c r="C1980" s="35" t="s">
        <v>1512</v>
      </c>
      <c r="D1980" s="60" t="s">
        <v>1047</v>
      </c>
      <c r="E1980" s="35" t="s">
        <v>2722</v>
      </c>
      <c r="F1980" s="48"/>
      <c r="G1980" s="35" t="s">
        <v>71</v>
      </c>
      <c r="H1980" s="57" t="str">
        <f t="shared" si="209"/>
        <v>HM500</v>
      </c>
      <c r="I1980" s="57" t="str">
        <f t="shared" si="210"/>
        <v>Non-M</v>
      </c>
      <c r="J1980" s="58"/>
      <c r="K1980" s="79"/>
    </row>
    <row r="1981" spans="1:11" ht="41.25" customHeight="1">
      <c r="H1981" s="18" t="s">
        <v>2740</v>
      </c>
    </row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2741</v>
      </c>
      <c r="B2" s="8" t="s">
        <v>2742</v>
      </c>
      <c r="C2" s="8" t="s">
        <v>2743</v>
      </c>
      <c r="D2" s="8" t="s">
        <v>2744</v>
      </c>
      <c r="E2" s="8" t="s">
        <v>2745</v>
      </c>
      <c r="F2" s="8" t="s">
        <v>2746</v>
      </c>
      <c r="G2" s="80" t="s">
        <v>2747</v>
      </c>
      <c r="H2" s="8" t="s">
        <v>2748</v>
      </c>
      <c r="I2" s="8" t="s">
        <v>2749</v>
      </c>
      <c r="J2" s="75" t="s">
        <v>2750</v>
      </c>
      <c r="R2" s="83" t="s">
        <v>2751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2752</v>
      </c>
      <c r="E3" s="10">
        <v>0.1234</v>
      </c>
      <c r="F3" s="10" t="s">
        <v>2753</v>
      </c>
      <c r="G3" s="81">
        <f>Table2[[#This Row],[Current Total FG QTY]]*Table2[[#This Row],[SAM Improvement]]*$S$7</f>
        <v>22089.830484330483</v>
      </c>
      <c r="H3" s="10" t="s">
        <v>2754</v>
      </c>
      <c r="I3" s="10" t="s">
        <v>2755</v>
      </c>
      <c r="J3" s="76">
        <v>46140.696493055599</v>
      </c>
      <c r="R3" s="85" t="s">
        <v>2756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2752</v>
      </c>
      <c r="E4" s="10"/>
      <c r="F4" s="10" t="s">
        <v>2757</v>
      </c>
      <c r="G4" s="81">
        <f>Table2[[#This Row],[Current Total FG QTY]]*Table2[[#This Row],[SAM Improvement]]*$S$7</f>
        <v>0</v>
      </c>
      <c r="H4" s="10"/>
      <c r="I4" s="10" t="s">
        <v>2755</v>
      </c>
      <c r="J4" s="76">
        <v>46149.4283796296</v>
      </c>
      <c r="R4" s="85" t="s">
        <v>2758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2752</v>
      </c>
      <c r="E5" s="10"/>
      <c r="F5" s="10" t="s">
        <v>2757</v>
      </c>
      <c r="G5" s="81">
        <f>Table2[[#This Row],[Current Total FG QTY]]*Table2[[#This Row],[SAM Improvement]]*$S$7</f>
        <v>0</v>
      </c>
      <c r="H5" s="10"/>
      <c r="I5" s="10" t="s">
        <v>2755</v>
      </c>
      <c r="J5" s="76">
        <v>46149.428298611099</v>
      </c>
      <c r="R5" s="85" t="s">
        <v>2759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2755</v>
      </c>
      <c r="J7" s="76">
        <v>46149.4286111111</v>
      </c>
      <c r="R7" s="87" t="s">
        <v>2760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2752</v>
      </c>
      <c r="E8" s="10">
        <v>0.1401</v>
      </c>
      <c r="F8" s="10" t="s">
        <v>2761</v>
      </c>
      <c r="G8" s="81">
        <f>Table2[[#This Row],[Current Total FG QTY]]*Table2[[#This Row],[SAM Improvement]]*$S$7</f>
        <v>11703.17965811966</v>
      </c>
      <c r="H8" s="10" t="s">
        <v>2754</v>
      </c>
      <c r="I8" s="10" t="s">
        <v>2755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2752</v>
      </c>
      <c r="E10" s="10">
        <v>0.1177</v>
      </c>
      <c r="F10" s="10" t="s">
        <v>2761</v>
      </c>
      <c r="G10" s="81">
        <f>Table2[[#This Row],[Current Total FG QTY]]*Table2[[#This Row],[SAM Improvement]]*$S$7</f>
        <v>8856.7573361823361</v>
      </c>
      <c r="H10" s="10"/>
      <c r="I10" s="10" t="s">
        <v>2755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2752</v>
      </c>
      <c r="E14" s="10">
        <v>0</v>
      </c>
      <c r="F14" s="10" t="s">
        <v>2762</v>
      </c>
      <c r="G14" s="81">
        <f>Table2[[#This Row],[Current Total FG QTY]]*Table2[[#This Row],[SAM Improvement]]*$S$7</f>
        <v>0</v>
      </c>
      <c r="H14" s="10" t="s">
        <v>2754</v>
      </c>
      <c r="I14" s="10" t="s">
        <v>2755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2765</v>
      </c>
      <c r="D76">
        <v>163</v>
      </c>
    </row>
    <row r="77" spans="2:4">
      <c r="B77" t="s">
        <v>2766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2767</v>
      </c>
      <c r="D167">
        <v>499</v>
      </c>
    </row>
    <row r="168" spans="2:4">
      <c r="B168" t="s">
        <v>2768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2770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2771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2773</v>
      </c>
      <c r="D210">
        <v>10</v>
      </c>
    </row>
    <row r="211" spans="2:4">
      <c r="B211" t="s">
        <v>2774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2775</v>
      </c>
      <c r="D218">
        <v>69</v>
      </c>
    </row>
    <row r="219" spans="2:4">
      <c r="B219" t="s">
        <v>2776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2780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2781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2790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2791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2026-05-16T14:15:06Z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