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97" documentId="13_ncr:1_{7EF57DF4-89AE-8C42-9C9C-3682908C3E34}" xr6:coauthVersionLast="47" xr6:coauthVersionMax="47" xr10:uidLastSave="{7BEE5BF7-6470-48B5-BD81-C7C2CDFBDE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<sst xmlns="http://schemas.openxmlformats.org/spreadsheetml/2006/main" count="11696" uniqueCount="2808">
  <si>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</si>
  <si>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</si>
  <si>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</si>
  <si>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</si>
  <si>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</si>
  <si>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</si>
  <si>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</si>
  <si>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</si>
  <si>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</si>
  <si>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</si>
  <si>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</si>
  <si>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</si>
  <si>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</si>
  <si>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</si>
  <si>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</si>
  <si>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</si>
  <si>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</si>
  <si>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</si>
  <si>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</si>
  <si>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</si>
  <si>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</si>
  <si>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</si>
  <si>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</si>
  <si>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</si>
  <si>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</si>
  <si>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</si>
  <si>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</si>
  <si>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</si>
  <si>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</si>
  <si>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</si>
  <si>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</si>
  <si>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</si>
  <si>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</si>
  <si>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</si>
  <si>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</si>
  <si>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</si>
  <si>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</si>
  <si>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</si>
  <si>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</si>
  <si>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</si>
  <si>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</si>
  <si>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</si>
  <si>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</si>
  <si>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</si>
  <si>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</si>
  <si>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</si>
  <si>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</si>
  <si>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</si>
  <si>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</si>
  <si>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</si>
  <si>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</si>
  <si>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</si>
  <si>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</si>
  <si>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</si>
  <si>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</si>
  <si>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</si>
  <si>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</si>
  <si>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</si>
  <si>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</si>
  <si>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</si>
  <si>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</si>
  <si>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</si>
  <si>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</si>
  <si>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</si>
  <si>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</si>
  <si>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</si>
  <si>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</si>
  <si>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</si>
  <si>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</si>
  <si>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</si>
  <si>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</si>
  <si>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</si>
  <si>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</si>
  <si>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</si>
  <si>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</si>
  <si>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</si>
  <si>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</si>
  <si>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</si>
  <si>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</si>
  <si>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</si>
  <si>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</si>
  <si>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</si>
  <si>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</si>
  <si>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</si>
  <si>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</si>
  <si>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</si>
  <si>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</si>
  <si>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</si>
  <si>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</si>
  <si>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</si>
  <si>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</si>
  <si>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</si>
  <si>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</si>
  <si>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</si>
  <si>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</si>
  <si>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</si>
  <si>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</si>
  <si>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</si>
  <si>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</si>
  <si>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</si>
  <si>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</si>
  <si>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</si>
  <si>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</si>
  <si>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</si>
  <si>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</si>
  <si>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</si>
  <si>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</si>
  <si>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</si>
  <si>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</si>
  <si>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</si>
  <si>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</si>
  <si>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</si>
  <si>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</si>
  <si>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</si>
  <si>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</si>
  <si>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</si>
  <si>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</si>
  <si>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</si>
  <si>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</si>
  <si>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</si>
  <si>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</si>
  <si>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</si>
  <si>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</si>
  <si>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</si>
  <si>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</si>
  <si>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</si>
  <si>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</si>
  <si>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</si>
  <si>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</si>
  <si>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</si>
  <si>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</si>
  <si>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</si>
  <si>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</si>
  <si>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</si>
  <si>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</si>
  <si>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</si>
  <si>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</si>
  <si>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</si>
  <si>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</si>
  <si>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</si>
  <si>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</si>
  <si>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</si>
  <si>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</si>
  <si>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</si>
  <si>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</si>
  <si>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</si>
  <si>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</si>
  <si>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</si>
  <si>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</si>
  <si>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</si>
  <si>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</si>
  <si>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</si>
  <si>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</si>
  <si>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</si>
  <si>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</si>
  <si>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</si>
  <si>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</si>
  <si>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</si>
  <si>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</si>
  <si>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</si>
  <si>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</si>
  <si>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</si>
  <si>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</si>
  <si>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</si>
  <si>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</si>
  <si>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</si>
  <si>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</si>
  <si>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</si>
  <si>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</si>
  <si>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</si>
  <si>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</si>
  <si>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</si>
  <si>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</si>
  <si>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</si>
  <si>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</si>
  <si>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</si>
  <si>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</si>
  <si>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</si>
  <si>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</si>
  <si>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</si>
  <si>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</si>
  <si>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</si>
  <si>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</si>
  <si>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</si>
  <si>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</si>
  <si>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</si>
  <si>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</si>
  <si>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</si>
  <si>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</si>
  <si>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</si>
  <si>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</si>
  <si>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</si>
  <si>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</si>
  <si>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</si>
  <si>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</si>
  <si>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</si>
  <si>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</si>
  <si>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</si>
  <si>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</si>
  <si>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</si>
  <si>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</si>
  <si>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</si>
  <si>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</si>
  <si>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</si>
  <si>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</si>
  <si>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</si>
  <si>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</si>
  <si>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</si>
  <si>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</si>
  <si>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</si>
  <si>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</si>
  <si>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</si>
  <si>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</si>
  <si>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</si>
  <si>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</si>
  <si>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</si>
  <si>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</si>
  <si>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</si>
  <si>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</si>
  <si>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</si>
  <si>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</si>
  <si>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</si>
  <si>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</si>
  <si>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</si>
  <si>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</si>
  <si>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</si>
  <si>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</si>
  <si>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</si>
  <si>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</si>
  <si>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</si>
  <si>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</si>
  <si>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</si>
  <si>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</si>
  <si>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</si>
  <si>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</si>
  <si>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</si>
  <si>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</si>
  <si>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</si>
  <si>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</si>
  <si>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</si>
  <si>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</si>
  <si>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</si>
  <si>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</si>
  <si>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</si>
  <si>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</si>
  <si>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</si>
  <si>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</si>
  <si>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</si>
  <si>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</si>
  <si>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</si>
  <si>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</si>
  <si>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</si>
  <si>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</si>
  <si>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</si>
  <si>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</si>
  <si>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</si>
  <si>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</si>
  <si>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</si>
  <si>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</si>
  <si>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</si>
  <si>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</si>
  <si>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</si>
  <si>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</si>
  <si>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</si>
  <si>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</si>
  <si>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</si>
  <si>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</si>
  <si>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</si>
  <si>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</si>
  <si>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</si>
  <si>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</si>
  <si>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</si>
  <si>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</si>
  <si>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</si>
  <si>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</si>
  <si>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</si>
  <si>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</si>
  <si>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</si>
  <si>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</si>
  <si>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</si>
  <si>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</si>
  <si>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</si>
  <si>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</si>
  <si>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</si>
  <si>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</si>
  <si>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</si>
  <si>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</si>
  <si>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</si>
  <si>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</si>
  <si>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</si>
  <si>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</si>
  <si>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</si>
  <si>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</si>
  <si>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</si>
  <si>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</si>
  <si>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</si>
  <si>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</si>
  <si>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</si>
  <si>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</si>
  <si>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</si>
  <si>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</si>
  <si>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</si>
  <si>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</si>
  <si>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</si>
  <si>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</si>
  <si>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</si>
  <si>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</si>
  <si>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</si>
  <si>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</si>
  <si>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</si>
  <si>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</si>
  <si>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</si>
  <si>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</si>
  <si>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</si>
  <si>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</si>
  <si>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</si>
  <si>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</si>
  <si>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</si>
  <si>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</si>
  <si>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</si>
  <si>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</si>
  <si>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</si>
  <si>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</si>
  <si>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</si>
  <si>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</si>
  <si>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</si>
  <si>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</si>
  <si>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</si>
  <si>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</si>
  <si>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</si>
  <si>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</si>
  <si>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</si>
  <si>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</si>
  <si>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</si>
  <si>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</si>
  <si>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</si>
  <si>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</si>
  <si>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</si>
  <si>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</si>
  <si>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</si>
  <si>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</si>
  <si>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</si>
  <si>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</si>
  <si>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</si>
  <si>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</si>
  <si>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</si>
  <si>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</si>
  <si>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</si>
  <si>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</si>
  <si>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</si>
  <si>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</si>
  <si>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</si>
  <si>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</si>
  <si>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</si>
  <si>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</si>
  <si>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</si>
  <si>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</si>
  <si>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</si>
  <si>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</si>
  <si>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</si>
  <si>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</si>
  <si>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</si>
  <si>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</si>
  <si>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</si>
  <si>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</si>
  <si>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</si>
  <si>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</si>
  <si>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</si>
  <si>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</si>
  <si>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</si>
  <si>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</si>
  <si>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</si>
  <si>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</si>
  <si>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</si>
  <si>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</si>
  <si>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</si>
  <si>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</si>
  <si>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</si>
  <si>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</si>
  <si>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</si>
  <si>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</si>
  <si>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</si>
  <si>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</si>
  <si>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</si>
  <si>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</si>
  <si>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</si>
  <si>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</si>
  <si>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</si>
  <si>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</si>
  <si>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</si>
  <si>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</si>
  <si>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</si>
  <si>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</si>
  <si>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</si>
  <si>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</si>
  <si>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</si>
  <si>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</si>
  <si>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</si>
  <si>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</si>
  <si>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</si>
  <si>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</si>
  <si>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</si>
  <si>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</si>
  <si>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</si>
  <si>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</si>
  <si>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</si>
  <si>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</si>
  <si>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</si>
  <si>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</si>
  <si>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</si>
  <si>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</si>
  <si>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</si>
  <si>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</si>
  <si>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</si>
  <si>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</si>
  <si>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</si>
  <si>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</si>
  <si>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</si>
  <si>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</si>
  <si>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</si>
  <si>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</si>
  <si>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</si>
  <si>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</si>
  <si>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</si>
  <si>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</si>
  <si>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</si>
  <si>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</si>
  <si>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</si>
  <si>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</si>
  <si>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</si>
  <si>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</si>
  <si>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</si>
  <si>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</si>
  <si>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</si>
  <si>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</si>
  <si>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</si>
  <si>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</si>
  <si>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</si>
  <si>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</si>
  <si>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</si>
  <si>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</si>
  <si>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</si>
  <si>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</si>
  <si>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</si>
  <si>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</si>
  <si>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</si>
  <si>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</si>
  <si>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</si>
  <si>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</si>
  <si>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</si>
  <si>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</si>
  <si>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</si>
  <si>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</si>
  <si>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</si>
  <si>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</si>
  <si>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</si>
  <si>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</si>
  <si>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</si>
  <si>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</si>
  <si>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</si>
  <si>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</si>
  <si>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</si>
  <si>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</si>
  <si>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</si>
  <si>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</si>
  <si>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</si>
  <si>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</si>
  <si>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</si>
  <si>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</si>
  <si>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</si>
  <si>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</si>
  <si>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</si>
  <si>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</si>
  <si>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</si>
  <si>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</si>
  <si>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</si>
  <si>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</si>
  <si>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</si>
  <si>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</si>
  <si>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</si>
  <si>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</si>
  <si>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</si>
  <si>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</si>
  <si>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</si>
  <si>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</si>
  <si>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</si>
  <si>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</si>
  <si>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</si>
  <si>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</si>
  <si>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</si>
  <si>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</si>
  <si>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</si>
  <si>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</si>
  <si>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</si>
  <si>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</si>
  <si>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</si>
  <si>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</si>
  <si>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</si>
  <si>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</si>
  <si>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</si>
  <si>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</si>
  <si>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</si>
  <si>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</si>
  <si>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</si>
  <si>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</si>
  <si>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</si>
  <si>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</si>
  <si>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</si>
  <si>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</si>
  <si>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</si>
  <si>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</si>
  <si>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</si>
  <si>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</si>
  <si>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</si>
  <si>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</si>
  <si>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</si>
  <si>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</si>
  <si>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</si>
  <si>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</si>
  <si>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</si>
  <si>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</si>
  <si>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</si>
  <si>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</si>
  <si>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</si>
  <si>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</si>
  <si>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</si>
  <si>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</si>
  <si>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</si>
  <si>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</si>
  <si>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</si>
  <si>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</si>
  <si>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</si>
  <si>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</si>
  <si>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</si>
  <si>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</si>
  <si>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</si>
  <si>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</si>
  <si>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</si>
  <si>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</si>
  <si>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</si>
  <si>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</si>
  <si>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</si>
  <si>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</si>
  <si>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</si>
  <si>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</si>
  <si>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</si>
  <si>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</si>
  <si>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</si>
  <si>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</si>
  <si>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</si>
  <si>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</si>
  <si>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</si>
  <si>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</si>
  <si>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</si>
  <si>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</si>
  <si>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</si>
  <si>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</si>
  <si>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</si>
  <si>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</si>
  <si>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</si>
  <si>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</si>
  <si>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</si>
  <si>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</si>
  <si>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</si>
  <si>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</si>
  <si>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</si>
  <si>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</si>
  <si>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</si>
  <si>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</si>
  <si>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</si>
  <si>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</si>
  <si>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</si>
  <si>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</si>
  <si>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</si>
  <si>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</si>
  <si>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</si>
  <si>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</si>
  <si>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</si>
  <si>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</si>
  <si>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</si>
  <si>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</si>
  <si>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</si>
  <si>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</si>
  <si>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</si>
  <si>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</si>
  <si>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</si>
  <si>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</si>
  <si>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</si>
  <si>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</si>
  <si>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</si>
  <si>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</si>
  <si>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</si>
  <si>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</si>
  <si>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</si>
  <si>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</si>
  <si>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</si>
  <si>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</si>
  <si>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</si>
  <si>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</si>
  <si>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</si>
  <si>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</si>
  <si>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</si>
  <si>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</si>
  <si>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</si>
  <si>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</si>
  <si>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</si>
  <si>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</si>
  <si>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</si>
  <si>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</si>
  <si>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</si>
  <si>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</si>
  <si>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</si>
  <si>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</si>
  <si>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</si>
  <si>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</si>
  <si>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</si>
  <si>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</si>
  <si>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</si>
  <si>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</si>
  <si>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</si>
  <si>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</si>
  <si>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</si>
  <si>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</si>
  <si>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</si>
  <si>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</si>
  <si>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</si>
  <si>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</si>
  <si>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</si>
  <si>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</si>
  <si>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</si>
  <si>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</si>
  <si>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</si>
  <si>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</si>
  <si>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</si>
  <si>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</si>
  <si>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</si>
  <si>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</si>
  <si>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</si>
  <si>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</si>
  <si>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</si>
  <si>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</si>
  <si>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</si>
  <si>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</si>
  <si>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</si>
  <si>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</si>
  <si>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</si>
  <si>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</si>
  <si>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</si>
  <si>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</si>
  <si>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</si>
  <si>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</si>
  <si>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</si>
  <si>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</si>
  <si>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</si>
  <si>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</si>
  <si>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</si>
  <si>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</si>
  <si>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</si>
  <si>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</si>
  <si>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</si>
  <si>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</si>
  <si>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</si>
  <si>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</si>
  <si>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</si>
  <si>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</si>
  <si>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</si>
  <si>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</si>
  <si>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</si>
  <si>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</si>
  <si>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</si>
  <si>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</si>
  <si>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</si>
  <si>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</si>
  <si>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</si>
  <si>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</si>
  <si>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</si>
  <si>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</si>
  <si>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</si>
  <si>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</si>
  <si>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</si>
  <si>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</si>
  <si>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</si>
  <si>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</si>
  <si>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</si>
  <si>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</si>
  <si>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</si>
  <si>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</si>
  <si>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</si>
  <si>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</si>
  <si>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</si>
  <si>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</si>
  <si>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</si>
  <si>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</si>
  <si>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</si>
  <si>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</si>
  <si>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</si>
  <si>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</si>
  <si>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</si>
  <si>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</si>
  <si>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</si>
  <si>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</si>
  <si>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</si>
  <si>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</si>
  <si>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</si>
  <si>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</si>
  <si>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</si>
  <si>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</si>
  <si>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</si>
  <si>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</si>
  <si>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</si>
  <si>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</si>
  <si>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</si>
  <si>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</si>
  <si>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</si>
  <si>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</si>
  <si>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</si>
  <si>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</si>
  <si>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</si>
  <si>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</si>
  <si>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</si>
  <si>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</si>
  <si>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</si>
  <si>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</si>
  <si>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</si>
  <si>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</si>
  <si>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</si>
  <si>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</si>
  <si>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</si>
  <si>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</si>
  <si>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</si>
  <si>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</si>
  <si>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</si>
  <si>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</si>
  <si>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</si>
  <si>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</si>
  <si>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</si>
  <si>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</si>
  <si>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</si>
  <si>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</si>
  <si>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</si>
  <si>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</si>
  <si>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</si>
  <si>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</si>
  <si>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</si>
  <si>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</si>
  <si>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</si>
  <si>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</si>
  <si>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</si>
  <si>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</si>
  <si>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</si>
  <si>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</si>
  <si>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</si>
  <si>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</si>
  <si>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</si>
  <si>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</si>
  <si>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</si>
  <si>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</si>
  <si>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</si>
  <si>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</si>
  <si>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</si>
  <si>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</si>
  <si>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</si>
  <si>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</si>
  <si>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</si>
  <si>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</si>
  <si>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</si>
  <si>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</si>
  <si>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</si>
  <si>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</si>
  <si>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</si>
  <si>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</si>
  <si>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</si>
  <si>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</si>
  <si>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</si>
  <si>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</si>
  <si>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</si>
  <si>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</si>
  <si>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</si>
  <si>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</si>
  <si>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</si>
  <si>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</si>
  <si>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</si>
  <si>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</si>
  <si>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</si>
  <si>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</si>
  <si>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</si>
  <si>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</si>
  <si>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</si>
  <si>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</si>
  <si>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</si>
  <si>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</si>
  <si>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</si>
  <si>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</si>
  <si>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</si>
  <si>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</si>
  <si>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</si>
  <si>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</si>
  <si>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</si>
  <si>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</si>
  <si>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</si>
  <si>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</si>
  <si>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</si>
  <si>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</si>
  <si>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</si>
  <si>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</si>
  <si>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</si>
  <si>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</si>
  <si>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</si>
  <si>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</si>
  <si>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</si>
  <si>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</si>
  <si>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</si>
  <si>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</si>
  <si>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</si>
  <si>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</si>
  <si>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</si>
  <si>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</si>
  <si>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</si>
  <si>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</si>
  <si>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</si>
  <si>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</si>
  <si>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</si>
  <si>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</si>
  <si>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</si>
  <si>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</si>
  <si>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</si>
  <si>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</si>
  <si>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</si>
  <si>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</si>
  <si>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</si>
  <si>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</si>
  <si>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</si>
  <si>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</si>
  <si>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</si>
  <si>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</si>
  <si>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</si>
  <si>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</si>
  <si>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</si>
  <si>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</si>
  <si>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</si>
  <si>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</si>
  <si>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</si>
  <si>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</si>
  <si>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</si>
  <si>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</si>
  <si>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</si>
  <si>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</si>
  <si>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</si>
  <si>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</si>
  <si>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</si>
  <si>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</si>
  <si>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</si>
  <si>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</si>
  <si>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</si>
  <si>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</si>
  <si>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</si>
  <si>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</si>
  <si>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</si>
  <si>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</si>
  <si>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</si>
  <si>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</si>
  <si>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</si>
  <si>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</si>
  <si>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</si>
  <si>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</si>
  <si>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</si>
  <si>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</si>
  <si>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</si>
  <si>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</si>
  <si>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</si>
  <si>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</si>
  <si>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</si>
  <si>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</si>
  <si>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</si>
  <si>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</si>
  <si>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</si>
  <si>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</si>
  <si>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</si>
  <si>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</si>
  <si>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</si>
  <si>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</si>
  <si>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</si>
  <si>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</si>
  <si>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</si>
  <si>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</si>
  <si>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</si>
  <si>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</si>
  <si>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</si>
  <si>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</si>
  <si>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</si>
  <si>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</si>
  <si>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</si>
  <si>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</si>
  <si>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</si>
  <si>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</si>
  <si>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</si>
  <si>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</si>
  <si>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</si>
  <si>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</si>
  <si>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</si>
  <si>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</si>
  <si>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</si>
  <si>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</si>
  <si>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</si>
  <si>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</si>
  <si>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</si>
  <si>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</si>
  <si>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</si>
  <si>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</si>
  <si>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</si>
  <si>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</si>
  <si>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</si>
  <si>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</si>
  <si>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</si>
  <si>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</si>
  <si>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</si>
  <si>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</si>
  <si>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</si>
  <si>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</si>
  <si>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</si>
  <si>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</si>
  <si>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</si>
  <si>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</si>
  <si>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</si>
  <si>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</si>
  <si>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</si>
  <si>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</si>
  <si>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</si>
  <si>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</si>
  <si>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</si>
  <si>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</si>
  <si>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</si>
  <si>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</si>
  <si>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</si>
  <si>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</si>
  <si>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</si>
  <si>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</si>
  <si>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</si>
  <si>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</si>
  <si>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</si>
  <si>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</si>
  <si>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</si>
  <si>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</si>
  <si>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</si>
  <si>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</si>
  <si>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</si>
  <si>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</si>
  <si>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</si>
  <si>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</si>
  <si>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</si>
  <si>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</si>
  <si>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</si>
  <si>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</si>
  <si>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</si>
  <si>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</si>
  <si>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</si>
  <si>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</si>
  <si>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</si>
  <si>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</si>
  <si>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</si>
  <si>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</si>
  <si>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</si>
  <si>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</si>
  <si>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</si>
  <si>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</si>
  <si>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</si>
  <si>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</si>
  <si>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</si>
  <si>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</si>
  <si>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</si>
  <si>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</si>
  <si>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</si>
  <si>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</si>
  <si>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</si>
  <si>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</si>
  <si>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</si>
  <si>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</si>
  <si>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</si>
  <si>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</si>
  <si>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</si>
  <si>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</si>
  <si>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</si>
  <si>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</si>
  <si>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</si>
  <si>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</si>
  <si>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</si>
  <si>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</si>
  <si>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</si>
  <si>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</si>
  <si>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</si>
  <si>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</si>
  <si>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</si>
  <si>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</si>
  <si>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</si>
  <si>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</si>
  <si>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</si>
  <si>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</si>
  <si>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</si>
  <si>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</si>
  <si>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</si>
  <si>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</si>
  <si>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</si>
  <si>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</si>
  <si>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</si>
  <si>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</si>
  <si>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</si>
  <si>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</si>
  <si>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</si>
  <si>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</si>
  <si>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</si>
  <si>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</si>
  <si>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</si>
  <si>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</si>
  <si>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</si>
  <si>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</si>
  <si>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</si>
  <si>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</si>
  <si>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</si>
  <si>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</si>
  <si>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</si>
  <si>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</si>
  <si>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</si>
  <si>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</si>
  <si>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</si>
  <si>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</si>
  <si>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</si>
  <si>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</si>
  <si>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</si>
  <si>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</si>
  <si>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</si>
  <si>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</si>
  <si>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</si>
  <si>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</si>
  <si>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</si>
  <si>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</si>
  <si>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</si>
  <si>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</si>
  <si>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</si>
  <si>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</si>
  <si>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</si>
  <si>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</si>
  <si>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</si>
  <si>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</si>
  <si>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</si>
  <si>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</si>
  <si>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</si>
  <si>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</si>
  <si>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</si>
  <si>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</si>
  <si>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</si>
  <si>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</si>
  <si>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</si>
  <si>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</si>
  <si>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</si>
  <si>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</si>
  <si>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</si>
  <si>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</si>
  <si>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</si>
  <si>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</si>
  <si>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</si>
  <si>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</si>
  <si>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</si>
  <si>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</si>
  <si>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</si>
  <si>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</si>
  <si>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</si>
  <si>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</si>
  <si>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</si>
  <si>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</si>
  <si>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</si>
  <si>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</si>
  <si>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</si>
  <si>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</si>
  <si>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</si>
  <si>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</si>
  <si>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</si>
  <si>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</si>
  <si>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</si>
  <si>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</si>
  <si>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</si>
  <si>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</si>
  <si>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</si>
  <si>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</si>
  <si>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</si>
  <si>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</si>
  <si>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</si>
  <si>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</si>
  <si>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</si>
  <si>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</si>
  <si>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</si>
  <si>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</si>
  <si>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</si>
  <si>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</si>
  <si>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</si>
  <si>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</si>
  <si>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</si>
  <si>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</si>
  <si>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</si>
  <si>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</si>
  <si>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</si>
  <si>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</si>
  <si>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</si>
  <si>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</si>
  <si>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</si>
  <si>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</si>
  <si>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</si>
  <si>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</si>
  <si>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</si>
  <si>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</si>
  <si>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</si>
  <si>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</si>
  <si>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</si>
  <si>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</si>
  <si>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</si>
  <si>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</si>
  <si>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</si>
  <si>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</si>
  <si>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</si>
  <si>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</si>
  <si>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</si>
  <si>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</si>
  <si>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</si>
  <si>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</si>
  <si>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</si>
  <si>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</si>
  <si>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</si>
  <si>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</si>
  <si>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</si>
  <si>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</si>
  <si>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</si>
  <si>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</si>
  <si>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</si>
  <si>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</si>
  <si>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</si>
  <si>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</si>
  <si>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</si>
  <si>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</si>
  <si>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</si>
  <si>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</si>
  <si>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</si>
  <si>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</si>
  <si>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</si>
  <si>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</si>
  <si>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</si>
  <si>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</si>
  <si>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</si>
  <si>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</si>
  <si>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</si>
  <si>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</si>
  <si>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</si>
  <si>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</si>
  <si>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</si>
  <si>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</si>
  <si>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</si>
  <si>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</si>
  <si>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</si>
  <si>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</si>
  <si>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</si>
  <si>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</si>
  <si>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</si>
  <si>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</si>
  <si>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</si>
  <si>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</si>
  <si>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</si>
  <si>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</si>
  <si>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</si>
  <si>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</si>
  <si>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</si>
  <si>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</si>
  <si>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</si>
  <si>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</si>
  <si>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</si>
  <si>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</si>
  <si>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</si>
  <si>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</si>
  <si>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</si>
  <si>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</si>
  <si>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</si>
  <si>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</si>
  <si>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</si>
  <si>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</si>
  <si>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</si>
  <si>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</si>
  <si>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</si>
  <si>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</si>
  <si>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</si>
  <si>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</si>
  <si>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</si>
  <si>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</si>
  <si>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</si>
  <si>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</si>
  <si>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</si>
  <si>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</si>
  <si>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</si>
  <si>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</si>
  <si>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</si>
  <si>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</si>
  <si>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</si>
  <si>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</si>
  <si>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</si>
  <si>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</si>
  <si>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</si>
  <si>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</si>
  <si>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</si>
  <si>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</si>
  <si>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</si>
  <si>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</si>
  <si>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</si>
  <si>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</si>
  <si>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</si>
  <si>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</si>
  <si>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</si>
  <si>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</si>
  <si>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</si>
  <si>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</si>
  <si>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</si>
  <si>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</si>
  <si>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</si>
  <si>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</si>
  <si>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</si>
  <si>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</si>
  <si>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</si>
  <si>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</si>
  <si>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</si>
  <si>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</si>
  <si>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</si>
  <si>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</si>
  <si>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</si>
  <si>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</si>
  <si>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</si>
  <si>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</si>
  <si>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</si>
  <si>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</si>
  <si>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</si>
  <si>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</si>
  <si>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</si>
  <si>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</si>
  <si>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</si>
  <si>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</si>
  <si>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</si>
  <si>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</si>
  <si>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</si>
  <si>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</si>
  <si>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</si>
  <si>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</si>
  <si>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</si>
  <si>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</si>
  <si>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</si>
  <si>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</si>
  <si>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</si>
  <si>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</si>
  <si>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</si>
  <si>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</si>
  <si>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</si>
  <si>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</si>
  <si>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</si>
  <si>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</si>
  <si>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</si>
  <si>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</si>
  <si>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</si>
  <si>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</si>
  <si>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</si>
  <si>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</si>
  <si>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</si>
  <si>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</si>
  <si>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</si>
  <si>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</si>
  <si>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</si>
  <si>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</si>
  <si>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</si>
  <si>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</si>
  <si>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</si>
  <si>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</si>
  <si>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</si>
  <si>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</si>
  <si>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</si>
  <si>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</si>
  <si>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</si>
  <si>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</si>
  <si>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</si>
  <si>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</si>
  <si>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</si>
  <si>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</si>
  <si>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</si>
  <si>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</si>
  <si>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</si>
  <si>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</si>
  <si>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</si>
  <si>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</si>
  <si>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</si>
  <si>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</si>
  <si>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</si>
  <si>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</si>
  <si>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</si>
  <si>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</si>
  <si>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</si>
  <si>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</si>
  <si>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</si>
  <si>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</si>
  <si>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</si>
  <si>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</si>
  <si>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</si>
  <si>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</si>
  <si>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</si>
  <si>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</si>
  <si>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</si>
  <si>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</si>
  <si>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</si>
  <si>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</si>
  <si>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</si>
  <si>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</si>
  <si>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</si>
  <si>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</si>
  <si>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</si>
  <si>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</si>
  <si>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</si>
  <si>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</si>
  <si>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</si>
  <si>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</si>
  <si>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</si>
  <si>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</si>
  <si>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</si>
  <si>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</si>
  <si>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</si>
  <si>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</si>
  <si>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</si>
  <si>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</si>
  <si>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</si>
  <si>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</si>
  <si>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</si>
  <si>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</si>
  <si>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</si>
  <si>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</si>
  <si>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</si>
  <si>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</si>
  <si>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</si>
  <si>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</si>
  <si>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</si>
  <si>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</si>
  <si>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</si>
  <si>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</si>
  <si>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</si>
  <si>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</si>
  <si>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</si>
  <si>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</si>
  <si>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</si>
  <si>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</si>
  <si>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</si>
  <si>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</si>
  <si>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</si>
  <si>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</si>
  <si>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</si>
  <si>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</si>
  <si>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</si>
  <si>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</si>
  <si>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</si>
  <si>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</si>
  <si>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</si>
  <si>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</si>
  <si>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</si>
  <si>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</si>
  <si>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</si>
  <si>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</si>
  <si>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</si>
  <si>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</si>
  <si>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</si>
  <si>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</si>
  <si>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</si>
  <si>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</si>
  <si>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</si>
  <si>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</si>
  <si>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</si>
  <si>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</si>
  <si>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</si>
  <si>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</si>
  <si>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</si>
  <si>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</si>
  <si>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</si>
  <si>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</si>
  <si>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</si>
  <si>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</si>
  <si>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</si>
  <si>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</si>
  <si>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</si>
  <si>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</si>
  <si>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</si>
  <si>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</si>
  <si>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</si>
  <si>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</si>
  <si>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</si>
  <si>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</si>
  <si>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</si>
  <si>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</si>
  <si>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</si>
  <si>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</si>
  <si>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</si>
  <si>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</si>
  <si>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</si>
  <si>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</si>
  <si>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</si>
  <si>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</si>
  <si>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</si>
  <si>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</si>
  <si>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</si>
  <si>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</si>
  <si>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</si>
  <si>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</si>
  <si>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</si>
  <si>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</si>
  <si>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</si>
  <si>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</si>
  <si>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</si>
  <si>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</si>
  <si>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</si>
  <si>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</si>
  <si>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</si>
  <si>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</si>
  <si>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</si>
  <si>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</si>
  <si>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</si>
  <si>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</si>
  <si>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</si>
  <si>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</si>
  <si>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</si>
  <si>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</si>
  <si>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</si>
  <si>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</si>
  <si>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</si>
  <si>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</si>
  <si>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</si>
  <si>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</si>
  <si>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</si>
  <si>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</si>
  <si>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</si>
  <si>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</si>
  <si>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</si>
  <si>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</si>
  <si>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</si>
  <si>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</si>
  <si>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</si>
  <si>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</si>
  <si>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</si>
  <si>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</si>
  <si>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</si>
  <si>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</si>
  <si>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</si>
  <si>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</si>
  <si>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</si>
  <si>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</si>
  <si>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</si>
  <si>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</si>
  <si>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</si>
  <si>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</si>
  <si>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</si>
  <si>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</si>
  <si>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</si>
  <si>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</si>
  <si>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</si>
  <si>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</si>
  <si>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</si>
  <si>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</si>
  <si>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</si>
  <si>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</si>
  <si>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</si>
  <si>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</si>
  <si>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</si>
  <si>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</si>
  <si>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</si>
  <si>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</si>
  <si>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</si>
  <si>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</si>
  <si>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</si>
  <si>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</si>
  <si>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</si>
  <si>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</si>
  <si>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</si>
  <si>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</si>
  <si>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</si>
  <si>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</si>
  <si>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</si>
  <si>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</si>
  <si>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</si>
  <si>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</si>
  <si>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</si>
  <si>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</si>
  <si>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</si>
  <si>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</si>
  <si>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</si>
  <si>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</si>
  <si>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</si>
  <si>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</si>
  <si>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</si>
  <si>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</si>
  <si>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</si>
  <si>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</si>
  <si>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</si>
  <si>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</si>
  <si>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</si>
  <si>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</si>
  <si>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</si>
  <si>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</si>
  <si>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</si>
  <si>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</si>
  <si>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</si>
  <si>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</si>
  <si>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</si>
  <si>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</si>
  <si>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</si>
  <si>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</si>
  <si>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</si>
  <si>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</si>
  <si>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</si>
  <si>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</si>
  <si>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</si>
  <si>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</si>
  <si>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</si>
  <si>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</si>
  <si>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</si>
  <si>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</si>
  <si>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</si>
  <si>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</si>
  <si>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</si>
  <si>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</si>
  <si>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</si>
  <si>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</si>
  <si>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</si>
  <si>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</si>
  <si>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</si>
  <si>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</si>
  <si>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</si>
  <si>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</si>
  <si>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</si>
  <si>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</si>
  <si>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</si>
  <si>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</si>
  <si>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</si>
  <si>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</si>
  <si>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</si>
  <si>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</si>
  <si>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</si>
  <si>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</si>
  <si>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</si>
  <si>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</si>
  <si>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</si>
  <si>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</si>
  <si>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</si>
  <si>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</si>
  <si>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</si>
  <si>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</si>
  <si>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</si>
  <si>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</si>
  <si>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</si>
  <si>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</si>
  <si>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</si>
  <si>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</si>
  <si>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</si>
  <si>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</si>
  <si>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</si>
  <si>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</si>
  <si>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</si>
  <si>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</si>
  <si>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</si>
  <si>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</si>
  <si>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</si>
  <si>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</si>
  <si>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</si>
  <si>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</si>
  <si>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</si>
  <si>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</si>
  <si>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</si>
  <si>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</si>
  <si>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</si>
  <si>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</si>
  <si>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</si>
  <si>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</si>
  <si>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</si>
  <si>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</si>
  <si>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</si>
  <si>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</si>
  <si>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</si>
  <si>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</si>
  <si>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</si>
  <si>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</si>
  <si>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</si>
  <si>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</si>
  <si>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</si>
  <si>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</si>
  <si>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</si>
  <si>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</si>
  <si>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</si>
  <si>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</si>
  <si>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</si>
  <si>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</si>
  <si>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</si>
  <si>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</si>
  <si>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</si>
  <si>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</si>
  <si>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</si>
  <si>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</si>
  <si>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</si>
  <si>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</si>
  <si>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</si>
  <si>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</si>
  <si>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</si>
  <si>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</si>
  <si>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</si>
  <si>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</si>
  <si>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</si>
  <si>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</si>
  <si>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</si>
  <si>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</si>
  <si>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</si>
  <si>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</si>
  <si>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</si>
  <si>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</si>
  <si>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</si>
  <si>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</si>
  <si>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</si>
  <si>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</si>
  <si>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</si>
  <si>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</si>
  <si>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</si>
  <si>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</si>
  <si>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</si>
  <si>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</si>
  <si>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</si>
  <si>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</si>
  <si>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</si>
  <si>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</si>
  <si>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</si>
  <si>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</si>
  <si>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</si>
  <si>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</si>
  <si>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</si>
  <si>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</si>
  <si>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</si>
  <si>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</si>
  <si>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</si>
  <si>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</si>
  <si>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</si>
  <si>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</si>
  <si>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</si>
  <si>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</si>
  <si>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</si>
  <si>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</si>
  <si>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</si>
  <si>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</si>
  <si>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</si>
  <si>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</si>
  <si>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</si>
  <si>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</si>
  <si>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</si>
  <si>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</si>
  <si>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</si>
  <si>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</si>
  <si>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</si>
  <si>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</si>
  <si>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</si>
  <si>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</si>
  <si>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</si>
  <si>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</si>
  <si>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</si>
  <si>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</si>
  <si>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</si>
  <si>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</si>
  <si>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</si>
  <si>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</si>
  <si>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</si>
  <si>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</si>
  <si>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</si>
  <si>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</si>
  <si>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</si>
  <si>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</si>
  <si>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</si>
  <si>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</si>
  <si>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</si>
  <si>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</si>
  <si>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</si>
  <si>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</si>
  <si>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</si>
  <si>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</si>
  <si>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</si>
  <si>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</si>
  <si>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</si>
  <si>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</si>
  <si>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</si>
  <si>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</si>
  <si>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</si>
  <si>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</si>
  <si>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</si>
  <si>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</si>
  <si>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</si>
  <si>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</si>
  <si>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</si>
  <si>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</si>
  <si>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</si>
  <si>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</si>
  <si>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</si>
  <si>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</si>
  <si>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</si>
  <si>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</si>
  <si>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</si>
  <si>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</si>
  <si>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</si>
  <si>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</si>
  <si>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</si>
  <si>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</si>
  <si>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</si>
  <si>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</si>
  <si>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</si>
  <si>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</si>
  <si>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</si>
  <si>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</si>
  <si>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</si>
  <si>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</si>
  <si>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</si>
  <si>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</si>
  <si>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</si>
  <si>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</si>
  <si>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</si>
  <si>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</si>
  <si>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</si>
  <si>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</si>
  <si>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</si>
  <si>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</si>
  <si>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</si>
  <si>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</si>
  <si>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</si>
  <si>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</si>
  <si>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</si>
  <si>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</si>
  <si>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</si>
  <si>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</si>
  <si>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</si>
  <si>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</si>
  <si>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</si>
  <si>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</si>
  <si>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</si>
  <si>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</si>
  <si>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</si>
  <si>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</si>
  <si>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</si>
  <si>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</si>
  <si>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</si>
  <si>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</si>
  <si>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</si>
  <si>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</si>
  <si>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</si>
  <si>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</si>
  <si>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</si>
  <si>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</si>
  <si>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</si>
  <si>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</si>
  <si>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</si>
  <si>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</si>
  <si>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</si>
  <si>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</si>
  <si>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</si>
  <si>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</si>
  <si>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</si>
  <si>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</si>
  <si>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</si>
  <si>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</si>
  <si>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</si>
  <si>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</si>
  <si>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</si>
  <si>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</si>
  <si>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</si>
  <si>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</si>
  <si>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</si>
  <si>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</si>
  <si>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</si>
  <si>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</si>
  <si>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</si>
  <si>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</si>
  <si>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</si>
  <si>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</si>
  <si>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</si>
  <si>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</si>
  <si>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</si>
  <si>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</si>
  <si>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</si>
  <si>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</si>
  <si>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</si>
  <si>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</si>
  <si>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</si>
  <si>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</si>
  <si>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</si>
  <si>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</si>
  <si>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</si>
  <si>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</si>
  <si>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</si>
  <si>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</si>
  <si>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</si>
  <si>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</si>
  <si>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</si>
  <si>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</si>
  <si>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</si>
  <si>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</si>
  <si>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</si>
  <si>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</si>
  <si>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</si>
  <si>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</si>
  <si>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</si>
  <si>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</si>
  <si>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</si>
  <si>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</si>
  <si>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</si>
  <si>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</si>
  <si>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</si>
  <si>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</si>
  <si>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</si>
  <si>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</si>
  <si>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</si>
  <si>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</si>
  <si>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</si>
  <si>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</si>
  <si>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</si>
  <si>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</si>
  <si>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</si>
  <si>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</si>
  <si>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</si>
  <si>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</si>
  <si>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</si>
  <si>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</si>
  <si>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</si>
  <si>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</si>
  <si>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</si>
  <si>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</si>
  <si>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</si>
  <si>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</si>
  <si>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</si>
  <si>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</si>
  <si>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</si>
  <si>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</si>
  <si>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</si>
  <si>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</si>
  <si>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</si>
  <si>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</si>
  <si>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</si>
  <si>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</si>
  <si>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</si>
  <si>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</si>
  <si>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</si>
  <si>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</si>
  <si>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</si>
  <si>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</si>
  <si>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</si>
  <si>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</si>
  <si>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</si>
  <si>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</si>
  <si>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</si>
  <si>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</si>
  <si>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</si>
  <si>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</si>
  <si>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</si>
  <si>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</si>
  <si>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</si>
  <si>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</si>
  <si>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</si>
  <si>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</si>
  <si>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</si>
  <si>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</si>
  <si>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</si>
  <si>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</si>
  <si>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</si>
  <si>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</si>
  <si>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</si>
  <si>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</si>
  <si>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</si>
  <si>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</si>
  <si>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</si>
  <si>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</si>
  <si>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</si>
  <si>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</si>
  <si>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</si>
  <si>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</si>
  <si>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</si>
  <si>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</si>
  <si>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</si>
  <si>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</si>
  <si>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</si>
  <si>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</si>
  <si>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</si>
  <si>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</si>
  <si>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</si>
  <si>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</si>
  <si>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</si>
  <si>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</si>
  <si>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</si>
  <si>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</si>
  <si>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</si>
  <si>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</si>
  <si>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</si>
  <si>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</si>
  <si>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</si>
  <si>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</si>
  <si>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</si>
  <si>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</si>
  <si>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</si>
  <si>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</si>
  <si>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</si>
  <si>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</si>
  <si>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</si>
  <si>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</si>
  <si>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</si>
  <si>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</si>
  <si>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</si>
  <si>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</si>
  <si>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</si>
  <si>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</si>
  <si>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</si>
  <si>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</si>
  <si>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</si>
  <si>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</si>
  <si>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</si>
  <si>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</si>
  <si>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</si>
  <si>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</si>
  <si>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</si>
  <si>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</si>
  <si>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</si>
  <si>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</si>
  <si>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</si>
  <si>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</si>
  <si>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</si>
  <si>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</si>
  <si>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</si>
  <si>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</si>
  <si>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</si>
  <si>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</si>
  <si>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</si>
  <si>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</si>
  <si>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</si>
  <si>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</si>
  <si>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</si>
  <si>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</si>
  <si>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</si>
  <si>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</si>
  <si>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</si>
  <si>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</si>
  <si>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</si>
  <si>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</si>
  <si>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</si>
  <si>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</si>
  <si>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</si>
  <si>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</si>
  <si>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</si>
  <si>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</si>
  <si>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</si>
  <si>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</si>
  <si>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</si>
  <si>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</si>
  <si>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</si>
  <si>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</si>
  <si>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</si>
  <si>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</si>
  <si>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</si>
  <si>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</si>
  <si>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</si>
  <si>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</si>
  <si>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</si>
  <si>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</si>
  <si>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</si>
  <si>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</si>
  <si>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</si>
  <si>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</si>
  <si>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</si>
  <si>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</si>
  <si>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</si>
  <si>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</si>
  <si>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</si>
  <si>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</si>
  <si>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</si>
  <si>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</si>
  <si>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</si>
  <si>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</si>
  <si>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</si>
  <si>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</si>
  <si>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</si>
  <si>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</si>
  <si>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</si>
  <si>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</si>
  <si>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</si>
  <si>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</si>
  <si>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</si>
  <si>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</si>
  <si>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</si>
  <si>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</si>
  <si>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</si>
  <si>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</si>
  <si>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</si>
  <si>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</si>
  <si>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</si>
  <si>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</si>
  <si>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</si>
  <si>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</si>
  <si>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</si>
  <si>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</si>
  <si>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</si>
  <si>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</si>
  <si>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</si>
  <si>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</si>
  <si>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</si>
  <si>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</si>
  <si>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</si>
  <si>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</si>
  <si>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</si>
  <si>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</si>
  <si>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</si>
  <si>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</si>
  <si>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</si>
  <si>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</si>
  <si>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</si>
  <si>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</si>
  <si>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</si>
  <si>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</si>
  <si>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</si>
  <si>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</si>
  <si>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</si>
  <si>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</si>
  <si>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</si>
  <si>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</si>
  <si>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</si>
  <si>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</si>
  <si>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</si>
  <si>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</si>
  <si>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</si>
  <si>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</si>
  <si>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</si>
  <si>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</si>
  <si>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</si>
  <si>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</si>
  <si>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</si>
  <si>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</si>
  <si>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</si>
  <si>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</si>
  <si>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</si>
  <si>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</si>
  <si>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</si>
  <si>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</si>
  <si>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</si>
  <si>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</si>
  <si>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</si>
  <si>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</si>
  <si>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</si>
  <si>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</si>
  <si>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</si>
  <si>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</si>
  <si>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</si>
  <si>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</si>
  <si>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</si>
  <si>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</si>
  <si>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</si>
  <si>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</si>
  <si>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</si>
  <si>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</si>
  <si>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</si>
  <si>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</si>
  <si>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</si>
  <si>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</si>
  <si>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</si>
  <si>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</si>
  <si>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</si>
  <si>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</si>
  <si>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</si>
  <si>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</si>
  <si>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</si>
  <si>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</si>
  <si>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</si>
  <si>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</si>
  <si>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</si>
  <si>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</si>
  <si>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</si>
  <si>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</si>
  <si>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</si>
  <si>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</si>
  <si>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</si>
  <si>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</si>
  <si>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</si>
  <si>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</si>
  <si>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</si>
  <si>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</si>
  <si>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</si>
  <si>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</si>
  <si>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</si>
  <si>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</si>
  <si>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</si>
  <si>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</si>
  <si>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</si>
  <si>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</si>
  <si>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</si>
  <si>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</si>
  <si>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</si>
  <si>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</si>
  <si>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</si>
  <si>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</si>
  <si>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</si>
  <si>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</si>
  <si>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</si>
  <si>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</si>
  <si>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</si>
  <si>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</si>
  <si>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</si>
  <si>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</si>
  <si>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</si>
  <si>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</si>
  <si>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</si>
  <si>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</si>
  <si>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</si>
  <si>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</si>
  <si>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</si>
  <si>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</si>
  <si>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</si>
  <si>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</si>
  <si>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</si>
  <si>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</si>
  <si>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</si>
  <si>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</si>
  <si>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</si>
  <si>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</si>
  <si>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</si>
  <si>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</si>
  <si>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</si>
  <si>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</si>
  <si>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</si>
  <si>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</si>
  <si>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</si>
  <si>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</si>
  <si>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</si>
  <si>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</si>
  <si>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</si>
  <si>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</si>
  <si>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</si>
  <si>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</si>
  <si>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</si>
  <si>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</si>
  <si>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</si>
  <si>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</si>
  <si>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</si>
  <si>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</si>
  <si>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</si>
  <si>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</si>
  <si>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</si>
  <si>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</si>
  <si>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</si>
  <si>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</si>
  <si>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</si>
  <si>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</si>
  <si>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</si>
  <si>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</si>
  <si>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</si>
  <si>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</si>
  <si>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</si>
  <si>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</si>
  <si>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</si>
  <si>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</si>
  <si>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</si>
  <si>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</si>
  <si>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</si>
  <si>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</si>
  <si>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</si>
  <si>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</si>
  <si>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</si>
  <si>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</si>
  <si>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</si>
  <si>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</si>
  <si>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</si>
  <si>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</si>
  <si>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</si>
  <si>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</si>
  <si>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</si>
  <si>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</si>
  <si>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</si>
  <si>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</si>
  <si>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</si>
  <si>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</si>
  <si>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</si>
  <si>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</si>
  <si>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</si>
  <si>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</si>
  <si>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</si>
  <si>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</si>
  <si>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</si>
  <si>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</si>
  <si>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</si>
  <si>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</si>
  <si>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</si>
  <si>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</si>
  <si>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</si>
  <si>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</si>
  <si>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</si>
  <si>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</si>
  <si>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</si>
  <si>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</si>
  <si>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</si>
  <si>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</si>
  <si>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</si>
  <si>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</si>
  <si>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</si>
  <si>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</si>
  <si>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</si>
  <si>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</si>
  <si>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</si>
  <si>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</si>
  <si>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</si>
  <si>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</si>
  <si>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</si>
  <si>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</si>
  <si>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</si>
  <si>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</si>
  <si>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</si>
  <si>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</si>
  <si>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</si>
  <si>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</si>
  <si>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</si>
  <si>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</si>
  <si>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</si>
  <si>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</si>
  <si>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</si>
  <si>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</si>
  <si>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</si>
  <si>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</si>
  <si>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</si>
  <si>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</si>
  <si>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</si>
  <si>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</si>
  <si>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</si>
  <si>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</si>
  <si>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</si>
  <si>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</si>
  <si>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</si>
  <si>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</si>
  <si>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</si>
  <si>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</si>
  <si>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</si>
  <si>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</si>
  <si>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</si>
  <si>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</si>
  <si>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</si>
  <si>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</si>
  <si>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</si>
  <si>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</si>
  <si>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</si>
  <si>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</si>
  <si>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</si>
  <si>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</si>
  <si>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</si>
  <si>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</si>
  <si>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</si>
  <si>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</si>
  <si>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</si>
  <si>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</si>
  <si>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</si>
  <si>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</si>
  <si>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</si>
  <si>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</si>
  <si>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</si>
  <si>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</si>
  <si>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</si>
  <si>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</si>
  <si>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</si>
  <si>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</si>
  <si>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</si>
  <si>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</si>
  <si>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</si>
  <si>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</si>
  <si>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</si>
  <si>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</si>
  <si>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</si>
  <si>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</si>
  <si>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</si>
  <si>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</si>
  <si>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</si>
  <si>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</si>
  <si>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</si>
  <si>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</si>
  <si>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</si>
  <si>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</si>
  <si>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</si>
  <si>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</si>
  <si>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</si>
  <si>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</si>
  <si>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</si>
  <si>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</si>
  <si>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</si>
  <si>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</si>
  <si>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</si>
  <si>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</si>
  <si>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</si>
  <si>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</si>
  <si>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</si>
  <si>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</si>
  <si>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</si>
  <si>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</si>
  <si>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</si>
  <si>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</si>
  <si>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</si>
  <si>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</si>
  <si>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</si>
  <si>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</si>
  <si>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</si>
  <si>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</si>
  <si>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</si>
  <si>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</si>
  <si>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</si>
  <si>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</si>
  <si>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</si>
  <si>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</si>
  <si>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</si>
  <si>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</si>
  <si>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</si>
  <si>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</si>
  <si>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</si>
  <si>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</si>
  <si>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</si>
  <si>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</si>
  <si>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</si>
  <si>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</si>
  <si>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</si>
  <si>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</si>
  <si>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</si>
  <si>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</si>
  <si>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</si>
  <si>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</si>
  <si>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</si>
  <si>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</si>
  <si>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</si>
  <si>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</si>
  <si>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</si>
  <si>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</si>
  <si>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</si>
  <si>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</si>
  <si>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</si>
  <si>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</si>
  <si>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</si>
  <si>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</si>
  <si>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</si>
  <si>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</si>
  <si>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</si>
  <si>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</si>
  <si>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</si>
  <si>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</si>
  <si>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</si>
  <si>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</si>
  <si>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</si>
  <si>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</si>
  <si>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</si>
  <si>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</si>
  <si>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</si>
  <si>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</si>
  <si>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</si>
  <si>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</si>
  <si>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</si>
  <si>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</si>
  <si>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</si>
  <si>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</si>
  <si>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</si>
  <si>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</si>
  <si>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</si>
  <si>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</si>
  <si>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</si>
  <si>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</si>
  <si>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</si>
  <si>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</si>
  <si>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</si>
  <si>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</si>
  <si>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</si>
  <si>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</si>
  <si>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</si>
  <si>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</si>
  <si>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</si>
  <si>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</si>
  <si>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</si>
  <si>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</si>
  <si>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</si>
  <si>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</si>
  <si>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</si>
  <si>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</si>
  <si>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</si>
  <si>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</si>
  <si>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</si>
  <si>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</si>
  <si>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</si>
  <si>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</si>
  <si>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</si>
  <si>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</si>
  <si>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</si>
  <si>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</si>
  <si>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</si>
  <si>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</si>
  <si>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</si>
  <si>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</si>
  <si>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</si>
  <si>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</si>
  <si>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</si>
  <si>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</si>
  <si>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</si>
  <si>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</si>
  <si>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</si>
  <si>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</si>
  <si>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</si>
  <si>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</si>
  <si>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</si>
  <si>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</si>
  <si>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</si>
  <si>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</si>
  <si>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</si>
  <si>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</si>
  <si>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</si>
  <si>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</si>
  <si>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</si>
  <si>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</si>
  <si>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</si>
  <si>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</si>
  <si>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</si>
  <si>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</si>
  <si>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</si>
  <si>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</si>
  <si>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</si>
  <si>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</si>
  <si>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</si>
  <si>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</si>
  <si>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</si>
  <si>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</si>
  <si>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</si>
  <si>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</si>
  <si>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</si>
  <si>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</si>
  <si>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</si>
  <si>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</si>
  <si>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</si>
  <si>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</si>
  <si>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</si>
  <si>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</si>
  <si>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</si>
  <si>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</si>
  <si>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</si>
  <si>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</si>
  <si>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</si>
  <si>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</si>
  <si>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</si>
  <si>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</si>
  <si>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</si>
  <si>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</si>
  <si>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</si>
  <si>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</si>
  <si>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</si>
  <si>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</si>
  <si>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</si>
  <si>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</si>
  <si>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</si>
  <si>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</si>
  <si>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</si>
  <si>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</si>
  <si>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</si>
  <si>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</si>
  <si>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</si>
  <si>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</si>
  <si>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</si>
  <si>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</si>
  <si>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</si>
  <si>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</si>
  <si>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</si>
  <si>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</si>
  <si>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</si>
  <si>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</si>
  <si>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</si>
  <si>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</si>
  <si>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</si>
  <si>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</si>
  <si>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</si>
  <si>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</si>
  <si>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</si>
  <si>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</si>
  <si>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</si>
  <si>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</si>
  <si>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</si>
  <si>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</si>
  <si>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</si>
  <si>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</si>
  <si>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</si>
  <si>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</si>
  <si>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</si>
  <si>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</si>
  <si>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</si>
  <si>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</si>
  <si>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</si>
  <si>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</si>
  <si>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</si>
  <si>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</si>
  <si>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</si>
  <si>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</si>
  <si>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</si>
  <si>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</si>
  <si>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</si>
  <si>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</si>
  <si>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</si>
  <si>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</si>
  <si>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</si>
  <si>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</si>
  <si>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</si>
  <si>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</si>
  <si>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</si>
  <si>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</si>
  <si>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</si>
  <si>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</si>
  <si>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</si>
  <si>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</si>
  <si>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</si>
  <si>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</si>
  <si>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</si>
  <si>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</si>
  <si>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</si>
  <si>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</si>
  <si>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</si>
  <si>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</si>
  <si>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</si>
  <si>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</si>
  <si>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</si>
  <si>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</si>
  <si>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</si>
  <si>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</si>
  <si>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</si>
  <si>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</si>
  <si>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</si>
  <si>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</si>
  <si>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</si>
  <si>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</si>
  <si>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</si>
  <si>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</si>
  <si>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</si>
  <si>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</si>
  <si>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</si>
  <si>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</si>
  <si>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</si>
  <si>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</si>
  <si>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</si>
  <si>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</si>
  <si>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</si>
  <si>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</si>
  <si>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</si>
  <si>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</si>
  <si>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</si>
  <si>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</si>
  <si>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</si>
  <si>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</si>
  <si>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</si>
  <si>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</si>
  <si>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</si>
  <si>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</si>
  <si>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</si>
  <si>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</si>
  <si>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</si>
  <si>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</si>
  <si>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</si>
  <si>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</si>
  <si>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</si>
  <si>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</si>
  <si>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</si>
  <si>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</si>
  <si>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</si>
  <si>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</si>
  <si>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</si>
  <si>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</si>
  <si>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</si>
  <si>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</si>
  <si>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</si>
  <si>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</si>
  <si>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</si>
  <si>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</si>
  <si>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</si>
  <si>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</si>
  <si>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</si>
  <si>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</si>
  <si>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</si>
  <si>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</si>
  <si>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</si>
  <si>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</si>
  <si>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</si>
  <si>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</si>
  <si>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</si>
  <si>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</si>
  <si>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</si>
  <si>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</si>
  <si>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</si>
  <si>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</si>
  <si>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</si>
  <si>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</si>
  <si>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</si>
  <si>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</si>
  <si>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</si>
  <si>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</si>
  <si>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</si>
  <si>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</si>
  <si>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</si>
  <si>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</si>
  <si>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</si>
  <si>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</si>
  <si>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</si>
  <si>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</si>
  <si>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</si>
  <si>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</si>
  <si>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</si>
  <si>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</si>
  <si>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</si>
  <si>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</si>
  <si>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</si>
  <si>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</si>
  <si>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</si>
  <si>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</si>
  <si>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</si>
  <si>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</si>
  <si>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</si>
  <si>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</si>
  <si>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</si>
  <si>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</si>
  <si>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</si>
  <si>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</si>
  <si>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</si>
  <si>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</si>
  <si>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</si>
  <si>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</si>
  <si>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</si>
  <si>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</si>
  <si>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</si>
  <si>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</si>
  <si>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</si>
  <si>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</si>
  <si>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</si>
  <si>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</si>
  <si>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</si>
  <si>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</si>
  <si>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</si>
  <si>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</si>
  <si>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</si>
  <si>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</si>
  <si>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</si>
  <si>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</si>
  <si>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</si>
  <si>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</si>
  <si>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</si>
  <si>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</si>
  <si>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</si>
  <si>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</si>
  <si>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</si>
  <si>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</si>
  <si>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</si>
  <si>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</si>
  <si>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</si>
  <si>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</si>
  <si>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</si>
  <si>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</si>
  <si>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</si>
  <si>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</si>
  <si>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</si>
  <si>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</si>
  <si>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</si>
  <si>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</si>
  <si>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</si>
  <si>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</si>
  <si>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</si>
  <si>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</si>
  <si>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</si>
  <si>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</si>
  <si>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</si>
  <si>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</si>
  <si>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</si>
  <si>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</si>
  <si>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</si>
  <si>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</si>
  <si>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</si>
  <si>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</si>
  <si>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</si>
  <si>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</si>
  <si>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</si>
  <si>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</si>
  <si>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</si>
  <si>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</si>
  <si>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</si>
  <si>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</si>
  <si>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</si>
  <si>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</si>
  <si>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</si>
  <si>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</si>
  <si>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</si>
  <si>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</si>
  <si>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</si>
  <si>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</si>
  <si>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</si>
  <si>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</si>
  <si>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</si>
  <si>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</si>
  <si>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</si>
  <si>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</si>
  <si>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</si>
  <si>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</si>
  <si>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</si>
  <si>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</si>
  <si>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</si>
  <si>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</si>
  <si>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</si>
  <si>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</si>
  <si>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</si>
  <si>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</si>
  <si>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</si>
  <si>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</si>
  <si>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</si>
  <si>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</si>
  <si>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</si>
  <si>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</si>
  <si>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</si>
  <si>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</si>
  <si>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</si>
  <si>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</si>
  <si>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</si>
  <si>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dfm-1963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</si>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</sst>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7" activePane="bottomLeft" state="frozen"/>
      <selection pane="bottomLeft" activeCell="G1963" sqref="G19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/>
      <c r="H1963" s="25">
        <f t="shared" si="207"/>
        <v>0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/>
      <c r="H1964" s="25">
        <f t="shared" si="207"/>
        <v>0</v>
      </c>
      <c r="I1964" s="25" t="str">
        <f t="shared" si="208"/>
        <v>Non-M</v>
      </c>
      <c r="J1964" s="34"/>
      <c r="K1964" s="79"/>
    </row>
    <row r="1965" spans="1:11" ht="41.25" customHeight="1">
      <c r="A1965" s="96" t="s">
        <v>2716</v>
      </c>
      <c r="B1965" s="19"/>
      <c r="C1965" s="19"/>
      <c r="D1965" s="60"/>
      <c r="E1965" s="19"/>
      <c r="F1965" s="21"/>
      <c r="G1965" s="19"/>
      <c r="H1965" s="25">
        <f t="shared" si="207"/>
        <v>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2717</v>
      </c>
      <c r="B1966" s="19"/>
      <c r="C1966" s="19"/>
      <c r="D1966" s="60"/>
      <c r="E1966" s="19"/>
      <c r="F1966" s="21"/>
      <c r="G1966" s="19"/>
      <c r="H1966" s="25">
        <f t="shared" si="207"/>
        <v>0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2718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2719</v>
      </c>
      <c r="B2" s="8" t="s">
        <v>2720</v>
      </c>
      <c r="C2" s="8" t="s">
        <v>2721</v>
      </c>
      <c r="D2" s="8" t="s">
        <v>2722</v>
      </c>
      <c r="E2" s="8" t="s">
        <v>2723</v>
      </c>
      <c r="F2" s="8" t="s">
        <v>2724</v>
      </c>
      <c r="G2" s="80" t="s">
        <v>2725</v>
      </c>
      <c r="H2" s="8" t="s">
        <v>2726</v>
      </c>
      <c r="I2" s="8" t="s">
        <v>2727</v>
      </c>
      <c r="J2" s="75" t="s">
        <v>2728</v>
      </c>
      <c r="R2" s="83" t="s">
        <v>2729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2730</v>
      </c>
      <c r="E3" s="10">
        <v>0.1234</v>
      </c>
      <c r="F3" s="10" t="s">
        <v>2731</v>
      </c>
      <c r="G3" s="81">
        <f>Table2[[#This Row],[Current Total FG QTY]]*Table2[[#This Row],[SAM Improvement]]*$S$7</f>
        <v>22089.830484330483</v>
      </c>
      <c r="H3" s="10" t="s">
        <v>2732</v>
      </c>
      <c r="I3" s="10" t="s">
        <v>2733</v>
      </c>
      <c r="J3" s="76">
        <v>46140.696493055599</v>
      </c>
      <c r="R3" s="85" t="s">
        <v>2734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2730</v>
      </c>
      <c r="E4" s="10"/>
      <c r="F4" s="10" t="s">
        <v>2735</v>
      </c>
      <c r="G4" s="81">
        <f>Table2[[#This Row],[Current Total FG QTY]]*Table2[[#This Row],[SAM Improvement]]*$S$7</f>
        <v>0</v>
      </c>
      <c r="H4" s="10"/>
      <c r="I4" s="10" t="s">
        <v>2733</v>
      </c>
      <c r="J4" s="76">
        <v>46149.4283796296</v>
      </c>
      <c r="R4" s="85" t="s">
        <v>2736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2730</v>
      </c>
      <c r="E5" s="10"/>
      <c r="F5" s="10" t="s">
        <v>2735</v>
      </c>
      <c r="G5" s="81">
        <f>Table2[[#This Row],[Current Total FG QTY]]*Table2[[#This Row],[SAM Improvement]]*$S$7</f>
        <v>0</v>
      </c>
      <c r="H5" s="10"/>
      <c r="I5" s="10" t="s">
        <v>2733</v>
      </c>
      <c r="J5" s="76">
        <v>46149.428298611099</v>
      </c>
      <c r="R5" s="85" t="s">
        <v>2737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2733</v>
      </c>
      <c r="J7" s="76">
        <v>46149.4286111111</v>
      </c>
      <c r="R7" s="87" t="s">
        <v>2738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2730</v>
      </c>
      <c r="E8" s="10">
        <v>0.1401</v>
      </c>
      <c r="F8" s="10" t="s">
        <v>2739</v>
      </c>
      <c r="G8" s="81">
        <f>Table2[[#This Row],[Current Total FG QTY]]*Table2[[#This Row],[SAM Improvement]]*$S$7</f>
        <v>11703.17965811966</v>
      </c>
      <c r="H8" s="10" t="s">
        <v>2732</v>
      </c>
      <c r="I8" s="10" t="s">
        <v>2733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2730</v>
      </c>
      <c r="E10" s="10">
        <v>0.1177</v>
      </c>
      <c r="F10" s="10" t="s">
        <v>2739</v>
      </c>
      <c r="G10" s="81">
        <f>Table2[[#This Row],[Current Total FG QTY]]*Table2[[#This Row],[SAM Improvement]]*$S$7</f>
        <v>8856.7573361823361</v>
      </c>
      <c r="H10" s="10"/>
      <c r="I10" s="10" t="s">
        <v>2733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2730</v>
      </c>
      <c r="E14" s="10">
        <v>0</v>
      </c>
      <c r="F14" s="10" t="s">
        <v>2740</v>
      </c>
      <c r="G14" s="81">
        <f>Table2[[#This Row],[Current Total FG QTY]]*Table2[[#This Row],[SAM Improvement]]*$S$7</f>
        <v>0</v>
      </c>
      <c r="H14" s="10" t="s">
        <v>2732</v>
      </c>
      <c r="I14" s="10" t="s">
        <v>2733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2743</v>
      </c>
      <c r="D76">
        <v>163</v>
      </c>
    </row>
    <row r="77" spans="2:4">
      <c r="B77" t="s">
        <v>2744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2745</v>
      </c>
      <c r="D167">
        <v>499</v>
      </c>
    </row>
    <row r="168" spans="2:4">
      <c r="B168" t="s">
        <v>2746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2749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2751</v>
      </c>
      <c r="D210">
        <v>10</v>
      </c>
    </row>
    <row r="211" spans="2:4">
      <c r="B211" t="s">
        <v>2752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2753</v>
      </c>
      <c r="D218">
        <v>69</v>
      </c>
    </row>
    <row r="219" spans="2:4">
      <c r="B219" t="s">
        <v>2754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2759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2779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2801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