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797" documentId="13_ncr:1_{7EF57DF4-89AE-8C42-9C9C-3682908C3E34}" xr6:coauthVersionLast="47" xr6:coauthVersionMax="47" xr10:uidLastSave="{D548AB4E-3A8F-4BFE-8B72-0BE4522F689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7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<sst xmlns="http://schemas.openxmlformats.org/spreadsheetml/2006/main" count="12127" uniqueCount="2889">
  <si>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</si>
  <si>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</si>
  <si>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</si>
  <si>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</si>
  <si>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</si>
  <si>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</si>
  <si>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</si>
  <si>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</si>
  <si>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</si>
  <si>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</si>
  <si>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</si>
  <si>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</si>
  <si>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</si>
  <si>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</si>
  <si>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</si>
  <si>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</si>
  <si>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</si>
  <si>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</si>
  <si>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</si>
  <si>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</si>
  <si>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</si>
  <si>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</si>
  <si>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</si>
  <si>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</si>
  <si>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</si>
  <si>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</si>
  <si>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</si>
  <si>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</si>
  <si>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</si>
  <si>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</si>
  <si>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</si>
  <si>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</si>
  <si>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</si>
  <si>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</si>
  <si>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</si>
  <si>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</si>
  <si>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</si>
  <si>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</si>
  <si>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</si>
  <si>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</si>
  <si>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</si>
  <si>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</si>
  <si>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</si>
  <si>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</si>
  <si>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</si>
  <si>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</si>
  <si>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</si>
  <si>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</si>
  <si>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</si>
  <si>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</si>
  <si>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</si>
  <si>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</si>
  <si>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</si>
  <si>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</si>
  <si>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</si>
  <si>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</si>
  <si>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</si>
  <si>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</si>
  <si>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</si>
  <si>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</si>
  <si>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</si>
  <si>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</si>
  <si>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</si>
  <si>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</si>
  <si>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</si>
  <si>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</si>
  <si>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</si>
  <si>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</si>
  <si>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</si>
  <si>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</si>
  <si>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</si>
  <si>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</si>
  <si>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</si>
  <si>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</si>
  <si>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</si>
  <si>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</si>
  <si>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</si>
  <si>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</si>
  <si>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</si>
  <si>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</si>
  <si>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</si>
  <si>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</si>
  <si>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</si>
  <si>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</si>
  <si>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</si>
  <si>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</si>
  <si>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</si>
  <si>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</si>
  <si>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</si>
  <si>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</si>
  <si>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</si>
  <si>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</si>
  <si>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</si>
  <si>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</si>
  <si>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</si>
  <si>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</si>
  <si>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</si>
  <si>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</si>
  <si>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</si>
  <si>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</si>
  <si>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</si>
  <si>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</si>
  <si>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</si>
  <si>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</si>
  <si>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</si>
  <si>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</si>
  <si>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</si>
  <si>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</si>
  <si>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</si>
  <si>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</si>
  <si>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</si>
  <si>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</si>
  <si>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</si>
  <si>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</si>
  <si>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</si>
  <si>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</si>
  <si>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</si>
  <si>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</si>
  <si>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</si>
  <si>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</si>
  <si>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</si>
  <si>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</si>
  <si>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</si>
  <si>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</si>
  <si>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</si>
  <si>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</si>
  <si>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</si>
  <si>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</si>
  <si>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</si>
  <si>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</si>
  <si>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</si>
  <si>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</si>
  <si>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</si>
  <si>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</si>
  <si>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</si>
  <si>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</si>
  <si>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</si>
  <si>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</si>
  <si>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</si>
  <si>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</si>
  <si>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</si>
  <si>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</si>
  <si>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</si>
  <si>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</si>
  <si>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</si>
  <si>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</si>
  <si>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</si>
  <si>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</si>
  <si>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</si>
  <si>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</si>
  <si>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</si>
  <si>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</si>
  <si>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</si>
  <si>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</si>
  <si>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</si>
  <si>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</si>
  <si>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</si>
  <si>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</si>
  <si>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</si>
  <si>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</si>
  <si>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</si>
  <si>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</si>
  <si>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</si>
  <si>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</si>
  <si>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</si>
  <si>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</si>
  <si>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</si>
  <si>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</si>
  <si>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</si>
  <si>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</si>
  <si>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</si>
  <si>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</si>
  <si>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</si>
  <si>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</si>
  <si>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</si>
  <si>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</si>
  <si>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</si>
  <si>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</si>
  <si>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</si>
  <si>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</si>
  <si>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</si>
  <si>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</si>
  <si>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</si>
  <si>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</si>
  <si>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</si>
  <si>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</si>
  <si>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</si>
  <si>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</si>
  <si>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</si>
  <si>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</si>
  <si>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</si>
  <si>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</si>
  <si>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</si>
  <si>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</si>
  <si>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</si>
  <si>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</si>
  <si>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</si>
  <si>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</si>
  <si>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</si>
  <si>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</si>
  <si>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</si>
  <si>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</si>
  <si>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</si>
  <si>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</si>
  <si>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</si>
  <si>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</si>
  <si>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</si>
  <si>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</si>
  <si>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</si>
  <si>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</si>
  <si>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</si>
  <si>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</si>
  <si>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</si>
  <si>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</si>
  <si>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</si>
  <si>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</si>
  <si>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</si>
  <si>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</si>
  <si>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</si>
  <si>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</si>
  <si>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</si>
  <si>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</si>
  <si>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</si>
  <si>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</si>
  <si>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</si>
  <si>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</si>
  <si>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</si>
  <si>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</si>
  <si>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</si>
  <si>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</si>
  <si>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</si>
  <si>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</si>
  <si>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</si>
  <si>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</si>
  <si>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</si>
  <si>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</si>
  <si>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</si>
  <si>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</si>
  <si>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</si>
  <si>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</si>
  <si>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</si>
  <si>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</si>
  <si>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</si>
  <si>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</si>
  <si>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</si>
  <si>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</si>
  <si>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</si>
  <si>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</si>
  <si>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</si>
  <si>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</si>
  <si>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</si>
  <si>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</si>
  <si>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</si>
  <si>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</si>
  <si>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</si>
  <si>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</si>
  <si>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</si>
  <si>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</si>
  <si>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</si>
  <si>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</si>
  <si>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</si>
  <si>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</si>
  <si>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</si>
  <si>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</si>
  <si>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</si>
  <si>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</si>
  <si>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</si>
  <si>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</si>
  <si>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</si>
  <si>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</si>
  <si>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</si>
  <si>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</si>
  <si>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</si>
  <si>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</si>
  <si>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</si>
  <si>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</si>
  <si>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</si>
  <si>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</si>
  <si>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</si>
  <si>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</si>
  <si>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</si>
  <si>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</si>
  <si>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</si>
  <si>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</si>
  <si>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</si>
  <si>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</si>
  <si>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</si>
  <si>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</si>
  <si>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</si>
  <si>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</si>
  <si>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</si>
  <si>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</si>
  <si>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</si>
  <si>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</si>
  <si>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</si>
  <si>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</si>
  <si>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</si>
  <si>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</si>
  <si>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</si>
  <si>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</si>
  <si>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</si>
  <si>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</si>
  <si>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</si>
  <si>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</si>
  <si>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</si>
  <si>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</si>
  <si>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</si>
  <si>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</si>
  <si>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</si>
  <si>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</si>
  <si>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</si>
  <si>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</si>
  <si>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</si>
  <si>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</si>
  <si>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</si>
  <si>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</si>
  <si>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</si>
  <si>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</si>
  <si>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</si>
  <si>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</si>
  <si>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</si>
  <si>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</si>
  <si>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</si>
  <si>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</si>
  <si>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</si>
  <si>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</si>
  <si>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</si>
  <si>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</si>
  <si>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</si>
  <si>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</si>
  <si>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</si>
  <si>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</si>
  <si>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</si>
  <si>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</si>
  <si>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</si>
  <si>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</si>
  <si>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</si>
  <si>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</si>
  <si>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</si>
  <si>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</si>
  <si>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</si>
  <si>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</si>
  <si>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</si>
  <si>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</si>
  <si>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</si>
  <si>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</si>
  <si>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</si>
  <si>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</si>
  <si>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</si>
  <si>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</si>
  <si>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</si>
  <si>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</si>
  <si>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</si>
  <si>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</si>
  <si>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</si>
  <si>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</si>
  <si>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</si>
  <si>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</si>
  <si>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</si>
  <si>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</si>
  <si>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</si>
  <si>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</si>
  <si>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</si>
  <si>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</si>
  <si>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</si>
  <si>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</si>
  <si>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</si>
  <si>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</si>
  <si>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</si>
  <si>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</si>
  <si>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</si>
  <si>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</si>
  <si>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</si>
  <si>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</si>
  <si>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</si>
  <si>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</si>
  <si>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</si>
  <si>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</si>
  <si>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</si>
  <si>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</si>
  <si>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</si>
  <si>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</si>
  <si>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</si>
  <si>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</si>
  <si>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</si>
  <si>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</si>
  <si>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</si>
  <si>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</si>
  <si>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</si>
  <si>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</si>
  <si>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</si>
  <si>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</si>
  <si>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</si>
  <si>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</si>
  <si>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</si>
  <si>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</si>
  <si>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</si>
  <si>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</si>
  <si>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</si>
  <si>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</si>
  <si>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</si>
  <si>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</si>
  <si>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</si>
  <si>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</si>
  <si>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</si>
  <si>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</si>
  <si>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</si>
  <si>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</si>
  <si>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</si>
  <si>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</si>
  <si>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</si>
  <si>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</si>
  <si>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</si>
  <si>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</si>
  <si>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</si>
  <si>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</si>
  <si>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</si>
  <si>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</si>
  <si>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</si>
  <si>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</si>
  <si>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</si>
  <si>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</si>
  <si>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</si>
  <si>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</si>
  <si>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</si>
  <si>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</si>
  <si>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</si>
  <si>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</si>
  <si>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</si>
  <si>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</si>
  <si>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</si>
  <si>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</si>
  <si>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</si>
  <si>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</si>
  <si>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</si>
  <si>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</si>
  <si>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</si>
  <si>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</si>
  <si>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</si>
  <si>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</si>
  <si>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</si>
  <si>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</si>
  <si>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</si>
  <si>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</si>
  <si>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</si>
  <si>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</si>
  <si>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</si>
  <si>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</si>
  <si>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</si>
  <si>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</si>
  <si>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</si>
  <si>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</si>
  <si>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</si>
  <si>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</si>
  <si>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</si>
  <si>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</si>
  <si>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</si>
  <si>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</si>
  <si>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</si>
  <si>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</si>
  <si>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</si>
  <si>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</si>
  <si>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</si>
  <si>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</si>
  <si>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</si>
  <si>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</si>
  <si>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</si>
  <si>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</si>
  <si>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</si>
  <si>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</si>
  <si>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</si>
  <si>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</si>
  <si>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</si>
  <si>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</si>
  <si>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</si>
  <si>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</si>
  <si>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</si>
  <si>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</si>
  <si>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</si>
  <si>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</si>
  <si>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</si>
  <si>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</si>
  <si>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</si>
  <si>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</si>
  <si>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</si>
  <si>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</si>
  <si>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</si>
  <si>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</si>
  <si>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</si>
  <si>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</si>
  <si>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</si>
  <si>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</si>
  <si>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</si>
  <si>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</si>
  <si>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</si>
  <si>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</si>
  <si>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</si>
  <si>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</si>
  <si>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</si>
  <si>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</si>
  <si>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</si>
  <si>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</si>
  <si>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</si>
  <si>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</si>
  <si>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</si>
  <si>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</si>
  <si>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</si>
  <si>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</si>
  <si>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</si>
  <si>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</si>
  <si>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</si>
  <si>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</si>
  <si>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</si>
  <si>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</si>
  <si>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</si>
  <si>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</si>
  <si>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</si>
  <si>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</si>
  <si>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</si>
  <si>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</si>
  <si>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</si>
  <si>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</si>
  <si>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</si>
  <si>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</si>
  <si>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</si>
  <si>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</si>
  <si>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</si>
  <si>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</si>
  <si>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</si>
  <si>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</si>
  <si>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</si>
  <si>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</si>
  <si>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</si>
  <si>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</si>
  <si>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</si>
  <si>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</si>
  <si>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</si>
  <si>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</si>
  <si>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</si>
  <si>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</si>
  <si>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</si>
  <si>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</si>
  <si>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</si>
  <si>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</si>
  <si>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</si>
  <si>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</si>
  <si>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</si>
  <si>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</si>
  <si>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</si>
  <si>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</si>
  <si>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</si>
  <si>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</si>
  <si>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</si>
  <si>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</si>
  <si>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</si>
  <si>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</si>
  <si>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</si>
  <si>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</si>
  <si>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</si>
  <si>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</si>
  <si>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</si>
  <si>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</si>
  <si>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</si>
  <si>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</si>
  <si>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</si>
  <si>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</si>
  <si>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</si>
  <si>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</si>
  <si>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</si>
  <si>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</si>
  <si>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</si>
  <si>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</si>
  <si>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</si>
  <si>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</si>
  <si>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</si>
  <si>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</si>
  <si>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</si>
  <si>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</si>
  <si>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</si>
  <si>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</si>
  <si>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</si>
  <si>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</si>
  <si>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</si>
  <si>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</si>
  <si>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</si>
  <si>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</si>
  <si>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</si>
  <si>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</si>
  <si>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</si>
  <si>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</si>
  <si>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</si>
  <si>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</si>
  <si>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</si>
  <si>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</si>
  <si>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</si>
  <si>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</si>
  <si>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</si>
  <si>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</si>
  <si>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</si>
  <si>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</si>
  <si>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</si>
  <si>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</si>
  <si>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</si>
  <si>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</si>
  <si>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</si>
  <si>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</si>
  <si>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</si>
  <si>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</si>
  <si>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</si>
  <si>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</si>
  <si>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</si>
  <si>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</si>
  <si>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</si>
  <si>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</si>
  <si>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</si>
  <si>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</si>
  <si>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</si>
  <si>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</si>
  <si>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</si>
  <si>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</si>
  <si>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</si>
  <si>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</si>
  <si>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</si>
  <si>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</si>
  <si>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</si>
  <si>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</si>
  <si>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</si>
  <si>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</si>
  <si>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</si>
  <si>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</si>
  <si>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</si>
  <si>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</si>
  <si>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</si>
  <si>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</si>
  <si>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</si>
  <si>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</si>
  <si>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</si>
  <si>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</si>
  <si>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</si>
  <si>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</si>
  <si>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</si>
  <si>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</si>
  <si>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</si>
  <si>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</si>
  <si>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</si>
  <si>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</si>
  <si>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</si>
  <si>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</si>
  <si>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</si>
  <si>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</si>
  <si>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</si>
  <si>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</si>
  <si>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</si>
  <si>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</si>
  <si>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</si>
  <si>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</si>
  <si>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</si>
  <si>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</si>
  <si>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</si>
  <si>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</si>
  <si>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</si>
  <si>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</si>
  <si>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</si>
  <si>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</si>
  <si>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</si>
  <si>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</si>
  <si>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</si>
  <si>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</si>
  <si>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</si>
  <si>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</si>
  <si>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</si>
  <si>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</si>
  <si>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</si>
  <si>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</si>
  <si>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</si>
  <si>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</si>
  <si>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</si>
  <si>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</si>
  <si>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</si>
  <si>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</si>
  <si>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</si>
  <si>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</si>
  <si>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</si>
  <si>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</si>
  <si>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</si>
  <si>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</si>
  <si>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</si>
  <si>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</si>
  <si>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</si>
  <si>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</si>
  <si>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</si>
  <si>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</si>
  <si>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</si>
  <si>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</si>
  <si>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</si>
  <si>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</si>
  <si>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</si>
  <si>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</si>
  <si>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</si>
  <si>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</si>
  <si>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</si>
  <si>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</si>
  <si>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</si>
  <si>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</si>
  <si>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</si>
  <si>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</si>
  <si>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</si>
  <si>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</si>
  <si>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</si>
  <si>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</si>
  <si>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</si>
  <si>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</si>
  <si>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</si>
  <si>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</si>
  <si>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</si>
  <si>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</si>
  <si>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</si>
  <si>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</si>
  <si>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</si>
  <si>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</si>
  <si>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</si>
  <si>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</si>
  <si>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</si>
  <si>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</si>
  <si>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</si>
  <si>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</si>
  <si>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</si>
  <si>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</si>
  <si>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</si>
  <si>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</si>
  <si>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</si>
  <si>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</si>
  <si>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</si>
  <si>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</si>
  <si>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</si>
  <si>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</si>
  <si>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</si>
  <si>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</si>
  <si>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</si>
  <si>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</si>
  <si>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</si>
  <si>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</si>
  <si>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</si>
  <si>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</si>
  <si>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</si>
  <si>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</si>
  <si>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</si>
  <si>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</si>
  <si>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</si>
  <si>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</si>
  <si>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</si>
  <si>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</si>
  <si>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</si>
  <si>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</si>
  <si>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</si>
  <si>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</si>
  <si>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</si>
  <si>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</si>
  <si>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</si>
  <si>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</si>
  <si>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</si>
  <si>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</si>
  <si>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</si>
  <si>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</si>
  <si>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</si>
  <si>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</si>
  <si>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</si>
  <si>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</si>
  <si>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</si>
  <si>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</si>
  <si>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</si>
  <si>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</si>
  <si>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</si>
  <si>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</si>
  <si>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</si>
  <si>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</si>
  <si>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</si>
  <si>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</si>
  <si>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</si>
  <si>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</si>
  <si>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</si>
  <si>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</si>
  <si>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</si>
  <si>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</si>
  <si>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</si>
  <si>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</si>
  <si>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</si>
  <si>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</si>
  <si>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</si>
  <si>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</si>
  <si>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</si>
  <si>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</si>
  <si>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</si>
  <si>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</si>
  <si>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</si>
  <si>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</si>
  <si>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</si>
  <si>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</si>
  <si>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</si>
  <si>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</si>
  <si>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</si>
  <si>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</si>
  <si>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</si>
  <si>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</si>
  <si>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</si>
  <si>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</si>
  <si>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</si>
  <si>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</si>
  <si>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</si>
  <si>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</si>
  <si>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</si>
  <si>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</si>
  <si>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</si>
  <si>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</si>
  <si>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</si>
  <si>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</si>
  <si>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</si>
  <si>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</si>
  <si>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</si>
  <si>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</si>
  <si>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</si>
  <si>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</si>
  <si>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</si>
  <si>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</si>
  <si>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</si>
  <si>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</si>
  <si>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</si>
  <si>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</si>
  <si>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</si>
  <si>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</si>
  <si>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</si>
  <si>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</si>
  <si>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</si>
  <si>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</si>
  <si>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</si>
  <si>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</si>
  <si>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</si>
  <si>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</si>
  <si>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</si>
  <si>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</si>
  <si>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</si>
  <si>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</si>
  <si>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</si>
  <si>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</si>
  <si>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</si>
  <si>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</si>
  <si>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</si>
  <si>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</si>
  <si>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</si>
  <si>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</si>
  <si>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</si>
  <si>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</si>
  <si>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</si>
  <si>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</si>
  <si>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</si>
  <si>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</si>
  <si>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</si>
  <si>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</si>
  <si>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</si>
  <si>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</si>
  <si>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</si>
  <si>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</si>
  <si>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</si>
  <si>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</si>
  <si>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</si>
  <si>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</si>
  <si>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</si>
  <si>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</si>
  <si>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</si>
  <si>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</si>
  <si>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</si>
  <si>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</si>
  <si>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</si>
  <si>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</si>
  <si>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</si>
  <si>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</si>
  <si>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</si>
  <si>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</si>
  <si>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</si>
  <si>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</si>
  <si>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</si>
  <si>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</si>
  <si>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</si>
  <si>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</si>
  <si>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</si>
  <si>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</si>
  <si>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</si>
  <si>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</si>
  <si>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</si>
  <si>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</si>
  <si>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</si>
  <si>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</si>
  <si>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</si>
  <si>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</si>
  <si>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</si>
  <si>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</si>
  <si>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</si>
  <si>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</si>
  <si>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</si>
  <si>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</si>
  <si>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</si>
  <si>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</si>
  <si>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</si>
  <si>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</si>
  <si>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</si>
  <si>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</si>
  <si>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</si>
  <si>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</si>
  <si>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</si>
  <si>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</si>
  <si>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</si>
  <si>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</si>
  <si>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</si>
  <si>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</si>
  <si>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</si>
  <si>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</si>
  <si>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</si>
  <si>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</si>
  <si>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</si>
  <si>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</si>
  <si>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</si>
  <si>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</si>
  <si>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</si>
  <si>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</si>
  <si>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</si>
  <si>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</si>
  <si>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</si>
  <si>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</si>
  <si>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</si>
  <si>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</si>
  <si>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</si>
  <si>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</si>
  <si>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</si>
  <si>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</si>
  <si>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</si>
  <si>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</si>
  <si>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</si>
  <si>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</si>
  <si>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</si>
  <si>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</si>
  <si>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</si>
  <si>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</si>
  <si>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</si>
  <si>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</si>
  <si>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</si>
  <si>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</si>
  <si>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</si>
  <si>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</si>
  <si>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</si>
  <si>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</si>
  <si>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</si>
  <si>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</si>
  <si>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</si>
  <si>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</si>
  <si>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</si>
  <si>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</si>
  <si>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</si>
  <si>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</si>
  <si>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</si>
  <si>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</si>
  <si>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</si>
  <si>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</si>
  <si>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</si>
  <si>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</si>
  <si>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</si>
  <si>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</si>
  <si>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</si>
  <si>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</si>
  <si>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</si>
  <si>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</si>
  <si>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</si>
  <si>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</si>
  <si>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</si>
  <si>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</si>
  <si>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</si>
  <si>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</si>
  <si>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</si>
  <si>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</si>
  <si>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</si>
  <si>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</si>
  <si>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</si>
  <si>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</si>
  <si>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</si>
  <si>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</si>
  <si>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</si>
  <si>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</si>
  <si>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</si>
  <si>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</si>
  <si>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</si>
  <si>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</si>
  <si>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</si>
  <si>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</si>
  <si>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</si>
  <si>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</si>
  <si>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</si>
  <si>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</si>
  <si>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</si>
  <si>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</si>
  <si>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</si>
  <si>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</si>
  <si>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</si>
  <si>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</si>
  <si>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</si>
  <si>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</si>
  <si>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</si>
  <si>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</si>
  <si>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</si>
  <si>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</si>
  <si>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</si>
  <si>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</si>
  <si>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</si>
  <si>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</si>
  <si>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</si>
  <si>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</si>
  <si>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</si>
  <si>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</si>
  <si>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</si>
  <si>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</si>
  <si>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</si>
  <si>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</si>
  <si>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</si>
  <si>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</si>
  <si>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</si>
  <si>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</si>
  <si>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</si>
  <si>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</si>
  <si>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</si>
  <si>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</si>
  <si>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</si>
  <si>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</si>
  <si>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</si>
  <si>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</si>
  <si>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</si>
  <si>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</si>
  <si>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</si>
  <si>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</si>
  <si>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</si>
  <si>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</si>
  <si>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</si>
  <si>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</si>
  <si>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</si>
  <si>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</si>
  <si>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</si>
  <si>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</si>
  <si>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</si>
  <si>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</si>
  <si>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</si>
  <si>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</si>
  <si>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</si>
  <si>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</si>
  <si>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</si>
  <si>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</si>
  <si>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</si>
  <si>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</si>
  <si>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</si>
  <si>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</si>
  <si>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</si>
  <si>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</si>
  <si>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</si>
  <si>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</si>
  <si>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</si>
  <si>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</si>
  <si>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</si>
  <si>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</si>
  <si>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</si>
  <si>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</si>
  <si>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</si>
  <si>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</si>
  <si>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</si>
  <si>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</si>
  <si>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</si>
  <si>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</si>
  <si>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</si>
  <si>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</si>
  <si>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</si>
  <si>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</si>
  <si>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</si>
  <si>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</si>
  <si>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</si>
  <si>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</si>
  <si>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</si>
  <si>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</si>
  <si>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</si>
  <si>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</si>
  <si>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</si>
  <si>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</si>
  <si>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</si>
  <si>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</si>
  <si>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</si>
  <si>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</si>
  <si>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</si>
  <si>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</si>
  <si>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</si>
  <si>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</si>
  <si>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</si>
  <si>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</si>
  <si>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</si>
  <si>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</si>
  <si>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</si>
  <si>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</si>
  <si>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</si>
  <si>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</si>
  <si>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</si>
  <si>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</si>
  <si>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</si>
  <si>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</si>
  <si>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</si>
  <si>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</si>
  <si>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</si>
  <si>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</si>
  <si>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</si>
  <si>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</si>
  <si>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</si>
  <si>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</si>
  <si>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</si>
  <si>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</si>
  <si>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</si>
  <si>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</si>
  <si>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</si>
  <si>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</si>
  <si>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</si>
  <si>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</si>
  <si>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</si>
  <si>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</si>
  <si>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</si>
  <si>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</si>
  <si>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</si>
  <si>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</si>
  <si>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</si>
  <si>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</si>
  <si>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</si>
  <si>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</si>
  <si>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</si>
  <si>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</si>
  <si>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</si>
  <si>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</si>
  <si>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</si>
  <si>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</si>
  <si>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</si>
  <si>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</si>
  <si>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</si>
  <si>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</si>
  <si>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</si>
  <si>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</si>
  <si>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</si>
  <si>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</si>
  <si>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</si>
  <si>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</si>
  <si>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</si>
  <si>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</si>
  <si>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</si>
  <si>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</si>
  <si>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</si>
  <si>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</si>
  <si>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</si>
  <si>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</si>
  <si>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</si>
  <si>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</si>
  <si>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</si>
  <si>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</si>
  <si>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</si>
  <si>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</si>
  <si>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</si>
  <si>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</si>
  <si>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</si>
  <si>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</si>
  <si>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</si>
  <si>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</si>
  <si>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</si>
  <si>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</si>
  <si>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</si>
  <si>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</si>
  <si>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</si>
  <si>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</si>
  <si>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</si>
  <si>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</si>
  <si>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</si>
  <si>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</si>
  <si>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</si>
  <si>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</si>
  <si>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</si>
  <si>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</si>
  <si>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</si>
  <si>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</si>
  <si>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</si>
  <si>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</si>
  <si>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</si>
  <si>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</si>
  <si>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</si>
  <si>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</si>
  <si>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</si>
  <si>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</si>
  <si>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</si>
  <si>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</si>
  <si>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</si>
  <si>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</si>
  <si>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</si>
  <si>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</si>
  <si>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</si>
  <si>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</si>
  <si>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</si>
  <si>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</si>
  <si>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</si>
  <si>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</si>
  <si>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</si>
  <si>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</si>
  <si>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</si>
  <si>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</si>
  <si>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</si>
  <si>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</si>
  <si>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</si>
  <si>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</si>
  <si>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</si>
  <si>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</si>
  <si>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</si>
  <si>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</si>
  <si>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</si>
  <si>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</si>
  <si>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</si>
  <si>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</si>
  <si>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</si>
  <si>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</si>
  <si>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</si>
  <si>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</si>
  <si>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</si>
  <si>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</si>
  <si>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</si>
  <si>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</si>
  <si>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</si>
  <si>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</si>
  <si>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</si>
  <si>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</si>
  <si>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</si>
  <si>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</si>
  <si>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</si>
  <si>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</si>
  <si>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</si>
  <si>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</si>
  <si>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</si>
  <si>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</si>
  <si>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</si>
  <si>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</si>
  <si>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</si>
  <si>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</si>
  <si>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</si>
  <si>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</si>
  <si>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</si>
  <si>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</si>
  <si>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</si>
  <si>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</si>
  <si>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</si>
  <si>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</si>
  <si>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</si>
  <si>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</si>
  <si>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</si>
  <si>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</si>
  <si>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</si>
  <si>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</si>
  <si>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</si>
  <si>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</si>
  <si>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</si>
  <si>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</si>
  <si>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</si>
  <si>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</si>
  <si>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</si>
  <si>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</si>
  <si>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</si>
  <si>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</si>
  <si>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</si>
  <si>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</si>
  <si>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</si>
  <si>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</si>
  <si>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</si>
  <si>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</si>
  <si>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</si>
  <si>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</si>
  <si>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</si>
  <si>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</si>
  <si>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</si>
  <si>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</si>
  <si>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</si>
  <si>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</si>
  <si>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</si>
  <si>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</si>
  <si>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</si>
  <si>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</si>
  <si>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</si>
  <si>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</si>
  <si>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</si>
  <si>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</si>
  <si>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</si>
  <si>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</si>
  <si>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</si>
  <si>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</si>
  <si>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</si>
  <si>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</si>
  <si>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</si>
  <si>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</si>
  <si>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</si>
  <si>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</si>
  <si>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</si>
  <si>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</si>
  <si>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</si>
  <si>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</si>
  <si>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</si>
  <si>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</si>
  <si>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</si>
  <si>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</si>
  <si>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</si>
  <si>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</si>
  <si>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</si>
  <si>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</si>
  <si>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</si>
  <si>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</si>
  <si>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</si>
  <si>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</si>
  <si>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</si>
  <si>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</si>
  <si>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</si>
  <si>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</si>
  <si>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</si>
  <si>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</si>
  <si>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</si>
  <si>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</si>
  <si>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</si>
  <si>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</si>
  <si>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</si>
  <si>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</si>
  <si>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</si>
  <si>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</si>
  <si>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</si>
  <si>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</si>
  <si>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</si>
  <si>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</si>
  <si>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</si>
  <si>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</si>
  <si>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</si>
  <si>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</si>
  <si>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</si>
  <si>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</si>
  <si>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</si>
  <si>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</si>
  <si>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</si>
  <si>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</si>
  <si>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</si>
  <si>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</si>
  <si>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</si>
  <si>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</si>
  <si>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</si>
  <si>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</si>
  <si>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</si>
  <si>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</si>
  <si>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</si>
  <si>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</si>
  <si>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</si>
  <si>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</si>
  <si>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</si>
  <si>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</si>
  <si>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</si>
  <si>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</si>
  <si>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</si>
  <si>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</si>
  <si>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</si>
  <si>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</si>
  <si>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</si>
  <si>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</si>
  <si>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</si>
  <si>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</si>
  <si>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</si>
  <si>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</si>
  <si>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</si>
  <si>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</si>
  <si>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</si>
  <si>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</si>
  <si>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</si>
  <si>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</si>
  <si>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</si>
  <si>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</si>
  <si>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</si>
  <si>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</si>
  <si>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</si>
  <si>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</si>
  <si>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</si>
  <si>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</si>
  <si>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</si>
  <si>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</si>
  <si>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</si>
  <si>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</si>
  <si>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</si>
  <si>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</si>
  <si>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</si>
  <si>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</si>
  <si>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</si>
  <si>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</si>
  <si>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</si>
  <si>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</si>
  <si>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</si>
  <si>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</si>
  <si>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</si>
  <si>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</si>
  <si>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</si>
  <si>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</si>
  <si>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</si>
  <si>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</si>
  <si>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</si>
  <si>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</si>
  <si>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</si>
  <si>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</si>
  <si>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</si>
  <si>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</si>
  <si>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</si>
  <si>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</si>
  <si>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</si>
  <si>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</si>
  <si>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</si>
  <si>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</si>
  <si>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</si>
  <si>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</si>
  <si>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</si>
  <si>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</si>
  <si>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</si>
  <si>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</si>
  <si>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</si>
  <si>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</si>
  <si>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</si>
  <si>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</si>
  <si>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</si>
  <si>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</si>
  <si>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</si>
  <si>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</si>
  <si>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</si>
  <si>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</si>
  <si>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</si>
  <si>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</si>
  <si>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</si>
  <si>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</si>
  <si>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</si>
  <si>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</si>
  <si>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</si>
  <si>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</si>
  <si>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</si>
  <si>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</si>
  <si>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</si>
  <si>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</si>
  <si>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</si>
  <si>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</si>
  <si>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</si>
  <si>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</si>
  <si>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</si>
  <si>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</si>
  <si>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</si>
  <si>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</si>
  <si>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</si>
  <si>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</si>
  <si>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</si>
  <si>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</si>
  <si>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</si>
  <si>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</si>
  <si>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</si>
  <si>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</si>
  <si>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</si>
  <si>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</si>
  <si>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</si>
  <si>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</si>
  <si>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</si>
  <si>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</si>
  <si>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</si>
  <si>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</si>
  <si>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</si>
  <si>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</si>
  <si>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</si>
  <si>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</si>
  <si>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</si>
  <si>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</si>
  <si>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</si>
  <si>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</si>
  <si>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</si>
  <si>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</si>
  <si>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</si>
  <si>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</si>
  <si>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</si>
  <si>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</si>
  <si>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</si>
  <si>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</si>
  <si>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</si>
  <si>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</si>
  <si>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</si>
  <si>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</si>
  <si>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</si>
  <si>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</si>
  <si>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</si>
  <si>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</si>
  <si>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</si>
  <si>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</si>
  <si>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</si>
  <si>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</si>
  <si>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</si>
  <si>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</si>
  <si>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</si>
  <si>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</si>
  <si>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</si>
  <si>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</si>
  <si>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</si>
  <si>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</si>
  <si>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</si>
  <si>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</si>
  <si>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</si>
  <si>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</si>
  <si>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</si>
  <si>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</si>
  <si>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</si>
  <si>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</si>
  <si>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</si>
  <si>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</si>
  <si>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</si>
  <si>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</si>
  <si>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</si>
  <si>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</si>
  <si>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</si>
  <si>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</si>
  <si>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</si>
  <si>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</si>
  <si>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</si>
  <si>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</si>
  <si>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</si>
  <si>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</si>
  <si>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</si>
  <si>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</si>
  <si>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</si>
  <si>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</si>
  <si>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</si>
  <si>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</si>
  <si>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</si>
  <si>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</si>
  <si>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</si>
  <si>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</si>
  <si>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</si>
  <si>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</si>
  <si>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</si>
  <si>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</si>
  <si>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</si>
  <si>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</si>
  <si>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</si>
  <si>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</si>
  <si>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</si>
  <si>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</si>
  <si>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</si>
  <si>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</si>
  <si>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</si>
  <si>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</si>
  <si>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</si>
  <si>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</si>
  <si>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</si>
  <si>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</si>
  <si>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</si>
  <si>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</si>
  <si>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</si>
  <si>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</si>
  <si>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</si>
  <si>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</si>
  <si>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</si>
  <si>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</si>
  <si>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</si>
  <si>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</si>
  <si>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</si>
  <si>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</si>
  <si>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</si>
  <si>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</si>
  <si>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</si>
  <si>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</si>
  <si>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</si>
  <si>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</si>
  <si>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</si>
  <si>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</si>
  <si>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</si>
  <si>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</si>
  <si>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</si>
  <si>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</si>
  <si>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</si>
  <si>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</si>
  <si>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</si>
  <si>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</si>
  <si>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</si>
  <si>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</si>
  <si>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</si>
  <si>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</si>
  <si>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</si>
  <si>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</si>
  <si>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</si>
  <si>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</si>
  <si>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</si>
  <si>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</si>
  <si>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</si>
  <si>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</si>
  <si>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</si>
  <si>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</si>
  <si>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</si>
  <si>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</si>
  <si>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</si>
  <si>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</si>
  <si>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</si>
  <si>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</si>
  <si>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</si>
  <si>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</si>
  <si>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</si>
  <si>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</si>
  <si>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</si>
  <si>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</si>
  <si>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</si>
  <si>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</si>
  <si>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</si>
  <si>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</si>
  <si>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</si>
  <si>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</si>
  <si>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</si>
  <si>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</si>
  <si>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</si>
  <si>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</si>
  <si>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</si>
  <si>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</si>
  <si>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</si>
  <si>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</si>
  <si>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</si>
  <si>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</si>
  <si>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</si>
  <si>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</si>
  <si>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</si>
  <si>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</si>
  <si>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</si>
  <si>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</si>
  <si>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</si>
  <si>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</si>
  <si>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</si>
  <si>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</si>
  <si>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</si>
  <si>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</si>
  <si>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</si>
  <si>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</si>
  <si>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</si>
  <si>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</si>
  <si>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</si>
  <si>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</si>
  <si>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</si>
  <si>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</si>
  <si>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</si>
  <si>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</si>
  <si>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</si>
  <si>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</si>
  <si>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</si>
  <si>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</si>
  <si>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</si>
  <si>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</si>
  <si>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</si>
  <si>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</si>
  <si>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</si>
  <si>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</si>
  <si>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</si>
  <si>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</si>
  <si>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</si>
  <si>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</si>
  <si>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</si>
  <si>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</si>
  <si>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</si>
  <si>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</si>
  <si>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</si>
  <si>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</si>
  <si>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</si>
  <si>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</si>
  <si>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</si>
  <si>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</si>
  <si>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</si>
  <si>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</si>
  <si>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</si>
  <si>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</si>
  <si>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</si>
  <si>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</si>
  <si>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</si>
  <si>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</si>
  <si>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</si>
  <si>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</si>
  <si>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</si>
  <si>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</si>
  <si>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</si>
  <si>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</si>
  <si>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</si>
  <si>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</si>
  <si>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</si>
  <si>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</si>
  <si>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</si>
  <si>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</si>
  <si>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</si>
  <si>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</si>
  <si>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</si>
  <si>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</si>
  <si>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</si>
  <si>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</si>
  <si>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</si>
  <si>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</si>
  <si>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</si>
  <si>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</si>
  <si>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</si>
  <si>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</si>
  <si>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</si>
  <si>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</si>
  <si>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</si>
  <si>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</si>
  <si>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</si>
  <si>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</si>
  <si>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</si>
  <si>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</si>
  <si>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</si>
  <si>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</si>
  <si>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</si>
  <si>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</si>
  <si>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</si>
  <si>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</si>
  <si>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</si>
  <si>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</si>
  <si>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</si>
  <si>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</si>
  <si>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</si>
  <si>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</si>
  <si>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</si>
  <si>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</si>
  <si>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</si>
  <si>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</si>
  <si>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</si>
  <si>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</si>
  <si>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</si>
  <si>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</si>
  <si>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</si>
  <si>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</si>
  <si>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</si>
  <si>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</si>
  <si>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</si>
  <si>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</si>
  <si>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</si>
  <si>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</si>
  <si>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</si>
  <si>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</si>
  <si>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</si>
  <si>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</si>
  <si>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</si>
  <si>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</si>
  <si>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</si>
  <si>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</si>
  <si>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</si>
  <si>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</si>
  <si>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</si>
  <si>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</si>
  <si>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</si>
  <si>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</si>
  <si>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</si>
  <si>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</si>
  <si>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</si>
  <si>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</si>
  <si>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</si>
  <si>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</si>
  <si>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</si>
  <si>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</si>
  <si>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</si>
  <si>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</si>
  <si>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</si>
  <si>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</si>
  <si>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</si>
  <si>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</si>
  <si>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</si>
  <si>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</si>
  <si>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</si>
  <si>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</si>
  <si>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</si>
  <si>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</si>
  <si>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</si>
  <si>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</si>
  <si>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</si>
  <si>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</si>
  <si>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</si>
  <si>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</si>
  <si>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</si>
  <si>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</si>
  <si>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</si>
  <si>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</si>
  <si>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</si>
  <si>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</si>
  <si>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</si>
  <si>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</si>
  <si>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</si>
  <si>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</si>
  <si>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</si>
  <si>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</si>
  <si>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</si>
  <si>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</si>
  <si>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</si>
  <si>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</si>
  <si>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</si>
  <si>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</si>
  <si>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</si>
  <si>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</si>
  <si>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</si>
  <si>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</si>
  <si>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</si>
  <si>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</si>
  <si>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</si>
  <si>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</si>
  <si>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</si>
  <si>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</si>
  <si>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</si>
  <si>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</si>
  <si>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</si>
  <si>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</si>
  <si>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</si>
  <si>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</si>
  <si>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</si>
  <si>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</si>
  <si>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</si>
  <si>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</si>
  <si>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</si>
  <si>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</si>
  <si>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</si>
  <si>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</si>
  <si>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</si>
  <si>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</si>
  <si>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</si>
  <si>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</si>
  <si>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</si>
  <si>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</si>
  <si>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</si>
  <si>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</si>
  <si>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</si>
  <si>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</si>
  <si>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</si>
  <si>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</si>
  <si>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</si>
  <si>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</si>
  <si>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</si>
  <si>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</si>
  <si>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</si>
  <si>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</si>
  <si>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</si>
  <si>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</si>
  <si>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</si>
  <si>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</si>
  <si>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</si>
  <si>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</si>
  <si>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</si>
  <si>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</si>
  <si>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</si>
  <si>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</si>
  <si>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</si>
  <si>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</si>
  <si>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</si>
  <si>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</si>
  <si>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</si>
  <si>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</si>
  <si>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</si>
  <si>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</si>
  <si>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</si>
  <si>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</si>
  <si>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</si>
  <si>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</si>
  <si>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</si>
  <si>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</si>
  <si>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</si>
  <si>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</si>
  <si>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</si>
  <si>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</si>
  <si>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</si>
  <si>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</si>
  <si>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</si>
  <si>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</si>
  <si>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</si>
  <si>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</si>
  <si>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</si>
  <si>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</si>
  <si>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</si>
  <si>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</si>
  <si>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</si>
  <si>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</si>
  <si>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</si>
  <si>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</si>
  <si>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</si>
  <si>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</si>
  <si>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</si>
  <si>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</si>
  <si>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</si>
  <si>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</si>
  <si>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</si>
  <si>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</si>
  <si>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</si>
  <si>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</si>
  <si>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</si>
  <si>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</si>
  <si>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</si>
  <si>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</si>
  <si>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</si>
  <si>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</si>
  <si>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</si>
  <si>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</si>
  <si>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</si>
  <si>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</si>
  <si>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</si>
  <si>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</si>
  <si>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</si>
  <si>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</si>
  <si>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</si>
  <si>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</si>
  <si>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</si>
  <si>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</si>
  <si>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</si>
  <si>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</si>
  <si>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</si>
  <si>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</si>
  <si>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</si>
  <si>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</si>
  <si>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</si>
  <si>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</si>
  <si>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</si>
  <si>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</si>
  <si>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</si>
  <si>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</si>
  <si>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</si>
  <si>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</si>
  <si>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</si>
  <si>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</si>
  <si>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</si>
  <si>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</si>
  <si>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</si>
  <si>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</si>
  <si>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</si>
  <si>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</si>
  <si>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</si>
  <si>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</si>
  <si>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</si>
  <si>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</si>
  <si>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</si>
  <si>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</si>
  <si>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</si>
  <si>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</si>
  <si>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</si>
  <si>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</si>
  <si>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</si>
  <si>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</si>
  <si>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</si>
  <si>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</si>
  <si>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</si>
  <si>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</si>
  <si>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</si>
  <si>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</si>
  <si>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</si>
  <si>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</si>
  <si>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</si>
  <si>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</si>
  <si>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</si>
  <si>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</si>
  <si>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</si>
  <si>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</si>
  <si>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</si>
  <si>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</si>
  <si>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</si>
  <si>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</si>
  <si>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</si>
  <si>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</si>
  <si>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</si>
  <si>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</si>
  <si>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</si>
  <si>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</si>
  <si>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</si>
  <si>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</si>
  <si>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</si>
  <si>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</si>
  <si>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</si>
  <si>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</si>
  <si>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</si>
  <si>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</si>
  <si>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</si>
  <si>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</si>
  <si>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</si>
  <si>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</si>
  <si>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</si>
  <si>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</si>
  <si>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</si>
  <si>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</si>
  <si>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</si>
  <si>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</si>
  <si>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</si>
  <si>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</si>
  <si>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</si>
  <si>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</si>
  <si>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</si>
  <si>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</si>
  <si>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</si>
  <si>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</si>
  <si>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</si>
  <si>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</si>
  <si>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</si>
  <si>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</si>
  <si>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</si>
  <si>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</si>
  <si>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</si>
  <si>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</si>
  <si>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</si>
  <si>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</si>
  <si>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</si>
  <si>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</si>
  <si>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</si>
  <si>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</si>
  <si>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</si>
  <si>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</si>
  <si>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</si>
  <si>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</si>
  <si>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</si>
  <si>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</si>
  <si>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</si>
  <si>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</si>
  <si>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</si>
  <si>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</si>
  <si>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</si>
  <si>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</si>
  <si>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</si>
  <si>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</si>
  <si>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</si>
  <si>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</si>
  <si>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</si>
  <si>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</si>
  <si>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</si>
  <si>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</si>
  <si>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</si>
  <si>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</si>
  <si>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</si>
  <si>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</si>
  <si>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</si>
  <si>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</si>
  <si>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</si>
  <si>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</si>
  <si>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</si>
  <si>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</si>
  <si>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</si>
  <si>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</si>
  <si>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</si>
  <si>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</si>
  <si>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</si>
  <si>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</si>
  <si>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</si>
  <si>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</si>
  <si>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</si>
  <si>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</si>
  <si>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</si>
  <si>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</si>
  <si>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</si>
  <si>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</si>
  <si>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</si>
  <si>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</si>
  <si>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</si>
  <si>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</si>
  <si>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</si>
  <si>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</si>
  <si>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</si>
  <si>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</si>
  <si>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</si>
  <si>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</si>
  <si>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</si>
  <si>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</si>
  <si>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</si>
  <si>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</si>
  <si>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</si>
  <si>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</si>
  <si>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</si>
  <si>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</si>
  <si>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</si>
  <si>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</si>
  <si>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</si>
  <si>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</si>
  <si>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</si>
  <si>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</si>
  <si>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</si>
  <si>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</si>
  <si>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</si>
  <si>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</si>
  <si>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</si>
  <si>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</si>
  <si>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</si>
  <si>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</si>
  <si>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</si>
  <si>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</si>
  <si>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</si>
  <si>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</si>
  <si>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</si>
  <si>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</si>
  <si>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</si>
  <si>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</si>
  <si>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</si>
  <si>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</si>
  <si>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</si>
  <si>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</si>
  <si>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</si>
  <si>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</si>
  <si>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</si>
  <si>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</si>
  <si>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</si>
  <si>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</si>
  <si>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</si>
  <si>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</si>
  <si>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</si>
  <si>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</si>
  <si>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</si>
  <si>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</si>
  <si>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</si>
  <si>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</si>
  <si>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</si>
  <si>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</si>
  <si>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</si>
  <si>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</si>
  <si>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</si>
  <si>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</si>
  <si>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</si>
  <si>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</si>
  <si>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</si>
  <si>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</si>
  <si>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</si>
  <si>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</si>
  <si>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</si>
  <si>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</si>
  <si>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</si>
  <si>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</si>
  <si>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</si>
  <si>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</si>
  <si>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</si>
  <si>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</si>
  <si>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</si>
  <si>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</si>
  <si>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</si>
  <si>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</si>
  <si>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</si>
  <si>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</si>
  <si>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</si>
  <si>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</si>
  <si>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</si>
  <si>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</si>
  <si>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</si>
  <si>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</si>
  <si>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</si>
  <si>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</si>
  <si>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</si>
  <si>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</si>
  <si>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</si>
  <si>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</si>
  <si>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</si>
  <si>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</si>
  <si>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</si>
  <si>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</si>
  <si>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</si>
  <si>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</si>
  <si>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</si>
  <si>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</si>
  <si>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</si>
  <si>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</si>
  <si>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</si>
  <si>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</si>
  <si>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</si>
  <si>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</si>
  <si>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</si>
  <si>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</si>
  <si>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</si>
  <si>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</si>
  <si>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</si>
  <si>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</si>
  <si>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</si>
  <si>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</si>
  <si>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</si>
  <si>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</si>
  <si>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</si>
  <si>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</si>
  <si>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</si>
  <si>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</si>
  <si>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</si>
  <si>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</si>
  <si>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</si>
  <si>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</si>
  <si>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</si>
  <si>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</si>
  <si>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</si>
  <si>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</si>
  <si>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</si>
  <si>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</si>
  <si>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</si>
  <si>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</si>
  <si>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</si>
  <si>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</si>
  <si>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</si>
  <si>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</si>
  <si>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</si>
  <si>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</si>
  <si>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</si>
  <si>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</si>
  <si>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</si>
  <si>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</si>
  <si>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</si>
  <si>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</si>
  <si>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</si>
  <si>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</si>
  <si>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</si>
  <si>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</si>
  <si>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</si>
  <si>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</si>
  <si>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</si>
  <si>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</si>
  <si>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</si>
  <si>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</si>
  <si>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</si>
  <si>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</si>
  <si>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</si>
  <si>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</si>
  <si>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</si>
  <si>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</si>
  <si>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</si>
  <si>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</si>
  <si>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</si>
  <si>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</si>
  <si>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</si>
  <si>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</si>
  <si>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</si>
  <si>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</si>
  <si>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</si>
  <si>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</si>
  <si>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</si>
  <si>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</si>
  <si>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</si>
  <si>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</si>
  <si>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</si>
  <si>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</si>
  <si>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</si>
  <si>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</si>
  <si>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</si>
  <si>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</si>
  <si>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</si>
  <si>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</si>
  <si>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</si>
  <si>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</si>
  <si>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</si>
  <si>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</si>
  <si>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</si>
  <si>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</si>
  <si>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</si>
  <si>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</si>
  <si>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</si>
  <si>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</si>
  <si>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</si>
  <si>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</si>
  <si>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</si>
  <si>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</si>
  <si>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</si>
  <si>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</si>
  <si>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</si>
  <si>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</si>
  <si>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</si>
  <si>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</si>
  <si>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</si>
  <si>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</si>
  <si>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</si>
  <si>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</si>
  <si>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</si>
  <si>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</si>
  <si>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</si>
  <si>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</si>
  <si>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</si>
  <si>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</si>
  <si>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</si>
  <si>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</si>
  <si>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</si>
  <si>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</si>
  <si>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</si>
  <si>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</si>
  <si>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</si>
  <si>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</si>
  <si>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</si>
  <si>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</si>
  <si>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</si>
  <si>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</si>
  <si>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</si>
  <si>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</si>
  <si>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</si>
  <si>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</si>
  <si>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</si>
  <si>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</si>
  <si>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</si>
  <si>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</si>
  <si>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</si>
  <si>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</si>
  <si>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</si>
  <si>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</si>
  <si>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</si>
  <si>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</si>
  <si>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</si>
  <si>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</si>
  <si>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</si>
  <si>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</si>
  <si>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</si>
  <si>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</si>
  <si>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</si>
  <si>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</si>
  <si>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</si>
  <si>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</si>
  <si>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</si>
  <si>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</si>
  <si>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</si>
  <si>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</si>
  <si>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</si>
  <si>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</si>
  <si>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</si>
  <si>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</si>
  <si>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</si>
  <si>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</si>
  <si>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</si>
  <si>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</si>
  <si>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</si>
  <si>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</si>
  <si>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</si>
  <si>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</si>
  <si>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</si>
  <si>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</si>
  <si>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</si>
  <si>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</si>
  <si>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</si>
  <si>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</si>
  <si>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</si>
  <si>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</si>
  <si>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</si>
  <si>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</si>
  <si>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</si>
  <si>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</si>
  <si>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</si>
  <si>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</si>
  <si>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</si>
  <si>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</si>
  <si>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</si>
  <si>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</si>
  <si>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</si>
  <si>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</si>
  <si>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</si>
  <si>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</si>
  <si>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</si>
  <si>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</si>
  <si>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</si>
  <si>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</si>
  <si>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</si>
  <si>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</si>
  <si>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</si>
  <si>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</si>
  <si>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</si>
  <si>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</si>
  <si>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</si>
  <si>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</si>
  <si>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</si>
  <si>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</si>
  <si>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</si>
  <si>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</si>
  <si>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</si>
  <si>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</si>
  <si>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</si>
  <si>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</si>
  <si>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</si>
  <si>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</si>
  <si>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</si>
  <si>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</si>
  <si>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</si>
  <si>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</si>
  <si>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</si>
  <si>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</si>
  <si>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</si>
  <si>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</si>
  <si>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</si>
  <si>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</si>
  <si>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</si>
  <si>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</si>
  <si>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</si>
  <si>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</si>
  <si>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</si>
  <si>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</si>
  <si>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</si>
  <si>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</si>
  <si>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</si>
  <si>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</si>
  <si>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</si>
  <si>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</si>
  <si>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</si>
  <si>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</si>
  <si>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</si>
  <si>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</si>
  <si>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</si>
  <si>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</si>
  <si>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</si>
  <si>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</si>
  <si>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</si>
  <si>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</si>
  <si>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</si>
  <si>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</si>
  <si>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</si>
  <si>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</si>
  <si>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</si>
  <si>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</si>
  <si>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</si>
  <si>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</si>
  <si>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</si>
  <si>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</si>
  <si>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</si>
  <si>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</si>
  <si>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</si>
  <si>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</si>
  <si>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</si>
  <si>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</si>
  <si>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</si>
  <si>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</si>
  <si>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</si>
  <si>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</si>
  <si>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</si>
  <si>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</si>
  <si>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</si>
  <si>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</si>
  <si>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</si>
  <si>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</si>
  <si>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</si>
  <si>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</si>
  <si>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</si>
  <si>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</si>
  <si>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</si>
  <si>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</si>
  <si>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</si>
  <si>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</si>
  <si>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</si>
  <si>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</si>
  <si>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</si>
  <si>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</si>
  <si>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</si>
  <si>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</si>
  <si>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</si>
  <si>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</si>
  <si>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</si>
  <si>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</si>
  <si>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</si>
  <si>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</si>
  <si>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</si>
  <si>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</si>
  <si>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</si>
  <si>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</si>
  <si>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</si>
  <si>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</si>
  <si>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</si>
  <si>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</si>
  <si>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</si>
  <si>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</si>
  <si>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</si>
  <si>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</si>
  <si>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</si>
  <si>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</si>
  <si>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</si>
  <si>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</si>
  <si>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</si>
  <si>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</si>
  <si>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</si>
  <si>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</si>
  <si>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</si>
  <si>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</si>
  <si>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</si>
  <si>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</si>
  <si>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</si>
  <si>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</si>
  <si>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</si>
  <si>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</si>
  <si>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</si>
  <si>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</si>
  <si>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</si>
  <si>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</si>
  <si>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</si>
  <si>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</si>
  <si>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</si>
  <si>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</si>
  <si>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</si>
  <si>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</si>
  <si>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</si>
  <si>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</si>
  <si>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</si>
  <si>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</si>
  <si>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</si>
  <si>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</si>
  <si>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</si>
  <si>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</si>
  <si>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</si>
  <si>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</si>
  <si>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</si>
  <si>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</si>
  <si>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</si>
  <si>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</si>
  <si>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</si>
  <si>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</si>
  <si>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</si>
  <si>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</si>
  <si>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</si>
  <si>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</si>
  <si>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</si>
  <si>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</si>
  <si>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</si>
  <si>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</si>
  <si>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</si>
  <si>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</si>
  <si>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</si>
  <si>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</si>
  <si>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</si>
  <si>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</si>
  <si>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</si>
  <si>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</si>
  <si>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</si>
  <si>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</si>
  <si>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</si>
  <si>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</si>
  <si>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</si>
  <si>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</si>
  <si>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</si>
  <si>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</si>
  <si>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</si>
  <si>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</si>
  <si>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</si>
  <si>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</si>
  <si>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</si>
  <si>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</si>
  <si>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</si>
  <si>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</si>
  <si>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</si>
  <si>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</si>
  <si>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</si>
  <si>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</si>
  <si>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</si>
  <si>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</si>
  <si>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</si>
  <si>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</si>
  <si>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</si>
  <si>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</si>
  <si>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</si>
  <si>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</si>
  <si>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</si>
  <si>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</si>
  <si>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</si>
  <si>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</si>
  <si>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</si>
  <si>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</si>
  <si>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</si>
  <si>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</si>
  <si>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</si>
  <si>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</si>
  <si>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</si>
  <si>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</si>
  <si>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</si>
  <si>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</si>
  <si>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</si>
  <si>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</si>
  <si>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</si>
  <si>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</si>
  <si>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</si>
  <si>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</si>
  <si>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</si>
  <si>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</si>
  <si>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</si>
  <si>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</si>
  <si>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</si>
  <si>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</si>
  <si>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</si>
  <si>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</si>
  <si>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</si>
  <si>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</si>
  <si>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</si>
  <si>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</si>
  <si>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</si>
  <si>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</si>
  <si>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</si>
  <si>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</si>
  <si>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</si>
  <si>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</si>
  <si>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</si>
  <si>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</si>
  <si>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</si>
  <si>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</si>
  <si>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</si>
  <si>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</si>
  <si>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</si>
  <si>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</si>
  <si>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</si>
  <si>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</si>
  <si>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</si>
  <si>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</si>
  <si>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</si>
  <si>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</si>
  <si>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</si>
  <si>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</si>
  <si>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</si>
  <si>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</si>
  <si>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</si>
  <si>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</si>
  <si>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</si>
  <si>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</si>
  <si>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</si>
  <si>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</si>
  <si>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</si>
  <si>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</si>
  <si>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</si>
  <si>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</si>
  <si>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</si>
  <si>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</si>
  <si>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</si>
  <si>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</si>
  <si>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</si>
  <si>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</si>
  <si>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</si>
  <si>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</si>
  <si>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</si>
  <si>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</si>
  <si>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</si>
  <si>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</si>
  <si>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</si>
  <si>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</si>
  <si>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</si>
  <si>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</si>
  <si>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</si>
  <si>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</si>
  <si>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</si>
  <si>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</si>
  <si>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</si>
  <si>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</si>
  <si>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</si>
  <si>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</si>
  <si>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</si>
  <si>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</si>
  <si>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</si>
  <si>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</si>
  <si>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</si>
  <si>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</si>
  <si>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</si>
  <si>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</si>
  <si>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</si>
  <si>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</si>
  <si>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</si>
  <si>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</si>
  <si>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</si>
  <si>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</si>
  <si>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</si>
  <si>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</si>
  <si>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</si>
  <si>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</si>
  <si>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</si>
  <si>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</si>
  <si>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</si>
  <si>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</si>
  <si>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</si>
  <si>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</si>
  <si>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</si>
  <si>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</si>
  <si>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</si>
  <si>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</si>
  <si>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</si>
  <si>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</si>
  <si>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</si>
  <si>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</si>
  <si>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</si>
  <si>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</si>
  <si>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</si>
  <si>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</si>
  <si>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</si>
  <si>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</si>
  <si>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</si>
  <si>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</si>
  <si>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</si>
  <si>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</si>
  <si>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</si>
  <si>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</si>
  <si>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</si>
  <si>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</si>
  <si>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</si>
  <si>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</si>
  <si>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</si>
  <si>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</si>
  <si>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</si>
  <si>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</si>
  <si>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</si>
  <si>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</si>
  <si>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</si>
  <si>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</si>
  <si>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</si>
  <si>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</si>
  <si>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</si>
  <si>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</si>
  <si>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</si>
  <si>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</si>
  <si>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</si>
  <si>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</si>
  <si>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</si>
  <si>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</si>
  <si>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</si>
  <si>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</si>
  <si>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</si>
  <si>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</si>
  <si>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</si>
  <si>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</si>
  <si>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</si>
  <si>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</si>
  <si>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</si>
  <si>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</si>
  <si>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</si>
  <si>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</si>
  <si>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</si>
  <si>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</si>
  <si>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</si>
  <si>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</si>
  <si>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</si>
  <si>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</si>
  <si>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</si>
  <si>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</si>
  <si>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</si>
  <si>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</si>
  <si>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</si>
  <si>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</si>
  <si>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</si>
  <si>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</si>
  <si>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</si>
  <si>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</si>
  <si>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</si>
  <si>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</si>
  <si>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</si>
  <si>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</si>
  <si>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</si>
  <si>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</si>
  <si>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</si>
  <si>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</si>
  <si>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</si>
  <si>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</si>
  <si>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</si>
  <si>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</si>
  <si>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</si>
  <si>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</si>
  <si>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</si>
  <si>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</si>
  <si>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</si>
  <si>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</si>
  <si>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</si>
  <si>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</si>
  <si>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</si>
  <si>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</si>
  <si>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</si>
  <si>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</si>
  <si>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</si>
  <si>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</si>
  <si>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</si>
  <si>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</si>
  <si>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</si>
  <si>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</si>
  <si>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</si>
  <si>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</si>
  <si>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</si>
  <si>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</si>
  <si>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</si>
  <si>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</si>
  <si>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</si>
  <si>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</si>
  <si>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</si>
  <si>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</si>
  <si>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</si>
  <si>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</si>
  <si>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</si>
  <si>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</si>
  <si>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</si>
  <si>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</si>
  <si>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</si>
  <si>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</si>
  <si>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</si>
  <si>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</si>
  <si>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</si>
  <si>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</si>
  <si>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</si>
  <si>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</si>
  <si>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</si>
  <si>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</si>
  <si>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</si>
  <si>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</si>
  <si>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</si>
  <si>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</si>
  <si>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</si>
  <si>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</si>
  <si>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</si>
  <si>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</si>
  <si>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</si>
  <si>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</si>
  <si>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</si>
  <si>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</si>
  <si>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</si>
  <si>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</si>
  <si>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</si>
  <si>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</si>
  <si>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</si>
  <si>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</si>
  <si>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dfm-2026</t>
  </si>
  <si>
    <t>dfm-2027</t>
  </si>
  <si>
    <t>dfm-2028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</si>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</sst>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7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030" totalsRowShown="0" headerRowDxfId="26" dataDxfId="25" tableBorderDxfId="24">
  <autoFilter ref="A2:K203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2025" activePane="bottomLeft" state="frozen"/>
      <selection pane="bottomLeft" activeCell="B2019" sqref="B2019:J2026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IF(COUNTIFS($E$3:E2030,E910)=1,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IF(COUNTIFS($E$3:E2030,E911)=1,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IF(COUNTIFS($E$3:E2030,E912)=1,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IF(COUNTIFS($E$3:E2030,E913)=1,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IF(COUNTIFS($E$3:E2030,E914)=1,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IF(COUNTIFS($E$3:E2030,E915)=1,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IF(COUNTIFS($E$3:E2030,E916)=1,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IF(COUNTIFS($E$3:E2030,E917)=1,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IF(COUNTIFS($E$3:E2030,E918)=1,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IF(COUNTIFS($E$3:E2030,E919)=1,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IF(COUNTIFS($E$3:E2030,E920)=1,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IF(COUNTIFS($E$3:E2030,E925)=1,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IF(COUNTIFS($E$3:E2030,E926)=1,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IF(COUNTIFS($E$3:E2030,E927)=1,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IF(COUNTIFS($E$3:E2030,E928)=1,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IF(COUNTIFS($E$3:E2030,E929)=1,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IF(COUNTIFS($E$3:E2030,E939)=1,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IF(COUNTIFS($E$3:E2030,E944)=1,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IF(COUNTIFS($E$3:E2030,E945)=1,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IF(COUNTIFS($E$3:E2030,E946)=1,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IF(COUNTIFS($E$3:E2030,E947)=1,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IF(COUNTIFS($E$3:E2030,E948)=1,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IF(COUNTIFS($E$3:E2030,E955)=1,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IF(COUNTIFS($E$3:E2030,E956)=1,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IF(COUNTIFS($E$3:E2030,E957)=1,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IF(COUNTIFS($E$3:E2030,E959)=1,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IF(COUNTIFS($E$3:E2030,E972)=1,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IF(COUNTIFS($E$3:E2030,E973)=1,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IF(COUNTIFS($E$3:E2030,E974)=1,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IF(COUNTIFS($E$3:E2030,E975)=1,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IF(COUNTIFS($E$3:E2030,E976)=1,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IF(COUNTIFS($E$3:E2030,E977)=1,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IF(COUNTIFS($E$3:E2030,E992)=1,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IF(COUNTIFS($E$3:E2030,E999)=1,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IF(COUNTIFS($E$3:E2030,E1004)=1,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IF(COUNTIFS($E$3:E2030,E1005)=1,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IF(COUNTIFS($E$3:E2030,E1010)=1,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IF(COUNTIFS($E$3:E2030,E1015)=1,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IF(COUNTIFS($E$3:E2030,E1016)=1,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IF(COUNTIFS($E$3:E2030,E1026)=1,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IF(COUNTIFS($E$3:E2030,E1027)=1,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IF(COUNTIFS($E$3:E2030,E1028)=1,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IF(COUNTIFS($E$3:E2030,E1029)=1,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IF(COUNTIFS($E$3:E2030,E1030)=1,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IF(COUNTIFS($E$3:E2030,E1031)=1,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IF(COUNTIFS($E$3:E2030,E1032)=1,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IF(COUNTIFS($E$3:E2030,E1033)=1,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IF(COUNTIFS($E$3:E2030,E1034)=1,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IF(COUNTIFS($E$3:E2030,E1035)=1,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IF(COUNTIFS($E$3:E2030,E1036)=1,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IF(COUNTIFS($E$3:E2030,E1038)=1,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IF(COUNTIFS($E$3:E2030,E1039)=1,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IF(COUNTIFS($E$3:E2030,E1040)=1,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IF(COUNTIFS($E$3:E2030,E1041)=1,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IF(COUNTIFS($E$3:E2030,E1042)=1,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IF(COUNTIFS($E$3:E2030,E1043)=1,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IF(COUNTIFS($E$3:E2030,E1044)=1,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IF(COUNTIFS($E$3:E2030,E1045)=1,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IF(COUNTIFS($E$3:E2030,E1046)=1,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IF(COUNTIFS($E$3:E2030,E1047)=1,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IF(COUNTIFS($E$3:E2030,E1048)=1,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IF(COUNTIFS($E$3:E2030,E1049)=1,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IF(COUNTIFS($E$3:E2030,E1050)=1,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IF(COUNTIFS($E$3:E2030,E1051)=1,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IF(COUNTIFS($E$3:E2030,E1054)=1,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IF(COUNTIFS($E$3:E2030,E1055)=1,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IF(COUNTIFS($E$3:E2030,E1056)=1,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IF(COUNTIFS($E$3:E2030,E1061)=1,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IF(COUNTIFS($E$3:E2030,E1062)=1,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IF(COUNTIFS($E$3:E2030,E1063)=1,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IF(COUNTIFS($E$3:E2030,E1066)=1,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IF(COUNTIFS($E$3:E2030,E1067)=1,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IF(COUNTIFS($E$3:E2030,E1071)=1,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IF(COUNTIFS($E$3:E2030,E1072)=1,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IF(COUNTIFS($E$3:E2030,E1073)=1,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IF(COUNTIFS($E$3:E2030,E1074)=1,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IF(COUNTIFS($E$3:E2030,E1075)=1,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IF(COUNTIFS($E$3:E2030,E1076)=1,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IF(COUNTIFS($E$3:E2030,E1077)=1,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IF(COUNTIFS($E$3:E2030,E1078)=1,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IF(COUNTIFS($E$3:E2030,E1084)=1,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IF(COUNTIFS($E$3:E2030,E1085)=1,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IF(COUNTIFS($E$3:E2030,E1086)=1,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IF(COUNTIFS($E$3:E2030,E1088)=1,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IF(COUNTIFS($E$3:E2030,E1089)=1,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IF(COUNTIFS($E$3:E2030,E1098)=1,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IF(COUNTIFS($E$3:E2030,E1099)=1,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IF(COUNTIFS($E$3:E2030,E1100)=1,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IF(COUNTIFS($E$3:E2030,E1101)=1,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IF(COUNTIFS($E$3:E2030,E1102)=1,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IF(COUNTIFS($E$3:E2030,E1103)=1,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IF(COUNTIFS($E$3:E2030,E1104)=1,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IF(COUNTIFS($E$3:E2030,E1105)=1,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IF(COUNTIFS($E$3:E2030,E1106)=1,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IF(COUNTIFS($E$3:E2030,E1107)=1,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IF(COUNTIFS($E$3:E2030,E1108)=1,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IF(COUNTIFS($E$3:E2030,E1109)=1,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IF(COUNTIFS($E$3:E2030,E1110)=1,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IF(COUNTIFS($E$3:E2030,E1111)=1,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IF(COUNTIFS($E$3:E2030,E1118)=1,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IF(COUNTIFS($E$3:E2030,E1119)=1,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IF(COUNTIFS($E$3:E2030,E1120)=1,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IF(COUNTIFS($E$3:E2030,E1121)=1,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IF(COUNTIFS($E$3:E2030,E1122)=1,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IF(COUNTIFS($E$3:E2030,E1123)=1,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IF(COUNTIFS($E$3:E2030,E1124)=1,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IF(COUNTIFS($E$3:E2030,E1125)=1,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IF(COUNTIFS($E$3:E2030,E1126)=1,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IF(COUNTIFS($E$3:E2030,E1127)=1,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IF(COUNTIFS($E$3:E2030,E1128)=1,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IF(COUNTIFS($E$3:E2030,E1129)=1,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IF(COUNTIFS($E$3:E2030,E1130)=1,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IF(COUNTIFS($E$3:E2030,E1131)=1,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IF(COUNTIFS($E$3:E2030,E1132)=1,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IF(COUNTIFS($E$3:E2030,E1133)=1,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IF(COUNTIFS($E$3:E2030,E1134)=1,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IF(COUNTIFS($E$3:E2030,E1135)=1,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IF(COUNTIFS($E$3:E2030,E1136)=1,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IF(COUNTIFS($E$3:E2030,E1137)=1,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IF(COUNTIFS($E$3:E2030,E1138)=1,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IF(COUNTIFS($E$3:E2030,E1139)=1,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IF(COUNTIFS($E$3:E2030,E1140)=1,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IF(COUNTIFS($E$3:E2030,E1141)=1,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IF(COUNTIFS($E$3:E2030,E1142)=1,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IF(COUNTIFS($E$3:E2030,E1143)=1,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IF(COUNTIFS($E$3:E2030,E1144)=1,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IF(COUNTIFS($E$3:E2030,E1145)=1,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IF(COUNTIFS($E$3:E2030,E1146)=1,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IF(COUNTIFS($E$3:E2030,E1147)=1,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IF(COUNTIFS($E$3:E2030,E1148)=1,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IF(COUNTIFS($E$3:E2030,E1149)=1,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IF(COUNTIFS($E$3:E2030,E1150)=1,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IF(COUNTIFS($E$3:E2030,E1151)=1,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IF(COUNTIFS($E$3:E2030,E1152)=1,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IF(COUNTIFS($E$3:E2030,E1153)=1,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IF(COUNTIFS($E$3:E2030,E1154)=1,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IF(COUNTIFS($E$3:E2030,E1155)=1,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IF(COUNTIFS($E$3:E2030,E1156)=1,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IF(COUNTIFS($E$3:E2030,E1157)=1,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IF(COUNTIFS($E$3:E2030,E1158)=1,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IF(COUNTIFS($E$3:E2030,E1159)=1,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IF(COUNTIFS($E$3:E2030,E1160)=1,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IF(COUNTIFS($E$3:E2030,E1161)=1,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IF(COUNTIFS($E$3:E2030,E1162)=1,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IF(COUNTIFS($E$3:E2030,E1163)=1,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IF(COUNTIFS($E$3:E2030,E1164)=1,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IF(COUNTIFS($E$3:E2030,E1165)=1,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IF(COUNTIFS($E$3:E2030,E1166)=1,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IF(COUNTIFS($E$3:E2030,E1167)=1,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IF(COUNTIFS($E$3:E2030,E1168)=1,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IF(COUNTIFS($E$3:E2030,E1169)=1,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IF(COUNTIFS($E$3:E2030,E1170)=1,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IF(COUNTIFS($E$3:E2030,E1171)=1,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IF(COUNTIFS($E$3:E2030,E1172)=1,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IF(COUNTIFS($E$3:E2030,E1173)=1,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IF(COUNTIFS($E$3:E2030,E1174)=1,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IF(COUNTIFS($E$3:E2030,E1175)=1,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IF(COUNTIFS($E$3:E2030,E1176)=1,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IF(COUNTIFS($E$3:E2030,E1177)=1,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IF(COUNTIFS($E$3:E2030,E1178)=1,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IF(COUNTIFS($E$3:E2030,E1179)=1,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IF(COUNTIFS($E$3:E2030,E1180)=1,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IF(COUNTIFS($E$3:E2030,E1181)=1,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IF(COUNTIFS($E$3:E2030,E1182)=1,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IF(COUNTIFS($E$3:E2030,E1183)=1,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IF(COUNTIFS($E$3:E2030,E1184)=1,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IF(COUNTIFS($E$3:E2030,E1185)=1,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IF(COUNTIFS($E$3:E2030,E1186)=1,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IF(COUNTIFS($E$3:E2030,E1187)=1,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IF(COUNTIFS($E$3:E2030,E1188)=1,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IF(COUNTIFS($E$3:E2030,E1189)=1,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IF(COUNTIFS($E$3:E2030,E1190)=1,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IF(COUNTIFS($E$3:E2030,E1191)=1,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IF(COUNTIFS($E$3:E2030,E1192)=1,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IF(COUNTIFS($E$3:E2030,E1193)=1,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IF(COUNTIFS($E$3:E2030,E1194)=1,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IF(COUNTIFS($E$3:E2030,E1195)=1,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IF(COUNTIFS($E$3:E2030,E1196)=1,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IF(COUNTIFS($E$3:E2030,E1197)=1,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IF(COUNTIFS($E$3:E2030,E1198)=1,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IF(COUNTIFS($E$3:E2030,E1199)=1,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IF(COUNTIFS($E$3:E2030,E1200)=1,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IF(COUNTIFS($E$3:E2030,E1201)=1,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IF(COUNTIFS($E$3:E2030,E1202)=1,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IF(COUNTIFS($E$3:E2030,E1203)=1,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IF(COUNTIFS($E$3:E2030,E1204)=1,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IF(COUNTIFS($E$3:E2030,E1205)=1,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IF(COUNTIFS($E$3:E2030,E1206)=1,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IF(COUNTIFS($E$3:E2030,E1207)=1,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IF(COUNTIFS($E$3:E2030,E1208)=1,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IF(COUNTIFS($E$3:E2030,E1209)=1,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IF(COUNTIFS($E$3:E2030,E1210)=1,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IF(COUNTIFS($E$3:E2030,E1211)=1,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IF(COUNTIFS($E$3:E2030,E1212)=1,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IF(COUNTIFS($E$3:E2030,E1213)=1,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IF(COUNTIFS($E$3:E2030,E1214)=1,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IF(COUNTIFS($E$3:E2030,E1215)=1,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IF(COUNTIFS($E$3:E2030,E1216)=1,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IF(COUNTIFS($E$3:E2030,E1217)=1,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IF(COUNTIFS($E$3:E2030,E1218)=1,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IF(COUNTIFS($E$3:E2030,E1219)=1,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IF(COUNTIFS($E$3:E2030,E1220)=1,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IF(COUNTIFS($E$3:E2030,E1221)=1,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IF(COUNTIFS($E$3:E2030,E1222)=1,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IF(COUNTIFS($E$3:E2030,E1223)=1,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IF(COUNTIFS($E$3:E2030,E1224)=1,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IF(COUNTIFS($E$3:E2030,E1225)=1,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IF(COUNTIFS($E$3:E2030,E1226)=1,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IF(COUNTIFS($E$3:E2030,E1227)=1,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IF(COUNTIFS($E$3:E2030,E1228)=1,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IF(COUNTIFS($E$3:E2030,E1229)=1,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IF(COUNTIFS($E$3:E2030,E1230)=1,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IF(COUNTIFS($E$3:E2030,E1231)=1,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IF(COUNTIFS($E$3:E2030,E1232)=1,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IF(COUNTIFS($E$3:E2030,E1233)=1,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IF(COUNTIFS($E$3:E2030,E1234)=1,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IF(COUNTIFS($E$3:E2030,E1235)=1,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IF(COUNTIFS($E$3:E2030,E1236)=1,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IF(COUNTIFS($E$3:E2030,E1237)=1,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IF(COUNTIFS($E$3:E2030,E1238)=1,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IF(COUNTIFS($E$3:E2030,E1239)=1,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IF(COUNTIFS($E$3:E2030,E1240)=1,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IF(COUNTIFS($E$3:E2030,E1241)=1,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IF(COUNTIFS($E$3:E2030,E1242)=1,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IF(COUNTIFS($E$3:E2030,E1243)=1,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IF(COUNTIFS($E$3:E2030,E1244)=1,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IF(COUNTIFS($E$3:E2030,E1245)=1,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IF(COUNTIFS($E$3:E2030,E1246)=1,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IF(COUNTIFS($E$3:E2030,E1247)=1,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IF(COUNTIFS($E$3:E2030,E1248)=1,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IF(COUNTIFS($E$3:E2030,E1249)=1,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IF(COUNTIFS($E$3:E2030,E1250)=1,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IF(COUNTIFS($E$3:E2030,E1251)=1,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IF(COUNTIFS($E$3:E2030,E1252)=1,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IF(COUNTIFS($E$3:E2030,E1253)=1,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IF(COUNTIFS($E$3:E2030,E1254)=1,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IF(COUNTIFS($E$3:E2030,E1255)=1,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IF(COUNTIFS($E$3:E2030,E1256)=1,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IF(COUNTIFS($E$3:E2030,E1257)=1,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IF(COUNTIFS($E$3:E2030,E1258)=1,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IF(COUNTIFS($E$3:E2030,E1259)=1,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IF(COUNTIFS($E$3:E2030,E1260)=1,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IF(COUNTIFS($E$3:E2030,E1261)=1,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IF(COUNTIFS($E$3:E2030,E1262)=1,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IF(COUNTIFS($E$3:E2030,E1263)=1,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IF(COUNTIFS($E$3:E2030,E1264)=1,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IF(COUNTIFS($E$3:E2030,E1265)=1,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IF(COUNTIFS($E$3:E2030,E1266)=1,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IF(COUNTIFS($E$3:E2030,E1267)=1,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IF(COUNTIFS($E$3:E2030,E1268)=1,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IF(COUNTIFS($E$3:E2030,E1269)=1,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IF(COUNTIFS($E$3:E2030,E1270)=1,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IF(COUNTIFS($E$3:E2030,E1271)=1,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IF(COUNTIFS($E$3:E2030,E1272)=1,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IF(COUNTIFS($E$3:E2030,E1273)=1,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IF(COUNTIFS($E$3:E2030,E1274)=1,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IF(COUNTIFS($E$3:E2030,E1275)=1,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IF(COUNTIFS($E$3:E2030,E1276)=1,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IF(COUNTIFS($E$3:E2030,E1277)=1,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IF(COUNTIFS($E$3:E2030,E1278)=1,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IF(COUNTIFS($E$3:E2030,E1279)=1,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IF(COUNTIFS($E$3:E2030,E1280)=1,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IF(COUNTIFS($E$3:E2030,E1281)=1,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IF(COUNTIFS($E$3:E2030,E1282)=1,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IF(COUNTIFS($E$3:E2030,E1283)=1,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IF(COUNTIFS($E$3:E2030,E1284)=1,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IF(COUNTIFS($E$3:E2030,E1285)=1,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IF(COUNTIFS($E$3:E2030,E1286)=1,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IF(COUNTIFS($E$3:E2030,E1287)=1,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IF(COUNTIFS($E$3:E2030,E1288)=1,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IF(COUNTIFS($E$3:E2030,E1289)=1,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IF(COUNTIFS($E$3:E2030,E1290)=1,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IF(COUNTIFS($E$3:E2030,E1291)=1,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IF(COUNTIFS($E$3:E2030,E1292)=1,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IF(COUNTIFS($E$3:E2030,E1293)=1,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IF(COUNTIFS($E$3:E2030,E1294)=1,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IF(COUNTIFS($E$3:E2030,E1295)=1,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IF(COUNTIFS($E$3:E2030,E1296)=1,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IF(COUNTIFS($E$3:E2030,E1297)=1,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IF(COUNTIFS($E$3:E2030,E1298)=1,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IF(COUNTIFS($E$3:E2030,E1299)=1,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IF(COUNTIFS($E$3:E2030,E1300)=1,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IF(COUNTIFS($E$3:E2030,E1301)=1,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IF(COUNTIFS($E$3:E2030,E1302)=1,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IF(COUNTIFS($E$3:E2030,E1303)=1,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IF(COUNTIFS($E$3:E2030,E1304)=1,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IF(COUNTIFS($E$3:E2030,E1306)=1,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IF(COUNTIFS($E$3:E2030,E1307)=1,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IF(COUNTIFS($E$3:E2030,E1308)=1,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IF(COUNTIFS($E$3:E2030,E1309)=1,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IF(COUNTIFS($E$3:E2030,E1311)=1,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IF(COUNTIFS($E$3:E2030,E1323)=1,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IF(COUNTIFS($E$3:E2030,E1324)=1,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IF(COUNTIFS($E$3:E2030,E1325)=1,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IF(COUNTIFS($E$3:E2030,E1326)=1,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IF(COUNTIFS($E$3:E2030,E1329)=1,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IF(COUNTIFS($E$3:E2030,E1330)=1,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IF(COUNTIFS($E$3:E2030,E1331)=1,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IF(COUNTIFS($E$3:E2030,E1332)=1,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IF(COUNTIFS($E$3:E2030,E1333)=1,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IF(COUNTIFS($E$3:E2030,E1334)=1,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IF(COUNTIFS($E$3:E2030,E1335)=1,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IF(COUNTIFS($E$3:E2030,E1336)=1,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IF(COUNTIFS($E$3:E2030,E1338)=1,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IF(COUNTIFS($E$3:E2030,E1339)=1,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IF(COUNTIFS($E$3:E2030,E1341)=1,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IF(COUNTIFS($E$3:E2030,E1344)=1,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IF(COUNTIFS($E$3:E2030,E1345)=1,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IF(COUNTIFS($E$3:E2030,E1347)=1,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IF(COUNTIFS($E$3:E2030,E1349)=1,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IF(COUNTIFS($E$3:E2030,E1350)=1,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IF(COUNTIFS($E$3:E2030,E1351)=1,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IF(COUNTIFS($E$3:E2030,E1353)=1,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IF(COUNTIFS($E$3:E2030,E1354)=1,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IF(COUNTIFS($E$3:E2030,E1355)=1,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IF(COUNTIFS($E$3:E2030,E1356)=1,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IF(COUNTIFS($E$3:E2030,E1357)=1,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IF(COUNTIFS($E$3:E2030,E1358)=1,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IF(COUNTIFS($E$3:E2030,E1359)=1,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IF(COUNTIFS($E$3:E2030,E1360)=1,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IF(COUNTIFS($E$3:E2030,E1361)=1,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IF(COUNTIFS($E$3:E2030,E1362)=1,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IF(COUNTIFS($E$3:E2030,E1363)=1,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IF(COUNTIFS($E$3:E2030,E1364)=1,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IF(COUNTIFS($E$3:E2030,E1365)=1,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IF(COUNTIFS($E$3:E2030,E1366)=1,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IF(COUNTIFS($E$3:E2030,E1367)=1,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IF(COUNTIFS($E$3:E2030,E1368)=1,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IF(COUNTIFS($E$3:E2030,E1369)=1,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IF(COUNTIFS($E$3:E2030,E1370)=1,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IF(COUNTIFS($E$3:E2030,E1371)=1,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IF(COUNTIFS($E$3:E2030,E1372)=1,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IF(COUNTIFS($E$3:E2030,E1373)=1,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IF(COUNTIFS($E$3:E2030,E1374)=1,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IF(COUNTIFS($E$3:E2030,E1375)=1,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IF(COUNTIFS($E$3:E2030,E1376)=1,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IF(COUNTIFS($E$3:E2030,E1377)=1,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IF(COUNTIFS($E$3:E2030,E1378)=1,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IF(COUNTIFS($E$3:E2030,E1379)=1,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IF(COUNTIFS($E$3:E2030,E1380)=1,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IF(COUNTIFS($E$3:E2030,E1381)=1,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IF(COUNTIFS($E$3:E2030,E1382)=1,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IF(COUNTIFS($E$3:E2030,E1383)=1,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IF(COUNTIFS($E$3:E2030,E1384)=1,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IF(COUNTIFS($E$3:E2030,E1385)=1,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IF(COUNTIFS($E$3:E2030,E1386)=1,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IF(COUNTIFS($E$3:E2030,E1387)=1,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IF(COUNTIFS($E$3:E2030,E1388)=1,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IF(COUNTIFS($E$3:E2030,E1389)=1,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IF(COUNTIFS($E$3:E2030,E1390)=1,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IF(COUNTIFS($E$3:E2030,E1391)=1,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IF(COUNTIFS($E$3:E2030,E1392)=1,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IF(COUNTIFS($E$3:E2030,E1393)=1,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IF(COUNTIFS($E$3:E2030,E1394)=1,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IF(COUNTIFS($E$3:E2030,E1395)=1,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IF(COUNTIFS($E$3:E2030,E1396)=1,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IF(COUNTIFS($E$3:E2030,E1397)=1,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IF(COUNTIFS($E$3:E2030,E1398)=1,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IF(COUNTIFS($E$3:E2030,E1399)=1,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IF(COUNTIFS($E$3:E2030,E1400)=1,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IF(COUNTIFS($E$3:E2030,E1401)=1,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IF(COUNTIFS($E$3:E2030,E1402)=1,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IF(COUNTIFS($E$3:E2030,E1403)=1,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IF(COUNTIFS($E$3:E2030,E1404)=1,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IF(COUNTIFS($E$3:E2030,E1405)=1,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IF(COUNTIFS($E$3:E2030,E1406)=1,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IF(COUNTIFS($E$3:E2030,E1407)=1,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IF(COUNTIFS($E$3:E2030,E1408)=1,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IF(COUNTIFS($E$3:E2030,E1409)=1,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IF(COUNTIFS($E$3:E2030,E1410)=1,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IF(COUNTIFS($E$3:E2030,E1411)=1,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IF(COUNTIFS($E$3:E2030,E1415)=1,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IF(COUNTIFS($E$3:E2030,E1416)=1,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IF(COUNTIFS($E$3:E2030,E1417)=1,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IF(COUNTIFS($E$3:E2030,E1418)=1,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IF(COUNTIFS($E$3:E2030,E1419)=1,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IF(COUNTIFS($E$3:E2030,E1420)=1,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IF(COUNTIFS($E$3:E2030,E1421)=1,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IF(COUNTIFS($E$3:E2030,E1422)=1,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IF(COUNTIFS($E$3:E2030,E1423)=1,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IF(COUNTIFS($E$3:E2030,E1424)=1,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IF(COUNTIFS($E$3:E2030,E1425)=1,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IF(COUNTIFS($E$3:E2030,E1426)=1,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IF(COUNTIFS($E$3:E2030,E1427)=1,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IF(COUNTIFS($E$3:E2030,E1428)=1,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IF(COUNTIFS($E$3:E2030,E1429)=1,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IF(COUNTIFS($E$3:E2030,E1430)=1,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IF(COUNTIFS($E$3:E2030,E1431)=1,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IF(COUNTIFS($E$3:E2030,E1432)=1,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IF(COUNTIFS($E$3:E2030,E1433)=1,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IF(COUNTIFS($E$3:E2030,E1434)=1,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IF(COUNTIFS($E$3:E2030,E1435)=1,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IF(COUNTIFS($E$3:E2030,E1436)=1,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IF(COUNTIFS($E$3:E2030,E1437)=1,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IF(COUNTIFS($E$3:E2030,E1438)=1,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IF(COUNTIFS($E$3:E2030,E1439)=1,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IF(COUNTIFS($E$3:E2030,E1440)=1,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IF(COUNTIFS($E$3:E2030,E1441)=1,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IF(COUNTIFS($E$3:E2030,E1442)=1,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IF(COUNTIFS($E$3:E2030,E1443)=1,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IF(COUNTIFS($E$3:E2030,E1444)=1,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IF(COUNTIFS($E$3:E2030,E1445)=1,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IF(COUNTIFS($E$3:E2030,E1446)=1,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IF(COUNTIFS($E$3:E2030,E1447)=1,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IF(COUNTIFS($E$3:E2030,E1448)=1,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IF(COUNTIFS($E$3:E2030,E1449)=1,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IF(COUNTIFS($E$3:E2030,E1450)=1,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IF(COUNTIFS($E$3:E2030,E1451)=1,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IF(COUNTIFS($E$3:E2030,E1452)=1,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IF(COUNTIFS($E$3:E2030,E1453)=1,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IF(COUNTIFS($E$3:E2030,E1454)=1,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IF(COUNTIFS($E$3:E2030,E1455)=1,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IF(COUNTIFS($E$3:E2030,E1456)=1,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IF(COUNTIFS($E$3:E2030,E1457)=1,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IF(COUNTIFS($E$3:E2030,E1458)=1,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IF(COUNTIFS($E$3:E2030,E1459)=1,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IF(COUNTIFS($E$3:E2030,E1460)=1,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IF(COUNTIFS($E$3:E2030,E1461)=1,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IF(COUNTIFS($E$3:E2030,E1462)=1,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IF(COUNTIFS($E$3:E2030,E1463)=1,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IF(COUNTIFS($E$3:E2030,E1464)=1,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IF(COUNTIFS($E$3:E2030,E1465)=1,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IF(COUNTIFS($E$3:E2030,E1466)=1,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IF(COUNTIFS($E$3:E2030,E1467)=1,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IF(COUNTIFS($E$3:E2030,E1468)=1,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IF(COUNTIFS($E$3:E2030,E1469)=1,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IF(COUNTIFS($E$3:E2030,E1470)=1,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IF(COUNTIFS($E$3:E2030,E1471)=1,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IF(COUNTIFS($E$3:E2030,E1472)=1,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IF(COUNTIFS($E$3:E2030,E1473)=1,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IF(COUNTIFS($E$3:E2030,E1474)=1,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IF(COUNTIFS($E$3:E2030,E1475)=1,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IF(COUNTIFS($E$3:E2030,E1476)=1,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IF(COUNTIFS($E$3:E2030,E1477)=1,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IF(COUNTIFS($E$3:E2030,E1478)=1,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IF(COUNTIFS($E$3:E2030,E1479)=1,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IF(COUNTIFS($E$3:E2030,E1480)=1,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IF(COUNTIFS($E$3:E2030,E1481)=1,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IF(COUNTIFS($E$3:E2030,E1482)=1,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IF(COUNTIFS($E$3:E2031,E1483)=1,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IF(COUNTIFS($E$3:E2032,E1484)=1,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IF(COUNTIFS($E$3:E2033,E1485)=1,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IF(COUNTIFS($E$3:E2034,E1486)=1,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IF(COUNTIFS($E$3:E2035,E1487)=1,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IF(COUNTIFS($E$3:E2036,E1488)=1,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IF(COUNTIFS($E$3:E2037,E1489)=1,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IF(COUNTIFS($E$3:E2038,E1490)=1,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IF(COUNTIFS($E$3:E2039,E1491)=1,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IF(COUNTIFS($E$3:E2040,E1492)=1,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IF(COUNTIFS($E$3:E2041,E1493)=1,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IF(COUNTIFS($E$3:E2042,E1494)=1,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IF(COUNTIFS($E$3:E2043,E1495)=1,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IF(COUNTIFS($E$3:E2044,E1496)=1,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IF(COUNTIFS($E$3:E2045,E1497)=1,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IF(COUNTIFS($E$3:E2046,E1498)=1,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IF(COUNTIFS($E$3:E2047,E1499)=1,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IF(COUNTIFS($E$3:E2048,E1500)=1,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IF(COUNTIFS($E$3:E2049,E1501)=1,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IF(COUNTIFS($E$3:E2050,E1502)=1,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IF(COUNTIFS($E$3:E2051,E1503)=1,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IF(COUNTIFS($E$3:E2052,E1504)=1,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IF(COUNTIFS($E$3:E2053,E1505)=1,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IF(COUNTIFS($E$3:E2054,E1506)=1,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IF(COUNTIFS($E$3:E2055,E1507)=1,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IF(COUNTIFS($E$3:E2056,E1508)=1,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IF(COUNTIFS($E$3:E2057,E1509)=1,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IF(COUNTIFS($E$3:E2058,E1510)=1,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IF(COUNTIFS($E$3:E2059,E1511)=1,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IF(COUNTIFS($E$3:E2060,E1512)=1,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IF(COUNTIFS($E$3:E2061,E1513)=1,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IF(COUNTIFS($E$3:E2062,E1514)=1,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IF(COUNTIFS($E$3:E2063,E1515)=1,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IF(COUNTIFS($E$3:E2064,E1516)=1,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IF(COUNTIFS($E$3:E2065,E1517)=1,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IF(COUNTIFS($E$3:E2066,E1518)=1,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IF(COUNTIFS($E$3:E2067,E1519)=1,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IF(COUNTIFS($E$3:E2068,E1520)=1,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IF(COUNTIFS($E$3:E2069,E1521)=1,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IF(COUNTIFS($E$3:E2070,E1522)=1,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IF(COUNTIFS($E$3:E2071,E1523)=1,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IF(COUNTIFS($E$3:E2072,E1524)=1,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IF(COUNTIFS($E$3:E2073,E1525)=1,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IF(COUNTIFS($E$3:E2074,E1526)=1,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IF(COUNTIFS($E$3:E2075,E1527)=1,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IF(COUNTIFS($E$3:E2076,E1528)=1,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IF(COUNTIFS($E$3:E2077,E1529)=1,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IF(COUNTIFS($E$3:E2078,E1530)=1,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IF(COUNTIFS($E$3:E2079,E1531)=1,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IF(COUNTIFS($E$3:E2080,E1532)=1,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IF(COUNTIFS($E$3:E2081,E1533)=1,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IF(COUNTIFS($E$3:E2082,E1534)=1,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IF(COUNTIFS($E$3:E2083,E1535)=1,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IF(COUNTIFS($E$3:E2084,E1536)=1,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IF(COUNTIFS($E$3:E2085,E1537)=1,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IF(COUNTIFS($E$3:E2086,E1538)=1,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IF(COUNTIFS($E$3:E2087,E1539)=1,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IF(COUNTIFS($E$3:E2088,E1540)=1,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IF(COUNTIFS($E$3:E2089,E1541)=1,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IF(COUNTIFS($E$3:E2090,E1542)=1,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IF(COUNTIFS($E$3:E2091,E1543)=1,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IF(COUNTIFS($E$3:E2092,E1544)=1,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IF(COUNTIFS($E$3:E2093,E1545)=1,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IF(COUNTIFS($E$3:E2094,E1546)=1,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IF(COUNTIFS($E$3:E2095,E1547)=1,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IF(COUNTIFS($E$3:E2096,E1548)=1,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IF(COUNTIFS($E$3:E2097,E1549)=1,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IF(COUNTIFS($E$3:E2098,E1550)=1,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IF(COUNTIFS($E$3:E2099,E1551)=1,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IF(COUNTIFS($E$3:E2100,E1552)=1,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IF(COUNTIFS($E$3:E2101,E1553)=1,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IF(COUNTIFS($E$3:E2102,E1554)=1,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IF(COUNTIFS($E$3:E2103,E1555)=1,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IF(COUNTIFS($E$3:E2104,E1556)=1,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IF(COUNTIFS($E$3:E2105,E1557)=1,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IF(COUNTIFS($E$3:E2106,E1558)=1,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IF(COUNTIFS($E$3:E2107,E1559)=1,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IF(COUNTIFS($E$3:E2131,E1583)=1,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IF(COUNTIFS($E$3:E2132,E1584)=1,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IF(COUNTIFS($E$3:E2133,E1585)=1,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IF(COUNTIFS($E$3:E2134,E1586)=1,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IF(COUNTIFS($E$3:E2135,E1587)=1,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IF(COUNTIFS($E$3:E2136,E1588)=1,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IF(COUNTIFS($E$3:E2137,E1589)=1,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IF(COUNTIFS($E$3:E2138,E1590)=1,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IF(COUNTIFS($E$3:E2139,E1591)=1,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IF(COUNTIFS($E$3:E2140,E1592)=1,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IF(COUNTIFS($E$3:E2141,E1593)=1,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IF(COUNTIFS($E$3:E2142,E1594)=1,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IF(COUNTIFS($E$3:E2170,E1622)=1,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IF(COUNTIFS($E$3:E2171,E1623)=1,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IF(COUNTIFS($E$3:E2172,E1624)=1,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IF(COUNTIFS($E$3:E2173,E1625)=1,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IF(COUNTIFS($E$3:E2174,E1626)=1,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IF(COUNTIFS($E$3:E2175,E1627)=1,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IF(COUNTIFS($E$3:E2176,E1628)=1,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IF(COUNTIFS($E$3:E2177,E1629)=1,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IF(COUNTIFS($E$3:E2178,E1630)=1,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IF(COUNTIFS($E$3:E2179,E1631)=1,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IF(COUNTIFS($E$3:E2180,E1632)=1,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IF(COUNTIFS($E$3:E2181,E1633)=1,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IF(COUNTIFS($E$3:E2182,E1634)=1,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IF(COUNTIFS($E$3:E2183,E1635)=1,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IF(COUNTIFS($E$3:E2184,E1636)=1,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IF(COUNTIFS($E$3:E2185,E1637)=1,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IF(COUNTIFS($E$3:E2186,E1638)=1,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IF(COUNTIFS($E$3:E2187,E1639)=1,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IF(COUNTIFS($E$3:E2188,E1640)=1,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IF(COUNTIFS($E$3:E2189,E1641)=1,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IF(COUNTIFS($E$3:E2190,E1642)=1,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IF(COUNTIFS($E$3:E2191,E1643)=1,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IF(COUNTIFS($E$3:E2192,E1644)=1,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IF(COUNTIFS($E$3:E2193,E1645)=1,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IF(COUNTIFS($E$3:E2194,E1646)=1,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IF(COUNTIFS($E$3:E2195,E1647)=1,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IF(COUNTIFS($E$3:E2196,E1648)=1,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IF(COUNTIFS($E$3:E2197,E1649)=1,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IF(COUNTIFS($E$3:E2198,E1650)=1,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IF(COUNTIFS($E$3:E2199,E1651)=1,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IF(COUNTIFS($E$3:E2200,E1652)=1,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IF(COUNTIFS($E$3:E2201,E1653)=1,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IF(COUNTIFS($E$3:E2202,E1654)=1,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IF(COUNTIFS($E$3:E2203,E1655)=1,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IF(COUNTIFS($E$3:E2204,E1656)=1,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IF(COUNTIFS($E$3:E2205,E1657)=1,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IF(COUNTIFS($E$3:E2206,E1658)=1,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IF(COUNTIFS($E$3:E2207,E1659)=1,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IF(COUNTIFS($E$3:E2208,E1660)=1,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IF(COUNTIFS($E$3:E2209,E1661)=1,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IF(COUNTIFS($E$3:E2210,E1662)=1,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IF(COUNTIFS($E$3:E2211,E1663)=1,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IF(COUNTIFS($E$3:E2212,E1664)=1,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IF(COUNTIFS($E$3:E2213,E1665)=1,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IF(COUNTIFS($E$3:E2214,E1666)=1,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IF(COUNTIFS($E$3:E2215,E1667)=1,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IF(COUNTIFS($E$3:E2216,E1668)=1,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IF(COUNTIFS($E$3:E2217,E1669)=1,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IF(COUNTIFS($E$3:E2218,E1670)=1,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IF(COUNTIFS($E$3:E2219,E1671)=1,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IF(COUNTIFS($E$3:E2220,E1672)=1,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IF(COUNTIFS($E$3:E2221,E1673)=1,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IF(COUNTIFS($E$3:E2222,E1674)=1,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IF(COUNTIFS($E$3:E2223,E1675)=1,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IF(COUNTIFS($E$3:E2224,E1676)=1,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IF(COUNTIFS($E$3:E2225,E1677)=1,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IF(COUNTIFS($E$3:E2226,E1678)=1,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IF(COUNTIFS($E$3:E2227,E1679)=1,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IF(COUNTIFS($E$3:E2228,E1680)=1,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IF(COUNTIFS($E$3:E2229,E1681)=1,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IF(COUNTIFS($E$3:E2230,E1682)=1,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IF(COUNTIFS($E$3:E2231,E1683)=1,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IF(COUNTIFS($E$3:E2232,E1684)=1,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IF(COUNTIFS($E$3:E2233,E1685)=1,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IF(COUNTIFS($E$3:E2234,E1686)=1,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IF(COUNTIFS($E$3:E2235,E1687)=1,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IF(COUNTIFS($E$3:E2236,E1688)=1,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IF(COUNTIFS($E$3:E2237,E1689)=1,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IF(COUNTIFS($E$3:E2238,E1690)=1,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IF(COUNTIFS($E$3:E2239,E1691)=1,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IF(COUNTIFS($E$3:E2240,E1692)=1,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IF(COUNTIFS($E$3:E2241,E1693)=1,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IF(COUNTIFS($E$3:E2242,E1694)=1,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IF(COUNTIFS($E$3:E2243,E1695)=1,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IF(COUNTIFS($E$3:E2244,E1696)=1,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IF(COUNTIFS($E$3:E2245,E1697)=1,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IF(COUNTIFS($E$3:E2246,E1698)=1,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IF(COUNTIFS($E$3:E2247,E1699)=1,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IF(COUNTIFS($E$3:E2248,E1700)=1,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IF(COUNTIFS($E$3:E2249,E1701)=1,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IF(COUNTIFS($E$3:E2250,E1702)=1,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IF(COUNTIFS($E$3:E2251,E1703)=1,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IF(COUNTIFS($E$3:E2252,E1704)=1,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IF(COUNTIFS($E$3:E2253,E1705)=1,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IF(COUNTIFS($E$3:E2254,E1706)=1,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IF(COUNTIFS($E$3:E2255,E1707)=1,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IF(COUNTIFS($E$3:E2256,E1708)=1,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IF(COUNTIFS($E$3:E2257,E1709)=1,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IF(COUNTIFS($E$3:E2258,E1710)=1,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IF(COUNTIFS($E$3:E2259,E1711)=1,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IF(COUNTIFS($E$3:E2260,E1712)=1,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19"/>
      <c r="C2027" s="19"/>
      <c r="D2027" s="89"/>
      <c r="E2027" s="19"/>
      <c r="F2027" s="21"/>
      <c r="G2027" s="19"/>
      <c r="H2027" s="25">
        <f t="shared" si="226"/>
        <v>0</v>
      </c>
      <c r="I2027" s="25" t="str">
        <f t="shared" si="225"/>
        <v>Non-M</v>
      </c>
      <c r="J2027" s="90"/>
      <c r="K2027" s="79"/>
    </row>
    <row r="2028" spans="1:11" ht="41.25" customHeight="1">
      <c r="A2028" s="18" t="s">
        <v>2796</v>
      </c>
      <c r="B2028" s="19"/>
      <c r="C2028" s="19"/>
      <c r="D2028" s="89"/>
      <c r="E2028" s="19"/>
      <c r="F2028" s="21"/>
      <c r="G2028" s="19"/>
      <c r="H2028" s="25">
        <f t="shared" si="226"/>
        <v>0</v>
      </c>
      <c r="I2028" s="25" t="str">
        <f t="shared" si="225"/>
        <v>Non-M</v>
      </c>
      <c r="J2028" s="90"/>
      <c r="K2028" s="79"/>
    </row>
    <row r="2029" spans="1:11" ht="41.25" customHeight="1">
      <c r="A2029" s="18" t="s">
        <v>2797</v>
      </c>
      <c r="B2029" s="19"/>
      <c r="C2029" s="19"/>
      <c r="D2029" s="89"/>
      <c r="E2029" s="19"/>
      <c r="F2029" s="21"/>
      <c r="G2029" s="19"/>
      <c r="H2029" s="25">
        <f t="shared" si="226"/>
        <v>0</v>
      </c>
      <c r="I2029" s="25" t="str">
        <f t="shared" si="225"/>
        <v>Non-M</v>
      </c>
      <c r="J2029" s="90"/>
      <c r="K2029" s="79"/>
    </row>
    <row r="2030" spans="1:11" ht="41.25" customHeight="1">
      <c r="A2030" s="18" t="s">
        <v>2798</v>
      </c>
      <c r="B2030" s="19"/>
      <c r="C2030" s="19"/>
      <c r="D2030" s="89"/>
      <c r="E2030" s="19"/>
      <c r="F2030" s="21"/>
      <c r="G2030" s="19"/>
      <c r="H2030" s="25">
        <f t="shared" si="226"/>
        <v>0</v>
      </c>
      <c r="I2030" s="25" t="str">
        <f t="shared" si="225"/>
        <v>Non-M</v>
      </c>
      <c r="J2030" s="90"/>
      <c r="K2030" s="79"/>
    </row>
    <row r="2031" spans="1:11" ht="41.25" customHeight="1">
      <c r="H2031" s="18" t="s">
        <v>2799</v>
      </c>
    </row>
    <row r="2032" spans="1:11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2800</v>
      </c>
      <c r="B2" s="8" t="s">
        <v>2801</v>
      </c>
      <c r="C2" s="8" t="s">
        <v>2802</v>
      </c>
      <c r="D2" s="8" t="s">
        <v>2803</v>
      </c>
      <c r="E2" s="8" t="s">
        <v>2804</v>
      </c>
      <c r="F2" s="8" t="s">
        <v>2805</v>
      </c>
      <c r="G2" s="80" t="s">
        <v>2806</v>
      </c>
      <c r="H2" s="8" t="s">
        <v>2807</v>
      </c>
      <c r="I2" s="8" t="s">
        <v>2808</v>
      </c>
      <c r="J2" s="75" t="s">
        <v>2809</v>
      </c>
      <c r="R2" s="83" t="s">
        <v>2810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2811</v>
      </c>
      <c r="E3" s="10">
        <v>0.1234</v>
      </c>
      <c r="F3" s="10" t="s">
        <v>2812</v>
      </c>
      <c r="G3" s="81">
        <f>Table2[[#This Row],[Current Total FG QTY]]*Table2[[#This Row],[SAM Improvement]]*$S$7</f>
        <v>22089.830484330483</v>
      </c>
      <c r="H3" s="10" t="s">
        <v>2813</v>
      </c>
      <c r="I3" s="10" t="s">
        <v>2814</v>
      </c>
      <c r="J3" s="76">
        <v>46140.696493055599</v>
      </c>
      <c r="R3" s="85" t="s">
        <v>2815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2811</v>
      </c>
      <c r="E4" s="10"/>
      <c r="F4" s="10" t="s">
        <v>2816</v>
      </c>
      <c r="G4" s="81">
        <f>Table2[[#This Row],[Current Total FG QTY]]*Table2[[#This Row],[SAM Improvement]]*$S$7</f>
        <v>0</v>
      </c>
      <c r="H4" s="10"/>
      <c r="I4" s="10" t="s">
        <v>2814</v>
      </c>
      <c r="J4" s="76">
        <v>46149.4283796296</v>
      </c>
      <c r="R4" s="85" t="s">
        <v>2817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2811</v>
      </c>
      <c r="E5" s="10"/>
      <c r="F5" s="10" t="s">
        <v>2816</v>
      </c>
      <c r="G5" s="81">
        <f>Table2[[#This Row],[Current Total FG QTY]]*Table2[[#This Row],[SAM Improvement]]*$S$7</f>
        <v>0</v>
      </c>
      <c r="H5" s="10"/>
      <c r="I5" s="10" t="s">
        <v>2814</v>
      </c>
      <c r="J5" s="76">
        <v>46149.428298611099</v>
      </c>
      <c r="R5" s="85" t="s">
        <v>2818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2811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2811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2814</v>
      </c>
      <c r="J7" s="76">
        <v>46149.4286111111</v>
      </c>
      <c r="R7" s="87" t="s">
        <v>2819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2811</v>
      </c>
      <c r="E8" s="10">
        <v>0.1401</v>
      </c>
      <c r="F8" s="10" t="s">
        <v>2820</v>
      </c>
      <c r="G8" s="81">
        <f>Table2[[#This Row],[Current Total FG QTY]]*Table2[[#This Row],[SAM Improvement]]*$S$7</f>
        <v>11703.17965811966</v>
      </c>
      <c r="H8" s="10" t="s">
        <v>2813</v>
      </c>
      <c r="I8" s="10" t="s">
        <v>2814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2811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2811</v>
      </c>
      <c r="E10" s="10">
        <v>0.1177</v>
      </c>
      <c r="F10" s="10" t="s">
        <v>2820</v>
      </c>
      <c r="G10" s="81">
        <f>Table2[[#This Row],[Current Total FG QTY]]*Table2[[#This Row],[SAM Improvement]]*$S$7</f>
        <v>8856.7573361823361</v>
      </c>
      <c r="H10" s="10"/>
      <c r="I10" s="10" t="s">
        <v>2814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2811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2811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2811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2811</v>
      </c>
      <c r="E14" s="10">
        <v>0</v>
      </c>
      <c r="F14" s="10" t="s">
        <v>2821</v>
      </c>
      <c r="G14" s="81">
        <f>Table2[[#This Row],[Current Total FG QTY]]*Table2[[#This Row],[SAM Improvement]]*$S$7</f>
        <v>0</v>
      </c>
      <c r="H14" s="10" t="s">
        <v>2813</v>
      </c>
      <c r="I14" s="10" t="s">
        <v>2814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2811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2811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2814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2811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2811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2811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2811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2811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2811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2822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2823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2824</v>
      </c>
      <c r="D76">
        <v>163</v>
      </c>
    </row>
    <row r="77" spans="2:4">
      <c r="B77" t="s">
        <v>2825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2826</v>
      </c>
      <c r="D167">
        <v>499</v>
      </c>
    </row>
    <row r="168" spans="2:4">
      <c r="B168" t="s">
        <v>2827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2828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2829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2830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2831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2832</v>
      </c>
      <c r="D210">
        <v>10</v>
      </c>
    </row>
    <row r="211" spans="2:4">
      <c r="B211" t="s">
        <v>2833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2834</v>
      </c>
      <c r="D218">
        <v>69</v>
      </c>
    </row>
    <row r="219" spans="2:4">
      <c r="B219" t="s">
        <v>2835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2836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2835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2837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2838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2839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2840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2841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2842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2843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2844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2845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2846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2847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2848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2849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2850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2851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2852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2853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2854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2855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2856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2857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2858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2859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2860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2861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2862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2863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2864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2865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2866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2867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2868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2869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2870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2871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2872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2873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2874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2876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2877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2878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2879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2880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2881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2882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2883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2884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2885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2886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2887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2888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2026-05-18T10:45:05Z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