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31" documentId="13_ncr:1_{7EF57DF4-89AE-8C42-9C9C-3682908C3E34}" xr6:coauthVersionLast="47" xr6:coauthVersionMax="47" xr10:uidLastSave="{6906824D-82E5-4BAD-B50A-2CA5DFAC2C19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65" i="5"/>
  <c r="H1464" i="5"/>
  <c r="H1463" i="5"/>
  <c r="H1462" i="5"/>
  <c r="H1461" i="5"/>
  <c r="H1460" i="5"/>
  <c r="H1459" i="5"/>
  <c r="H1458" i="5"/>
  <c r="H1457" i="5"/>
  <c r="H1456" i="5"/>
  <c r="H1455" i="5"/>
  <c r="H1454" i="5"/>
  <c r="H1453" i="5"/>
  <c r="H1452" i="5"/>
  <c r="H1451" i="5"/>
  <c r="H1450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549" i="5"/>
  <c r="H1549" i="5"/>
  <c r="I1524" i="5"/>
  <c r="I1515" i="5"/>
  <c r="H1515" i="5"/>
  <c r="I1513" i="5"/>
  <c r="H1513" i="5"/>
  <c r="I1618" i="5"/>
  <c r="I1619" i="5"/>
  <c r="I1620" i="5"/>
  <c r="I1621" i="5"/>
  <c r="I1622" i="5"/>
  <c r="I1623" i="5"/>
  <c r="H1618" i="5"/>
  <c r="H1619" i="5"/>
  <c r="H1620" i="5"/>
  <c r="H1621" i="5"/>
  <c r="H1622" i="5"/>
  <c r="H1623" i="5"/>
  <c r="L1504" i="5"/>
  <c r="L1503" i="5"/>
  <c r="L1502" i="5"/>
  <c r="L1501" i="5"/>
  <c r="L1500" i="5"/>
  <c r="L1499" i="5"/>
  <c r="L1498" i="5"/>
  <c r="L1497" i="5"/>
  <c r="L1496" i="5"/>
  <c r="L1495" i="5"/>
  <c r="L1494" i="5"/>
  <c r="L1493" i="5"/>
  <c r="L1492" i="5"/>
  <c r="L1491" i="5"/>
  <c r="L1490" i="5"/>
  <c r="L1489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66" i="5"/>
  <c r="I1617" i="5"/>
  <c r="H1617" i="5"/>
  <c r="I1611" i="5"/>
  <c r="I1612" i="5"/>
  <c r="I1613" i="5"/>
  <c r="I1614" i="5"/>
  <c r="I1615" i="5"/>
  <c r="I1616" i="5"/>
  <c r="H1611" i="5"/>
  <c r="H1612" i="5"/>
  <c r="H1613" i="5"/>
  <c r="H1614" i="5"/>
  <c r="H1615" i="5"/>
  <c r="H1616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H1598" i="5"/>
  <c r="H1599" i="5"/>
  <c r="H1600" i="5"/>
  <c r="H1601" i="5"/>
  <c r="H1602" i="5"/>
  <c r="H1603" i="5"/>
  <c r="H1604" i="5"/>
  <c r="I1598" i="5"/>
  <c r="I1599" i="5"/>
  <c r="I1600" i="5"/>
  <c r="I1601" i="5"/>
  <c r="I1602" i="5"/>
  <c r="I1603" i="5"/>
  <c r="I1604" i="5"/>
  <c r="H1592" i="5"/>
  <c r="H1593" i="5"/>
  <c r="H1594" i="5"/>
  <c r="H1595" i="5"/>
  <c r="H1596" i="5"/>
  <c r="H1597" i="5"/>
  <c r="I1592" i="5"/>
  <c r="I1593" i="5"/>
  <c r="I1594" i="5"/>
  <c r="I1595" i="5"/>
  <c r="I1596" i="5"/>
  <c r="I1597" i="5"/>
  <c r="H1587" i="5"/>
  <c r="H1588" i="5"/>
  <c r="H1589" i="5"/>
  <c r="H1590" i="5"/>
  <c r="H1591" i="5"/>
  <c r="I1587" i="5"/>
  <c r="I1588" i="5"/>
  <c r="I1589" i="5"/>
  <c r="I1590" i="5"/>
  <c r="I1591" i="5"/>
  <c r="H1583" i="5"/>
  <c r="H1584" i="5"/>
  <c r="H1585" i="5"/>
  <c r="H1586" i="5"/>
  <c r="I1583" i="5"/>
  <c r="I1584" i="5"/>
  <c r="I1585" i="5"/>
  <c r="I1586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68" i="5"/>
  <c r="H1569" i="5"/>
  <c r="H1570" i="5"/>
  <c r="H1571" i="5"/>
  <c r="H1572" i="5"/>
  <c r="H1573" i="5"/>
  <c r="H1574" i="5"/>
  <c r="I1568" i="5"/>
  <c r="I1569" i="5"/>
  <c r="I1570" i="5"/>
  <c r="I1571" i="5"/>
  <c r="I1572" i="5"/>
  <c r="I1573" i="5"/>
  <c r="I1574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54" i="5"/>
  <c r="H1555" i="5"/>
  <c r="H1556" i="5"/>
  <c r="H1557" i="5"/>
  <c r="H1558" i="5"/>
  <c r="H1559" i="5"/>
  <c r="H1560" i="5"/>
  <c r="I1554" i="5"/>
  <c r="I1555" i="5"/>
  <c r="I1556" i="5"/>
  <c r="I1557" i="5"/>
  <c r="I1558" i="5"/>
  <c r="I1559" i="5"/>
  <c r="I1560" i="5"/>
  <c r="H1553" i="5"/>
  <c r="I1553" i="5"/>
  <c r="H1552" i="5"/>
  <c r="I1552" i="5"/>
  <c r="H1551" i="5"/>
  <c r="I1551" i="5"/>
  <c r="H1550" i="5"/>
  <c r="I1550" i="5"/>
  <c r="H1548" i="5"/>
  <c r="I1548" i="5"/>
  <c r="H1547" i="5"/>
  <c r="I1547" i="5"/>
  <c r="H1541" i="5"/>
  <c r="H1542" i="5"/>
  <c r="H1543" i="5"/>
  <c r="H1544" i="5"/>
  <c r="H1545" i="5"/>
  <c r="H1546" i="5"/>
  <c r="I1541" i="5"/>
  <c r="I1542" i="5"/>
  <c r="I1543" i="5"/>
  <c r="I1544" i="5"/>
  <c r="I1545" i="5"/>
  <c r="I1546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H1530" i="5"/>
  <c r="H1531" i="5"/>
  <c r="I1529" i="5"/>
  <c r="I1530" i="5"/>
  <c r="I1531" i="5"/>
  <c r="H1528" i="5"/>
  <c r="I1528" i="5"/>
  <c r="H1526" i="5"/>
  <c r="H1527" i="5"/>
  <c r="I1526" i="5"/>
  <c r="I1527" i="5"/>
  <c r="H1525" i="5"/>
  <c r="I1525" i="5"/>
  <c r="H1523" i="5"/>
  <c r="I1523" i="5"/>
  <c r="H1467" i="5"/>
  <c r="I1467" i="5"/>
  <c r="H1520" i="5"/>
  <c r="H1521" i="5"/>
  <c r="H1522" i="5"/>
  <c r="I1520" i="5"/>
  <c r="I1521" i="5"/>
  <c r="I1522" i="5"/>
  <c r="H1519" i="5"/>
  <c r="I1519" i="5"/>
  <c r="H1518" i="5"/>
  <c r="I1518" i="5"/>
  <c r="H1517" i="5"/>
  <c r="I1517" i="5"/>
  <c r="H1516" i="5"/>
  <c r="I1516" i="5"/>
  <c r="H1514" i="5"/>
  <c r="I1514" i="5"/>
  <c r="H1512" i="5"/>
  <c r="I1512" i="5"/>
  <c r="H1511" i="5"/>
  <c r="I1511" i="5"/>
  <c r="H1510" i="5"/>
  <c r="I1510" i="5"/>
  <c r="H1506" i="5"/>
  <c r="H1507" i="5"/>
  <c r="H1508" i="5"/>
  <c r="H1509" i="5"/>
  <c r="I1506" i="5"/>
  <c r="I1507" i="5"/>
  <c r="I1508" i="5"/>
  <c r="I1509" i="5"/>
  <c r="S7" i="10"/>
  <c r="I1497" i="5"/>
  <c r="I1498" i="5"/>
  <c r="I1499" i="5"/>
  <c r="I1500" i="5"/>
  <c r="I1501" i="5"/>
  <c r="I1502" i="5"/>
  <c r="I1503" i="5"/>
  <c r="I1504" i="5"/>
  <c r="I1505" i="5"/>
  <c r="H1497" i="5"/>
  <c r="H1498" i="5"/>
  <c r="H1499" i="5"/>
  <c r="H1500" i="5"/>
  <c r="H1501" i="5"/>
  <c r="H1502" i="5"/>
  <c r="H1503" i="5"/>
  <c r="H1504" i="5"/>
  <c r="H1505" i="5"/>
  <c r="I1496" i="5"/>
  <c r="H1496" i="5"/>
  <c r="I1495" i="5"/>
  <c r="H1495" i="5"/>
  <c r="I1494" i="5"/>
  <c r="H1494" i="5"/>
  <c r="I1493" i="5"/>
  <c r="H1493" i="5"/>
  <c r="I1492" i="5"/>
  <c r="H1492" i="5"/>
  <c r="I1491" i="5"/>
  <c r="H1491" i="5"/>
  <c r="I1490" i="5"/>
  <c r="H1490" i="5"/>
  <c r="I1486" i="5"/>
  <c r="I1487" i="5"/>
  <c r="I1488" i="5"/>
  <c r="I1489" i="5"/>
  <c r="H1486" i="5"/>
  <c r="H1487" i="5"/>
  <c r="H1488" i="5"/>
  <c r="H1489" i="5"/>
  <c r="I1485" i="5"/>
  <c r="H1485" i="5"/>
  <c r="I1483" i="5"/>
  <c r="I1484" i="5"/>
  <c r="H1483" i="5"/>
  <c r="H1484" i="5"/>
  <c r="I1481" i="5"/>
  <c r="I1482" i="5"/>
  <c r="H1481" i="5"/>
  <c r="H1482" i="5"/>
  <c r="I1478" i="5"/>
  <c r="I1479" i="5"/>
  <c r="I1480" i="5"/>
  <c r="H1478" i="5"/>
  <c r="H1479" i="5"/>
  <c r="H1480" i="5"/>
  <c r="I1477" i="5"/>
  <c r="I1476" i="5"/>
  <c r="I1475" i="5"/>
  <c r="I1474" i="5"/>
  <c r="I1472" i="5"/>
  <c r="I1473" i="5"/>
  <c r="H1472" i="5"/>
  <c r="H1473" i="5"/>
  <c r="I1468" i="5"/>
  <c r="I1469" i="5"/>
  <c r="I1470" i="5"/>
  <c r="I1471" i="5"/>
  <c r="H1468" i="5"/>
  <c r="H1469" i="5"/>
  <c r="H1470" i="5"/>
  <c r="H1471" i="5"/>
  <c r="I1466" i="5"/>
  <c r="H146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<sst xmlns="http://schemas.openxmlformats.org/spreadsheetml/2006/main" count="9598" uniqueCount="2378">
  <si>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</si>
  <si>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</si>
  <si>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</si>
  <si>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</si>
  <si>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</si>
  <si>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</si>
  <si>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</si>
  <si>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</si>
  <si>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</si>
  <si>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</si>
  <si>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</si>
  <si>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</si>
  <si>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</si>
  <si>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</si>
  <si>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</si>
  <si>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</si>
  <si>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</si>
  <si>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</si>
  <si>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</si>
  <si>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</si>
  <si>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</si>
  <si>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</si>
  <si>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</si>
  <si>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</si>
  <si>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</si>
  <si>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</si>
  <si>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</si>
  <si>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</si>
  <si>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</si>
  <si>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</si>
  <si>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</si>
  <si>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</si>
  <si>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</si>
  <si>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</si>
  <si>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</si>
  <si>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</si>
  <si>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</si>
  <si>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</si>
  <si>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</si>
  <si>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</si>
  <si>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</si>
  <si>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</si>
  <si>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</si>
  <si>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</si>
  <si>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</si>
  <si>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</si>
  <si>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</si>
  <si>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</si>
  <si>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</si>
  <si>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</si>
  <si>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</si>
  <si>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</si>
  <si>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</si>
  <si>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</si>
  <si>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</si>
  <si>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</si>
  <si>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</si>
  <si>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</si>
  <si>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</si>
  <si>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</si>
  <si>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</si>
  <si>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</si>
  <si>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</si>
  <si>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</si>
  <si>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</si>
  <si>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</si>
  <si>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</si>
  <si>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</si>
  <si>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</si>
  <si>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</si>
  <si>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</si>
  <si>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</si>
  <si>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</si>
  <si>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</si>
  <si>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</si>
  <si>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</si>
  <si>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</si>
  <si>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</si>
  <si>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</si>
  <si>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</si>
  <si>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</si>
  <si>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</si>
  <si>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</si>
  <si>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</si>
  <si>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</si>
  <si>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</si>
  <si>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</si>
  <si>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</si>
  <si>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</si>
  <si>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</si>
  <si>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</si>
  <si>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</si>
  <si>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</si>
  <si>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</si>
  <si>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</si>
  <si>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</si>
  <si>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</si>
  <si>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</si>
  <si>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</si>
  <si>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</si>
  <si>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</si>
  <si>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</si>
  <si>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</si>
  <si>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</si>
  <si>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</si>
  <si>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</si>
  <si>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</si>
  <si>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</si>
  <si>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</si>
  <si>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</si>
  <si>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</si>
  <si>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</si>
  <si>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</si>
  <si>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</si>
  <si>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</si>
  <si>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</si>
  <si>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</si>
  <si>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</si>
  <si>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</si>
  <si>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</si>
  <si>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</si>
  <si>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</si>
  <si>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</si>
  <si>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</si>
  <si>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</si>
  <si>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</si>
  <si>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</si>
  <si>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</si>
  <si>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</si>
  <si>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</si>
  <si>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</si>
  <si>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</si>
  <si>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</si>
  <si>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</si>
  <si>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</si>
  <si>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</si>
  <si>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</si>
  <si>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</si>
  <si>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</si>
  <si>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</si>
  <si>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</si>
  <si>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</si>
  <si>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</si>
  <si>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</si>
  <si>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</si>
  <si>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</si>
  <si>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</si>
  <si>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</si>
  <si>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</si>
  <si>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</si>
  <si>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</si>
  <si>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</si>
  <si>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</si>
  <si>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</si>
  <si>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</si>
  <si>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</si>
  <si>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</si>
  <si>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</si>
  <si>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</si>
  <si>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</si>
  <si>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</si>
  <si>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</si>
  <si>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</si>
  <si>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</si>
  <si>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</si>
  <si>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</si>
  <si>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</si>
  <si>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</si>
  <si>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</si>
  <si>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</si>
  <si>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</si>
  <si>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</si>
  <si>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</si>
  <si>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</si>
  <si>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</si>
  <si>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</si>
  <si>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</si>
  <si>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</si>
  <si>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</si>
  <si>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</si>
  <si>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</si>
  <si>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</si>
  <si>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</si>
  <si>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</si>
  <si>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</si>
  <si>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</si>
  <si>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</si>
  <si>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</si>
  <si>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</si>
  <si>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</si>
  <si>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</si>
  <si>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</si>
  <si>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</si>
  <si>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</si>
  <si>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</si>
  <si>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</si>
  <si>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</si>
  <si>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</si>
  <si>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</si>
  <si>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</si>
  <si>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</si>
  <si>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</si>
  <si>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</si>
  <si>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</si>
  <si>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</si>
  <si>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</si>
  <si>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</si>
  <si>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</si>
  <si>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</si>
  <si>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</si>
  <si>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</si>
  <si>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</si>
  <si>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</si>
  <si>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</si>
  <si>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</si>
  <si>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</si>
  <si>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</si>
  <si>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</si>
  <si>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</si>
  <si>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</si>
  <si>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</si>
  <si>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</si>
  <si>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</si>
  <si>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</si>
  <si>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</si>
  <si>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</si>
  <si>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</si>
  <si>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</si>
  <si>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</si>
  <si>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</si>
  <si>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</si>
  <si>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</si>
  <si>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</si>
  <si>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</si>
  <si>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</si>
  <si>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</si>
  <si>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</si>
  <si>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</si>
  <si>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</si>
  <si>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</si>
  <si>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</si>
  <si>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</si>
  <si>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</si>
  <si>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</si>
  <si>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</si>
  <si>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</si>
  <si>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</si>
  <si>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</si>
  <si>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</si>
  <si>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</si>
  <si>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</si>
  <si>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</si>
  <si>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</si>
  <si>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</si>
  <si>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</si>
  <si>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</si>
  <si>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</si>
  <si>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</si>
  <si>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</si>
  <si>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</si>
  <si>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</si>
  <si>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</si>
  <si>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</si>
  <si>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</si>
  <si>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</si>
  <si>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</si>
  <si>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</si>
  <si>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</si>
  <si>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</si>
  <si>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</si>
  <si>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</si>
  <si>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</si>
  <si>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</si>
  <si>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</si>
  <si>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</si>
  <si>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</si>
  <si>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</si>
  <si>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</si>
  <si>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</si>
  <si>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</si>
  <si>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</si>
  <si>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</si>
  <si>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</si>
  <si>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</si>
  <si>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</si>
  <si>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</si>
  <si>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</si>
  <si>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</si>
  <si>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</si>
  <si>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</si>
  <si>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</si>
  <si>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</si>
  <si>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</si>
  <si>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</si>
  <si>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</si>
  <si>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</si>
  <si>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</si>
  <si>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</si>
  <si>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</si>
  <si>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</si>
  <si>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</si>
  <si>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</si>
  <si>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</si>
  <si>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</si>
  <si>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</si>
  <si>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</si>
  <si>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</si>
  <si>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</si>
  <si>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</si>
  <si>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</si>
  <si>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</si>
  <si>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</si>
  <si>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</si>
  <si>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</si>
  <si>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</si>
  <si>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</si>
  <si>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</si>
  <si>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</si>
  <si>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</si>
  <si>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</si>
  <si>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</si>
  <si>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</si>
  <si>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</si>
  <si>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</si>
  <si>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</si>
  <si>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</si>
  <si>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</si>
  <si>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</si>
  <si>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</si>
  <si>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</si>
  <si>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</si>
  <si>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</si>
  <si>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</si>
  <si>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</si>
  <si>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</si>
  <si>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</si>
  <si>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</si>
  <si>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</si>
  <si>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</si>
  <si>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</si>
  <si>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</si>
  <si>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</si>
  <si>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</si>
  <si>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</si>
  <si>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</si>
  <si>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</si>
  <si>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</si>
  <si>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</si>
  <si>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</si>
  <si>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</si>
  <si>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</si>
  <si>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</si>
  <si>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</si>
  <si>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</si>
  <si>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</si>
  <si>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</si>
  <si>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</si>
  <si>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</si>
  <si>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</si>
  <si>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</si>
  <si>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</si>
  <si>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</si>
  <si>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</si>
  <si>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</si>
  <si>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</si>
  <si>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</si>
  <si>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</si>
  <si>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</si>
  <si>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</si>
  <si>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</si>
  <si>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</si>
  <si>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</si>
  <si>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</si>
  <si>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</si>
  <si>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</si>
  <si>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</si>
  <si>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</si>
  <si>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</si>
  <si>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</si>
  <si>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</si>
  <si>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</si>
  <si>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</si>
  <si>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</si>
  <si>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</si>
  <si>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</si>
  <si>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</si>
  <si>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</si>
  <si>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</si>
  <si>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</si>
  <si>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</si>
  <si>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</si>
  <si>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</si>
  <si>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</si>
  <si>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</si>
  <si>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</si>
  <si>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</si>
  <si>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</si>
  <si>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</si>
  <si>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</si>
  <si>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</si>
  <si>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</si>
  <si>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</si>
  <si>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</si>
  <si>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</si>
  <si>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</si>
  <si>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</si>
  <si>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</si>
  <si>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</si>
  <si>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</si>
  <si>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</si>
  <si>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</si>
  <si>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</si>
  <si>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</si>
  <si>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</si>
  <si>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</si>
  <si>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</si>
  <si>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</si>
  <si>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</si>
  <si>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</si>
  <si>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</si>
  <si>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</si>
  <si>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</si>
  <si>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</si>
  <si>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</si>
  <si>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</si>
  <si>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</si>
  <si>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</si>
  <si>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</si>
  <si>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</si>
  <si>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</si>
  <si>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</si>
  <si>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</si>
  <si>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</si>
  <si>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</si>
  <si>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</si>
  <si>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</si>
  <si>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</si>
  <si>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</si>
  <si>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</si>
  <si>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</si>
  <si>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</si>
  <si>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</si>
  <si>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</si>
  <si>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</si>
  <si>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</si>
  <si>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</si>
  <si>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</si>
  <si>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</si>
  <si>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</si>
  <si>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</si>
  <si>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</si>
  <si>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</si>
  <si>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</si>
  <si>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</si>
  <si>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</si>
  <si>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</si>
  <si>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</si>
  <si>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</si>
  <si>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</si>
  <si>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</si>
  <si>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</si>
  <si>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</si>
  <si>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</si>
  <si>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</si>
  <si>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</si>
  <si>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</si>
  <si>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</si>
  <si>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</si>
  <si>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</si>
  <si>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</si>
  <si>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</si>
  <si>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</si>
  <si>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</si>
  <si>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</si>
  <si>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</si>
  <si>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</si>
  <si>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</si>
  <si>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</si>
  <si>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</si>
  <si>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</si>
  <si>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</si>
  <si>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</si>
  <si>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</si>
  <si>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</si>
  <si>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</si>
  <si>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</si>
  <si>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</si>
  <si>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</si>
  <si>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</si>
  <si>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</si>
  <si>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</si>
  <si>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</si>
  <si>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</si>
  <si>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</si>
  <si>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</si>
  <si>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</si>
  <si>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</si>
  <si>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</si>
  <si>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</si>
  <si>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</si>
  <si>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</si>
  <si>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</si>
  <si>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</si>
  <si>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</si>
  <si>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</si>
  <si>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</si>
  <si>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</si>
  <si>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</si>
  <si>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</si>
  <si>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</si>
  <si>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</si>
  <si>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</si>
  <si>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</si>
  <si>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</si>
  <si>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</si>
  <si>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</si>
  <si>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</si>
  <si>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</si>
  <si>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</si>
  <si>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</si>
  <si>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</si>
  <si>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</si>
  <si>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</si>
  <si>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</si>
  <si>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</si>
  <si>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</si>
  <si>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</si>
  <si>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</si>
  <si>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</si>
  <si>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</si>
  <si>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</si>
  <si>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</si>
  <si>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</si>
  <si>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</si>
  <si>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</si>
  <si>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</si>
  <si>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</si>
  <si>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</si>
  <si>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</si>
  <si>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</si>
  <si>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</si>
  <si>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</si>
  <si>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</si>
  <si>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</si>
  <si>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</si>
  <si>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</si>
  <si>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</si>
  <si>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</si>
  <si>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</si>
  <si>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</si>
  <si>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</si>
  <si>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</si>
  <si>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</si>
  <si>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</si>
  <si>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</si>
  <si>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</si>
  <si>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</si>
  <si>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</si>
  <si>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</si>
  <si>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</si>
  <si>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</si>
  <si>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</si>
  <si>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</si>
  <si>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</si>
  <si>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</si>
  <si>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</si>
  <si>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</si>
  <si>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</si>
  <si>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</si>
  <si>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</si>
  <si>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</si>
  <si>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</si>
  <si>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</si>
  <si>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</si>
  <si>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</si>
  <si>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</si>
  <si>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</si>
  <si>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</si>
  <si>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</si>
  <si>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</si>
  <si>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</si>
  <si>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</si>
  <si>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</si>
  <si>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</si>
  <si>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</si>
  <si>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</si>
  <si>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</si>
  <si>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</si>
  <si>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</si>
  <si>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</si>
  <si>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</si>
  <si>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</si>
  <si>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</si>
  <si>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</si>
  <si>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</si>
  <si>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</si>
  <si>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</si>
  <si>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</si>
  <si>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</si>
  <si>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</si>
  <si>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</si>
  <si>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</si>
  <si>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</si>
  <si>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</si>
  <si>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</si>
  <si>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</si>
  <si>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</si>
  <si>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</si>
  <si>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</si>
  <si>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</si>
  <si>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</si>
  <si>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</si>
  <si>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</si>
  <si>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</si>
  <si>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</si>
  <si>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</si>
  <si>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</si>
  <si>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</si>
  <si>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</si>
  <si>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</si>
  <si>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</si>
  <si>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</si>
  <si>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</si>
  <si>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</si>
  <si>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</si>
  <si>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</si>
  <si>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</si>
  <si>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</si>
  <si>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</si>
  <si>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</si>
  <si>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</si>
  <si>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</si>
  <si>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</si>
  <si>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</si>
  <si>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</si>
  <si>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</si>
  <si>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</si>
  <si>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</si>
  <si>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</si>
  <si>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</si>
  <si>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</si>
  <si>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</si>
  <si>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</si>
  <si>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</si>
  <si>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</si>
  <si>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</si>
  <si>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</si>
  <si>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</si>
  <si>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</si>
  <si>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</si>
  <si>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</si>
  <si>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</si>
  <si>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</si>
  <si>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</si>
  <si>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</si>
  <si>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</si>
  <si>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</si>
  <si>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</si>
  <si>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</si>
  <si>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</si>
  <si>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</si>
  <si>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</si>
  <si>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</si>
  <si>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</si>
  <si>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</si>
  <si>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</si>
  <si>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</si>
  <si>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</si>
  <si>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</si>
  <si>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</si>
  <si>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</si>
  <si>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</si>
  <si>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</si>
  <si>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</si>
  <si>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</si>
  <si>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</si>
  <si>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</si>
  <si>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</si>
  <si>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</si>
  <si>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</si>
  <si>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</si>
  <si>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</si>
  <si>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</si>
  <si>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</si>
  <si>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</si>
  <si>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</si>
  <si>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</si>
  <si>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</si>
  <si>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</si>
  <si>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</si>
  <si>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</si>
  <si>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</si>
  <si>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</si>
  <si>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</si>
  <si>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</si>
  <si>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</si>
  <si>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</si>
  <si>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</si>
  <si>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</si>
  <si>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</si>
  <si>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</si>
  <si>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</si>
  <si>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</si>
  <si>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</si>
  <si>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</si>
  <si>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</si>
  <si>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</si>
  <si>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</si>
  <si>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</si>
  <si>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</si>
  <si>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</si>
  <si>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</si>
  <si>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</si>
  <si>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</si>
  <si>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</si>
  <si>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</si>
  <si>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</si>
  <si>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</si>
  <si>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</si>
  <si>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</si>
  <si>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</si>
  <si>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</si>
  <si>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</si>
  <si>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</si>
  <si>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</si>
  <si>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</si>
  <si>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</si>
  <si>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</si>
  <si>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</si>
  <si>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</si>
  <si>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</si>
  <si>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</si>
  <si>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</si>
  <si>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</si>
  <si>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</si>
  <si>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</si>
  <si>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</si>
  <si>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</si>
  <si>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</si>
  <si>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</si>
  <si>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</si>
  <si>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</si>
  <si>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</si>
  <si>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</si>
  <si>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</si>
  <si>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</si>
  <si>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</si>
  <si>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</si>
  <si>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</si>
  <si>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</si>
  <si>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</si>
  <si>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</si>
  <si>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</si>
  <si>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</si>
  <si>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</si>
  <si>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</si>
  <si>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</si>
  <si>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</si>
  <si>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</si>
  <si>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</si>
  <si>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</si>
  <si>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</si>
  <si>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</si>
  <si>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</si>
  <si>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</si>
  <si>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</si>
  <si>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</si>
  <si>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</si>
  <si>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</si>
  <si>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</si>
  <si>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</si>
  <si>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</si>
  <si>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</si>
  <si>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</si>
  <si>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</si>
  <si>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</si>
  <si>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</si>
  <si>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</si>
  <si>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</si>
  <si>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</si>
  <si>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</si>
  <si>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</si>
  <si>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</si>
  <si>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</si>
  <si>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</si>
  <si>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</si>
  <si>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</si>
  <si>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</si>
  <si>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</si>
  <si>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</si>
  <si>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</si>
  <si>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</si>
  <si>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</si>
  <si>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</si>
  <si>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</si>
  <si>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</si>
  <si>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</si>
  <si>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</si>
  <si>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</si>
  <si>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</si>
  <si>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</si>
  <si>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</si>
  <si>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</si>
  <si>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</si>
  <si>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</si>
  <si>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</si>
  <si>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</si>
  <si>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</si>
  <si>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</si>
  <si>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</si>
  <si>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</si>
  <si>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</si>
  <si>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</si>
  <si>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</si>
  <si>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</si>
  <si>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</si>
  <si>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</si>
  <si>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</si>
  <si>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</si>
  <si>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</si>
  <si>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</si>
  <si>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</si>
  <si>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</si>
  <si>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</si>
  <si>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</si>
  <si>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</si>
  <si>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</si>
  <si>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</si>
  <si>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</si>
  <si>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</si>
  <si>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</si>
  <si>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</si>
  <si>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</si>
  <si>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</si>
  <si>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</si>
  <si>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</si>
  <si>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</si>
  <si>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</si>
  <si>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</si>
  <si>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</si>
  <si>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</si>
  <si>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</si>
  <si>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</si>
  <si>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</si>
  <si>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</si>
  <si>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</si>
  <si>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</si>
  <si>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</si>
  <si>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</si>
  <si>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</si>
  <si>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</si>
  <si>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</si>
  <si>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</si>
  <si>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</si>
  <si>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</si>
  <si>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</si>
  <si>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</si>
  <si>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</si>
  <si>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</si>
  <si>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</si>
  <si>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</si>
  <si>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</si>
  <si>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</si>
  <si>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</si>
  <si>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</si>
  <si>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</si>
  <si>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</si>
  <si>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</si>
  <si>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</si>
  <si>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</si>
  <si>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</si>
  <si>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</si>
  <si>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</si>
  <si>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</si>
  <si>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</si>
  <si>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</si>
  <si>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</si>
  <si>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</si>
  <si>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</si>
  <si>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</si>
  <si>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</si>
  <si>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</si>
  <si>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</si>
  <si>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</si>
  <si>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</si>
  <si>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</si>
  <si>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</si>
  <si>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</si>
  <si>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</si>
  <si>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</si>
  <si>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</si>
  <si>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</si>
  <si>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</si>
  <si>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</si>
  <si>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</si>
  <si>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</si>
  <si>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</si>
  <si>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</si>
  <si>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</si>
  <si>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</si>
  <si>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</si>
  <si>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</si>
  <si>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</si>
  <si>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</si>
  <si>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</si>
  <si>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</si>
  <si>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</si>
  <si>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</si>
  <si>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</si>
  <si>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</si>
  <si>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</si>
  <si>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</si>
  <si>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</si>
  <si>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</si>
  <si>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</si>
  <si>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</si>
  <si>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</si>
  <si>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</si>
  <si>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</si>
  <si>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</si>
  <si>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</si>
  <si>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</si>
  <si>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</si>
  <si>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</si>
  <si>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</si>
  <si>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</si>
  <si>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</si>
  <si>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</si>
  <si>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</si>
  <si>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</si>
  <si>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</si>
  <si>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</si>
  <si>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</si>
  <si>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</si>
  <si>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</si>
  <si>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</si>
  <si>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</si>
  <si>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</si>
  <si>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</si>
  <si>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</si>
  <si>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</si>
  <si>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</si>
  <si>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</si>
  <si>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</si>
  <si>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</si>
  <si>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</si>
  <si>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</si>
  <si>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</si>
  <si>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</si>
  <si>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</si>
  <si>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</si>
  <si>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</si>
  <si>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</si>
  <si>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</si>
  <si>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</si>
  <si>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</si>
  <si>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</si>
  <si>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</si>
  <si>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</si>
  <si>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</si>
  <si>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</si>
  <si>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</si>
  <si>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</si>
  <si>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</si>
  <si>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</si>
  <si>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</si>
  <si>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</si>
  <si>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</si>
  <si>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</si>
  <si>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</si>
  <si>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</si>
  <si>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</si>
  <si>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</si>
  <si>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</si>
  <si>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</si>
  <si>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</si>
  <si>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</si>
  <si>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</si>
  <si>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</si>
  <si>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</si>
  <si>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</si>
  <si>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</si>
  <si>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</si>
  <si>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</si>
  <si>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</si>
  <si>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</si>
  <si>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</si>
  <si>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</si>
  <si>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</si>
  <si>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</si>
  <si>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</si>
  <si>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</si>
  <si>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</si>
  <si>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</si>
  <si>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</si>
  <si>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</si>
  <si>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</si>
  <si>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</si>
  <si>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</si>
  <si>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</si>
  <si>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</si>
  <si>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</si>
  <si>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</si>
  <si>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</si>
  <si>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</si>
  <si>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</si>
  <si>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</si>
  <si>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</si>
  <si>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</si>
  <si>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</si>
  <si>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</si>
  <si>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</si>
  <si>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</si>
  <si>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</si>
  <si>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</si>
  <si>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</si>
  <si>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</si>
  <si>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</si>
  <si>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</si>
  <si>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</si>
  <si>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</si>
  <si>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</si>
  <si>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</si>
  <si>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</si>
  <si>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</si>
  <si>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</si>
  <si>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</si>
  <si>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</si>
  <si>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</si>
  <si>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</si>
  <si>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</si>
  <si>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</si>
  <si>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</si>
  <si>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</si>
  <si>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</si>
  <si>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</si>
  <si>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</si>
  <si>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</si>
  <si>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</si>
  <si>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</si>
  <si>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</si>
  <si>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</si>
  <si>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</si>
  <si>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</si>
  <si>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</si>
  <si>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</si>
  <si>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</si>
  <si>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</si>
  <si>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</si>
  <si>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</si>
  <si>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</si>
  <si>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</si>
  <si>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</si>
  <si>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</si>
  <si>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</si>
  <si>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</si>
  <si>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</si>
  <si>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</si>
  <si>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</si>
  <si>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</si>
  <si>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</si>
  <si>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</si>
  <si>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</si>
  <si>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</si>
  <si>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</si>
  <si>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</si>
  <si>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</si>
  <si>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</si>
  <si>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</si>
  <si>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</si>
  <si>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</si>
  <si>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</si>
  <si>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</si>
  <si>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</si>
  <si>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</si>
  <si>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</si>
  <si>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</si>
  <si>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</si>
  <si>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</si>
  <si>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</si>
  <si>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</si>
  <si>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</si>
  <si>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</si>
  <si>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</si>
  <si>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</si>
  <si>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</si>
  <si>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</si>
  <si>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</si>
  <si>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</si>
  <si>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</si>
  <si>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</si>
  <si>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</si>
  <si>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</si>
  <si>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</si>
  <si>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</si>
  <si>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</si>
  <si>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</si>
  <si>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</si>
  <si>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</si>
  <si>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</si>
  <si>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</si>
  <si>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</si>
  <si>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</si>
  <si>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</si>
  <si>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</si>
  <si>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</si>
  <si>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</si>
  <si>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</si>
  <si>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</si>
  <si>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</si>
  <si>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</si>
  <si>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</si>
  <si>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</si>
  <si>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</si>
  <si>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</si>
  <si>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</si>
  <si>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</si>
  <si>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</si>
  <si>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</si>
  <si>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</si>
  <si>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</si>
  <si>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</si>
  <si>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</si>
  <si>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</si>
  <si>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</si>
  <si>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</si>
  <si>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</si>
  <si>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</si>
  <si>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</si>
  <si>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</si>
  <si>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</si>
  <si>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</si>
  <si>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</si>
  <si>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</si>
  <si>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</si>
  <si>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</si>
  <si>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</si>
  <si>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</si>
  <si>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</si>
  <si>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</si>
  <si>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</si>
  <si>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</si>
  <si>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</si>
  <si>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</si>
  <si>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</si>
  <si>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</si>
  <si>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</si>
  <si>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</si>
  <si>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</si>
  <si>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</si>
  <si>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</si>
  <si>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</si>
  <si>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</si>
  <si>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</si>
  <si>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</si>
  <si>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</si>
  <si>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</si>
  <si>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</si>
  <si>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</si>
  <si>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</si>
  <si>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</si>
  <si>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</si>
  <si>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</si>
  <si>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</si>
  <si>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</si>
  <si>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</si>
  <si>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</si>
  <si>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</si>
  <si>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</si>
  <si>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</si>
  <si>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</si>
  <si>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</si>
  <si>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</si>
  <si>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</si>
  <si>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</si>
  <si>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</si>
  <si>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</si>
  <si>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</si>
  <si>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</si>
  <si>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</si>
  <si>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</si>
  <si>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</si>
  <si>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</si>
  <si>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</si>
  <si>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</si>
  <si>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</si>
  <si>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</si>
  <si>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</si>
  <si>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</si>
  <si>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</si>
  <si>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</si>
  <si>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</si>
  <si>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</si>
  <si>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</si>
  <si>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</si>
  <si>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</si>
  <si>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</si>
  <si>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</si>
  <si>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</si>
  <si>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</si>
  <si>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</si>
  <si>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</si>
  <si>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</si>
  <si>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</si>
  <si>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</si>
  <si>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</si>
  <si>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</si>
  <si>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</si>
  <si>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</si>
  <si>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</si>
  <si>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</si>
  <si>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</si>
  <si>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</si>
  <si>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</si>
  <si>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</si>
  <si>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</si>
  <si>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</si>
  <si>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</si>
  <si>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</si>
  <si>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</si>
  <si>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</si>
  <si>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</si>
  <si>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</si>
  <si>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</si>
  <si>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</si>
  <si>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</si>
  <si>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</si>
  <si>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</si>
  <si>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</si>
  <si>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</si>
  <si>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</si>
  <si>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</si>
  <si>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</si>
  <si>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</si>
  <si>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</si>
  <si>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</si>
  <si>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</si>
  <si>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</si>
  <si>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</si>
  <si>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</si>
  <si>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</si>
  <si>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</si>
  <si>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</si>
  <si>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</si>
  <si>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</si>
  <si>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</si>
  <si>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</si>
  <si>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</si>
  <si>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</si>
  <si>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</si>
  <si>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</si>
  <si>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</si>
  <si>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</si>
  <si>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</si>
  <si>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</si>
  <si>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</si>
  <si>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</si>
  <si>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</si>
  <si>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</si>
  <si>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</si>
  <si>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</si>
  <si>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</si>
  <si>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</si>
  <si>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</si>
  <si>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</si>
  <si>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</si>
  <si>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</si>
  <si>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</si>
  <si>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</si>
  <si>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</si>
  <si>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</si>
  <si>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</si>
  <si>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</si>
  <si>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</si>
  <si>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</si>
  <si>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</si>
  <si>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</si>
  <si>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</si>
  <si>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</si>
  <si>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</si>
  <si>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</si>
  <si>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</si>
  <si>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</si>
  <si>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</si>
  <si>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</si>
  <si>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</si>
  <si>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</si>
  <si>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</si>
  <si>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</si>
  <si>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</si>
  <si>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</si>
  <si>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</si>
  <si>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</si>
  <si>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</si>
  <si>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</si>
  <si>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</si>
  <si>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</si>
  <si>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</si>
  <si>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</si>
  <si>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</si>
  <si>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</si>
  <si>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</si>
  <si>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</si>
  <si>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</si>
  <si>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</si>
  <si>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</si>
  <si>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</si>
  <si>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</si>
  <si>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</si>
  <si>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</si>
  <si>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</si>
  <si>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</si>
  <si>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</si>
  <si>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</si>
  <si>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</si>
  <si>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</si>
  <si>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</si>
  <si>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</si>
  <si>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</si>
  <si>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</si>
  <si>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</si>
  <si>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</si>
  <si>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</si>
  <si>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</si>
  <si>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</si>
  <si>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</si>
  <si>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</si>
  <si>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</si>
  <si>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</si>
  <si>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</si>
  <si>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</si>
  <si>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</si>
  <si>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</si>
  <si>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</si>
  <si>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</si>
  <si>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</si>
  <si>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</si>
  <si>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</si>
  <si>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</si>
  <si>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</si>
  <si>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</si>
  <si>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</si>
  <si>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</si>
  <si>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</si>
  <si>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</si>
  <si>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</si>
  <si>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</si>
  <si>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</si>
  <si>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</si>
  <si>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</si>
  <si>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</si>
  <si>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</si>
  <si>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</si>
  <si>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</si>
  <si>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</si>
  <si>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</si>
  <si>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</si>
  <si>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</si>
  <si>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</si>
  <si>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</si>
  <si>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</si>
  <si>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</si>
  <si>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</si>
  <si>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</si>
  <si>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</si>
  <si>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</si>
  <si>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</si>
  <si>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</si>
  <si>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</si>
  <si>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</si>
  <si>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</si>
  <si>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</si>
  <si>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</si>
  <si>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</si>
  <si>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</si>
  <si>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</si>
  <si>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</si>
  <si>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</si>
  <si>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</si>
  <si>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</si>
  <si>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</si>
  <si>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</si>
  <si>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</si>
  <si>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</si>
  <si>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</si>
  <si>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</si>
  <si>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</si>
  <si>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</si>
  <si>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</si>
  <si>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</si>
  <si>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</si>
  <si>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</si>
  <si>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</si>
  <si>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</si>
  <si>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</si>
  <si>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</si>
  <si>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</si>
  <si>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</si>
  <si>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</si>
  <si>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</si>
  <si>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</si>
  <si>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</si>
  <si>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</si>
  <si>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</si>
  <si>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</si>
  <si>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</si>
  <si>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</si>
  <si>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</si>
  <si>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</si>
  <si>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</si>
  <si>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</si>
  <si>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</si>
  <si>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</si>
  <si>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</si>
  <si>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</si>
  <si>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</si>
  <si>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</si>
  <si>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</si>
  <si>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</si>
  <si>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</si>
  <si>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</si>
  <si>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</si>
  <si>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</si>
  <si>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</si>
  <si>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</si>
  <si>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</si>
  <si>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</si>
  <si>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</si>
  <si>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</si>
  <si>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</si>
  <si>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</si>
  <si>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</si>
  <si>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</si>
  <si>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</si>
  <si>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</si>
  <si>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</si>
  <si>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</si>
  <si>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</si>
  <si>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</si>
  <si>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</si>
  <si>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</si>
  <si>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</si>
  <si>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</si>
  <si>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</si>
  <si>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</si>
  <si>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</si>
  <si>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</si>
  <si>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</si>
  <si>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</si>
  <si>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</si>
  <si>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</si>
  <si>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</si>
  <si>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</si>
  <si>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</si>
  <si>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</si>
  <si>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</si>
  <si>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</si>
  <si>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</si>
  <si>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</si>
  <si>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</si>
  <si>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</si>
  <si>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</si>
  <si>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</si>
  <si>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</si>
  <si>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</si>
  <si>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</si>
  <si>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</si>
  <si>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</si>
  <si>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</si>
  <si>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</si>
  <si>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</si>
  <si>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</si>
  <si>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</si>
  <si>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</si>
  <si>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</si>
  <si>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</si>
  <si>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</si>
  <si>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</si>
  <si>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</si>
  <si>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</si>
  <si>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</si>
  <si>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</si>
  <si>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</si>
  <si>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</si>
  <si>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</si>
  <si>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</si>
  <si>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</si>
  <si>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</si>
  <si>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</si>
  <si>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</si>
  <si>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</si>
  <si>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</si>
  <si>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</si>
  <si>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</si>
  <si>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</si>
  <si>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</si>
  <si>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</si>
  <si>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</si>
  <si>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</si>
  <si>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</si>
  <si>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</si>
  <si>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</si>
  <si>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</si>
  <si>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</si>
  <si>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</si>
  <si>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</si>
  <si>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</si>
  <si>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</si>
  <si>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</si>
  <si>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</si>
  <si>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</si>
  <si>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</si>
  <si>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</si>
  <si>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</si>
  <si>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</si>
  <si>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</si>
  <si>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</si>
  <si>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</si>
  <si>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</si>
  <si>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</si>
  <si>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</si>
  <si>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</si>
  <si>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</si>
  <si>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</si>
  <si>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</si>
  <si>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</si>
  <si>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</si>
  <si>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</si>
  <si>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</si>
  <si>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</si>
  <si>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</si>
  <si>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</si>
  <si>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</si>
  <si>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</si>
  <si>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</si>
  <si>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</si>
  <si>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</si>
  <si>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</si>
  <si>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</si>
  <si>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</si>
  <si>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</si>
  <si>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</si>
  <si>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</si>
  <si>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</si>
  <si>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</si>
  <si>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</si>
  <si>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</si>
  <si>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</si>
  <si>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</si>
  <si>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</si>
  <si>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</si>
  <si>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</si>
  <si>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</si>
  <si>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</si>
  <si>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</si>
  <si>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</si>
  <si>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</si>
  <si>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</si>
  <si>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</si>
  <si>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</si>
  <si>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</si>
  <si>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</si>
  <si>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</si>
  <si>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</si>
  <si>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</si>
  <si>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</si>
  <si>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</si>
  <si>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</si>
  <si>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</si>
  <si>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</si>
  <si>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</si>
  <si>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</si>
  <si>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</si>
  <si>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</si>
  <si>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</si>
  <si>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</si>
  <si>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</si>
  <si>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</si>
  <si>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</si>
  <si>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</si>
  <si>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</si>
  <si>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</si>
  <si>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</si>
  <si>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</si>
  <si>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</si>
  <si>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</si>
  <si>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</si>
  <si>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</si>
  <si>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</si>
  <si>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</si>
  <si>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</si>
  <si>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</si>
  <si>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</si>
  <si>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</si>
  <si>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</si>
  <si>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</si>
  <si>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</si>
  <si>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</si>
  <si>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</si>
  <si>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</si>
  <si>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</si>
  <si>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</si>
  <si>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</si>
  <si>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</si>
  <si>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</si>
  <si>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</si>
  <si>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</si>
  <si>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</si>
  <si>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</si>
  <si>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</si>
  <si>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</si>
  <si>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</si>
  <si>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</si>
  <si>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</si>
  <si>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</si>
  <si>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</si>
  <si>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</si>
  <si>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</si>
  <si>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</si>
  <si>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</si>
  <si>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</si>
  <si>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</si>
  <si>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</si>
  <si>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</si>
  <si>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</si>
  <si>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</si>
  <si>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</si>
  <si>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</si>
  <si>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</si>
  <si>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</si>
  <si>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</si>
  <si>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</si>
  <si>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</si>
  <si>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</si>
  <si>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</si>
  <si>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</si>
  <si>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</si>
  <si>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</si>
  <si>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</si>
  <si>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</si>
  <si>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</si>
  <si>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</si>
  <si>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</si>
  <si>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</si>
  <si>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</si>
  <si>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</si>
  <si>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</si>
  <si>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</si>
  <si>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</si>
  <si>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</si>
  <si>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</si>
  <si>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</si>
  <si>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</si>
  <si>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</si>
  <si>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</si>
  <si>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</si>
  <si>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</si>
  <si>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</si>
  <si>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</si>
  <si>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</si>
  <si>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</si>
  <si>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</si>
  <si>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</si>
  <si>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</si>
  <si>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</si>
  <si>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</si>
  <si>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</si>
  <si>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</si>
  <si>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</si>
  <si>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</si>
  <si>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</si>
  <si>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</si>
  <si>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</si>
  <si>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</si>
  <si>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</si>
  <si>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</si>
  <si>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</si>
  <si>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</si>
  <si>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</si>
  <si>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</si>
  <si>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</si>
  <si>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</si>
  <si>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</si>
  <si>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</si>
  <si>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</si>
  <si>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</si>
  <si>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</si>
  <si>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</si>
  <si>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</si>
  <si>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</si>
  <si>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</si>
  <si>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</si>
  <si>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</si>
  <si>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</si>
  <si>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</si>
  <si>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</si>
  <si>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</si>
  <si>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</si>
  <si>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</si>
  <si>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</si>
  <si>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</si>
  <si>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</si>
  <si>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</si>
  <si>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</si>
  <si>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</si>
  <si>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</si>
  <si>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</si>
  <si>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</si>
  <si>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</si>
  <si>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</si>
  <si>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</si>
  <si>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</si>
  <si>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</si>
  <si>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</si>
  <si>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</si>
  <si>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</si>
  <si>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</si>
  <si>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</si>
  <si>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</si>
  <si>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</si>
  <si>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</si>
  <si>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</si>
  <si>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</si>
  <si>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</si>
  <si>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</si>
  <si>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</si>
  <si>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</si>
  <si>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</si>
  <si>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</si>
  <si>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</si>
  <si>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</si>
  <si>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</si>
  <si>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</si>
  <si>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</si>
  <si>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</si>
  <si>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</si>
  <si>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</si>
  <si>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</si>
  <si>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</si>
  <si>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</si>
  <si>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</si>
  <si>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</si>
  <si>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</si>
  <si>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</si>
  <si>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</si>
  <si>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</si>
  <si>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</si>
  <si>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</si>
  <si>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</si>
  <si>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</si>
  <si>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</si>
  <si>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</si>
  <si>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</si>
  <si>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</si>
  <si>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</si>
  <si>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</si>
  <si>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</si>
  <si>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</si>
  <si>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</si>
  <si>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</si>
  <si>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</si>
  <si>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</si>
  <si>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</si>
  <si>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</si>
  <si>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</si>
  <si>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</si>
  <si>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</si>
  <si>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</si>
  <si>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</si>
  <si>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</si>
  <si>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</si>
  <si>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</si>
  <si>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</si>
  <si>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</si>
  <si>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</si>
  <si>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</si>
  <si>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</si>
  <si>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</si>
  <si>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</si>
  <si>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</si>
  <si>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</si>
  <si>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</si>
  <si>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</si>
  <si>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</si>
  <si>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</si>
  <si>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</si>
  <si>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</si>
  <si>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</si>
  <si>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</si>
  <si>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</si>
  <si>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</si>
  <si>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</si>
  <si>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</si>
  <si>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</si>
  <si>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</si>
  <si>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</si>
  <si>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</si>
  <si>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</si>
  <si>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</si>
  <si>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</si>
  <si>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</si>
  <si>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</si>
  <si>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</si>
  <si>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</si>
  <si>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</si>
  <si>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</si>
  <si>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</si>
  <si>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</si>
  <si>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</si>
  <si>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</si>
  <si>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</si>
  <si>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</si>
  <si>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</si>
  <si>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</si>
  <si>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</si>
  <si>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</si>
  <si>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</si>
  <si>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</si>
  <si>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</si>
  <si>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</si>
  <si>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</si>
  <si>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</si>
  <si>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</si>
  <si>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</si>
  <si>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</si>
  <si>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</si>
  <si>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</si>
  <si>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</si>
  <si>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</si>
  <si>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</si>
  <si>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</si>
  <si>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</si>
  <si>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</si>
  <si>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</si>
  <si>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</si>
  <si>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</si>
  <si>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</si>
  <si>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</si>
  <si>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</si>
  <si>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</si>
  <si>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</si>
  <si>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</si>
  <si>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</si>
  <si>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</si>
  <si>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</si>
  <si>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</si>
  <si>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</si>
  <si>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</si>
  <si>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</si>
  <si>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</si>
  <si>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</si>
  <si>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</si>
  <si>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</si>
  <si>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</si>
  <si>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</si>
  <si>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</si>
  <si>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</si>
  <si>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</si>
  <si>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</si>
  <si>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</si>
  <si>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</si>
  <si>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</si>
  <si>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</si>
  <si>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</si>
  <si>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</si>
  <si>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</si>
  <si>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</si>
  <si>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</si>
  <si>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</si>
  <si>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</si>
  <si>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</si>
  <si>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</si>
  <si>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</si>
  <si>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</si>
  <si>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</si>
  <si>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</si>
  <si>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</si>
  <si>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</si>
  <si>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</si>
  <si>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</si>
  <si>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</si>
  <si>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</si>
  <si>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</si>
  <si>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</si>
  <si>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</si>
  <si>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</si>
  <si>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</si>
  <si>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</si>
  <si>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</si>
  <si>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</si>
  <si>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</si>
  <si>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</si>
  <si>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</si>
  <si>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</si>
  <si>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</si>
  <si>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</si>
  <si>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</si>
  <si>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</si>
  <si>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</si>
  <si>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</si>
  <si>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</si>
  <si>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</si>
  <si>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</si>
  <si>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</si>
  <si>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</si>
  <si>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</si>
  <si>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</si>
  <si>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</si>
  <si>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</si>
  <si>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</si>
  <si>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</si>
  <si>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</si>
  <si>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</si>
  <si>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</si>
  <si>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</si>
  <si>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</si>
  <si>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</si>
  <si>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</si>
  <si>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</si>
  <si>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</si>
  <si>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</si>
  <si>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</si>
  <si>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</si>
  <si>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</si>
  <si>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</si>
  <si>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</si>
  <si>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</si>
  <si>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</si>
  <si>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</si>
  <si>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</si>
  <si>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</si>
  <si>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</si>
  <si>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</si>
  <si>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</si>
  <si>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</si>
  <si>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</si>
  <si>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</si>
  <si>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</si>
  <si>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</si>
  <si>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</si>
  <si>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</si>
  <si>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</si>
  <si>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</si>
  <si>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</si>
  <si>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</si>
  <si>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</si>
  <si>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</si>
  <si>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</si>
  <si>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</si>
  <si>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</si>
  <si>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</si>
  <si>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</si>
  <si>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</si>
  <si>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</si>
  <si>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</si>
  <si>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</si>
  <si>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</si>
  <si>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</si>
  <si>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</si>
  <si>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</si>
  <si>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</si>
  <si>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</si>
  <si>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</si>
  <si>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</si>
  <si>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</si>
  <si>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</si>
  <si>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</si>
  <si>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</si>
  <si>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</si>
  <si>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</si>
  <si>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</si>
  <si>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</si>
  <si>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</si>
  <si>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</si>
  <si>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</si>
  <si>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</si>
  <si>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</si>
  <si>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</si>
  <si>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</si>
  <si>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</si>
  <si>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</si>
  <si>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</si>
  <si>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</si>
  <si>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</si>
  <si>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</si>
  <si>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</si>
  <si>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</si>
  <si>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</si>
  <si>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</si>
  <si>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</si>
  <si>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</si>
  <si>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</si>
  <si>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</si>
  <si>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</si>
  <si>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</si>
  <si>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</si>
  <si>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</si>
  <si>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</si>
  <si>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</si>
  <si>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</si>
  <si>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</si>
  <si>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</si>
  <si>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</si>
  <si>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</si>
  <si>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</si>
  <si>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</si>
  <si>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</si>
  <si>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</si>
  <si>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</si>
  <si>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</si>
  <si>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</si>
  <si>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</si>
  <si>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</si>
  <si>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</si>
  <si>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</si>
  <si>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</si>
  <si>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</si>
  <si>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</si>
  <si>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</si>
  <si>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</si>
  <si>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</si>
  <si>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</si>
  <si>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</si>
  <si>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</si>
  <si>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</si>
  <si>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</si>
  <si>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</si>
  <si>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</si>
  <si>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</si>
  <si>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</si>
  <si>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</si>
  <si>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</si>
  <si>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</si>
  <si>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</si>
  <si>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</si>
  <si>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</si>
  <si>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</si>
  <si>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</si>
  <si>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</si>
  <si>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</si>
  <si>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</si>
  <si>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</si>
  <si>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</si>
  <si>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</si>
  <si>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</si>
  <si>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</si>
  <si>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</si>
  <si>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</si>
  <si>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</si>
  <si>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</si>
  <si>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</si>
  <si>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</si>
  <si>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</si>
  <si>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</si>
  <si>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</si>
  <si>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</si>
  <si>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</si>
  <si>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</si>
  <si>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</si>
  <si>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</si>
  <si>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</si>
  <si>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</si>
  <si>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</si>
  <si>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</si>
  <si>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</si>
  <si>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</si>
  <si>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</si>
  <si>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</si>
  <si>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</si>
  <si>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</si>
  <si>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</si>
  <si>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</si>
  <si>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</si>
  <si>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</si>
  <si>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</si>
  <si>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</si>
  <si>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</si>
  <si>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</si>
  <si>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</si>
  <si>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</si>
  <si>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</si>
  <si>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</si>
  <si>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</si>
  <si>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</si>
  <si>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</si>
  <si>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</si>
  <si>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</si>
  <si>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</si>
  <si>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</si>
  <si>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</si>
  <si>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</si>
  <si>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</si>
  <si>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</si>
  <si>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</si>
  <si>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</si>
  <si>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</si>
  <si>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</si>
  <si>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</si>
  <si>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</si>
  <si>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</si>
  <si>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</si>
  <si>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MNVS</t>
  </si>
  <si>
    <t>BULK</t>
  </si>
  <si>
    <t>DM6822</t>
  </si>
  <si>
    <t>PK111M</t>
  </si>
  <si>
    <t>HM103</t>
  </si>
  <si>
    <t>HM105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</si>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</sst>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23" totalsRowShown="0" headerRowDxfId="26" dataDxfId="25" tableBorderDxfId="24">
  <autoFilter ref="A2:K16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65"/>
  <sheetViews>
    <sheetView tabSelected="1" zoomScale="106" zoomScaleNormal="100" workbookViewId="0">
      <pane ySplit="2" topLeftCell="C1458" activePane="bottomLeft" state="frozen"/>
      <selection pane="bottomLeft" activeCell="K1467" sqref="K146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IF(COUNTIFS($E$3:E1623,E819)=1,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IF(COUNTIFS($E$3:E1623,E822)=1,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IF(COUNTIFS($E$3:E1623,E829)=1,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IF(COUNTIFS($E$3:E1623,E830)=1,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IF(COUNTIFS($E$3:E1623,E831)=1,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IF(COUNTIFS($E$3:E1623,E832)=1,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IF(COUNTIFS($E$3:E1623,E833)=1,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IF(COUNTIFS($E$3:E1623,E834)=1,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IF(COUNTIFS($E$3:E1623,E835)=1,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IF(COUNTIFS($E$3:E1623,E836)=1,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IF(COUNTIFS($E$3:E1623,E837)=1,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IF(COUNTIFS($E$3:E1623,E838)=1,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IF(COUNTIFS($E$3:E1623,E839)=1,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IF(COUNTIFS($E$3:E1623,E840)=1,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IF(COUNTIFS($E$3:E1623,E841)=1,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IF(COUNTIFS($E$3:E1623,E842)=1,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IF(COUNTIFS($E$3:E1623,E843)=1,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IF(COUNTIFS($E$3:E1623,E844)=1,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IF(COUNTIFS($E$3:E1623,E845)=1,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IF(COUNTIFS($E$3:E1623,E846)=1,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IF(COUNTIFS($E$3:E1623,E847)=1,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IF(COUNTIFS($E$3:E1623,E848)=1,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IF(COUNTIFS($E$3:E1623,E849)=1,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IF(COUNTIFS($E$3:E1623,E850)=1,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IF(COUNTIFS($E$3:E1623,E851)=1,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IF(COUNTIFS($E$3:E1623,E852)=1,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IF(COUNTIFS($E$3:E1623,E855)=1,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IF(COUNTIFS($E$3:E1623,E856)=1,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IF(COUNTIFS($E$3:E1623,E857)=1,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IF(COUNTIFS($E$3:E1623,E858)=1,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IF(COUNTIFS($E$3:E1623,E859)=1,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IF(COUNTIFS($E$3:E1623,E860)=1,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IF(COUNTIFS($E$3:E1623,E861)=1,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IF(COUNTIFS($E$3:E1623,E864)=1,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IF(COUNTIFS($E$3:E1623,E865)=1,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IF(COUNTIFS($E$3:E1623,E866)=1,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IF(COUNTIFS($E$3:E1623,E867)=1,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IF(COUNTIFS($E$3:E1623,E868)=1,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IF(COUNTIFS($E$3:E1623,E869)=1,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IF(COUNTIFS($E$3:E1623,E870)=1,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IF(COUNTIFS($E$3:E1623,E871)=1,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IF(COUNTIFS($E$3:E1623,E874)=1,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IF(COUNTIFS($E$3:E1623,E875)=1,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IF(COUNTIFS($E$3:E1623,E877)=1,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IF(COUNTIFS($E$3:E1623,E882)=1,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IF(COUNTIFS($E$3:E1623,E883)=1,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IF(COUNTIFS($E$3:E1623,E884)=1,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IF(COUNTIFS($E$3:E1623,E885)=1,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IF(COUNTIFS($E$3:E1623,E886)=1,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IF(COUNTIFS($E$3:E1623,E887)=1,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IF(COUNTIFS($E$3:E1623,E888)=1,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IF(COUNTIFS($E$3:E1623,E890)=1,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IF(COUNTIFS($E$3:E1623,E891)=1,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IF(COUNTIFS($E$3:E1623,E892)=1,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IF(COUNTIFS($E$3:E1623,E893)=1,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IF(COUNTIFS($E$3:E1623,E896)=1,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IF(COUNTIFS($E$3:E1623,E897)=1,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IF(COUNTIFS($E$3:E1623,E898)=1,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IF(COUNTIFS($E$3:E1623,E900)=1,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IF(COUNTIFS($E$3:E1623,E901)=1,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IF(COUNTIFS($E$3:E1623,E902)=1,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IF(COUNTIFS($E$3:E1623,E903)=1,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IF(COUNTIFS($E$3:E1623,E907)=1,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IF(COUNTIFS($E$3:E1623,E908)=1,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IF(COUNTIFS($E$3:E1623,E909)=1,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IF(COUNTIFS($E$3:E1623,E910)=1,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IF(COUNTIFS($E$3:E1623,E911)=1,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IF(COUNTIFS($E$3:E1623,E912)=1,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IF(COUNTIFS($E$3:E1623,E913)=1,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IF(COUNTIFS($E$3:E1623,E914)=1,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IF(COUNTIFS($E$3:E1623,E915)=1,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IF(COUNTIFS($E$3:E1623,E916)=1,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IF(COUNTIFS($E$3:E1623,E917)=1,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IF(COUNTIFS($E$3:E1623,E918)=1,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IF(COUNTIFS($E$3:E1623,E919)=1,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IF(COUNTIFS($E$3:E1623,E920)=1,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IF(COUNTIFS($E$3:E1623,E925)=1,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IF(COUNTIFS($E$3:E1623,E926)=1,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IF(COUNTIFS($E$3:E1623,E927)=1,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IF(COUNTIFS($E$3:E1623,E928)=1,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IF(COUNTIFS($E$3:E1623,E929)=1,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IF(COUNTIFS($E$3:E1623,E939)=1,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IF(COUNTIFS($E$3:E1623,E944)=1,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IF(COUNTIFS($E$3:E1623,E945)=1,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IF(COUNTIFS($E$3:E1623,E946)=1,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IF(COUNTIFS($E$3:E1623,E947)=1,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IF(COUNTIFS($E$3:E1623,E948)=1,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IF(COUNTIFS($E$3:E1623,E955)=1,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IF(COUNTIFS($E$3:E1623,E956)=1,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IF(COUNTIFS($E$3:E1623,E957)=1,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IF(COUNTIFS($E$3:E1623,E959)=1,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IF(COUNTIFS($E$3:E1623,E972)=1,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IF(COUNTIFS($E$3:E1623,E973)=1,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IF(COUNTIFS($E$3:E1623,E974)=1,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IF(COUNTIFS($E$3:E1623,E975)=1,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IF(COUNTIFS($E$3:E1623,E976)=1,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IF(COUNTIFS($E$3:E1623,E977)=1,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IF(COUNTIFS($E$3:E1623,E982)=1,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IF(COUNTIFS($E$3:E1623,E989)=1,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IF(COUNTIFS($E$3:E1623,E994)=1,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IF(COUNTIFS($E$3:E1623,E995)=1,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IF(COUNTIFS($E$3:E1623,E1000)=1,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IF(COUNTIFS($E$3:E1623,E1005)=1,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IF(COUNTIFS($E$3:E1623,E1006)=1,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IF(COUNTIFS($E$3:E1623,E1016)=1,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IF(COUNTIFS($E$3:E1623,E1017)=1,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IF(COUNTIFS($E$3:E1623,E1018)=1,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IF(COUNTIFS($E$3:E1623,E1019)=1,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IF(COUNTIFS($E$3:E1623,E1020)=1,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IF(COUNTIFS($E$3:E1623,E1021)=1,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IF(COUNTIFS($E$3:E1623,E1022)=1,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IF(COUNTIFS($E$3:E1623,E1023)=1,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IF(COUNTIFS($E$3:E1623,E1024)=1,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IF(COUNTIFS($E$3:E1623,E1025)=1,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IF(COUNTIFS($E$3:E1623,E1026)=1,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IF(COUNTIFS($E$3:E1623,E1028)=1,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IF(COUNTIFS($E$3:E1623,E1029)=1,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IF(COUNTIFS($E$3:E1623,E1030)=1,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IF(COUNTIFS($E$3:E1623,E1031)=1,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IF(COUNTIFS($E$3:E1623,E1032)=1,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IF(COUNTIFS($E$3:E1623,E1033)=1,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IF(COUNTIFS($E$3:E1623,E1034)=1,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IF(COUNTIFS($E$3:E1623,E1035)=1,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IF(COUNTIFS($E$3:E1623,E1036)=1,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IF(COUNTIFS($E$3:E1623,E1037)=1,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IF(COUNTIFS($E$3:E1623,E1038)=1,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IF(COUNTIFS($E$3:E1623,E1039)=1,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IF(COUNTIFS($E$3:E1623,E1040)=1,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IF(COUNTIFS($E$3:E1623,E1041)=1,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IF(COUNTIFS($E$3:E1623,E1044)=1,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IF(COUNTIFS($E$3:E1623,E1045)=1,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IF(COUNTIFS($E$3:E1623,E1046)=1,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IF(COUNTIFS($E$3:E1623,E1051)=1,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IF(COUNTIFS($E$3:E1623,E1052)=1,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IF(COUNTIFS($E$3:E1623,E1053)=1,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IF(COUNTIFS($E$3:E1623,E1056)=1,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IF(COUNTIFS($E$3:E1623,E1057)=1,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IF(COUNTIFS($E$3:E1623,E1061)=1,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IF(COUNTIFS($E$3:E1623,E1062)=1,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IF(COUNTIFS($E$3:E1623,E1063)=1,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IF(COUNTIFS($E$3:E1623,E1064)=1,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IF(COUNTIFS($E$3:E1623,E1065)=1,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IF(COUNTIFS($E$3:E1623,E1066)=1,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IF(COUNTIFS($E$3:E1623,E1067)=1,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IF(COUNTIFS($E$3:E1623,E1068)=1,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IF(COUNTIFS($E$3:E1623,E1074)=1,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IF(COUNTIFS($E$3:E1623,E1075)=1,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IF(COUNTIFS($E$3:E1623,E1076)=1,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IF(COUNTIFS($E$3:E1623,E1078)=1,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IF(COUNTIFS($E$3:E1623,E1079)=1,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IF(COUNTIFS($E$3:E1623,E1088)=1,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IF(COUNTIFS($E$3:E1623,E1089)=1,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IF(COUNTIFS($E$3:E1623,E1090)=1,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IF(COUNTIFS($E$3:E1623,E1091)=1,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IF(COUNTIFS($E$3:E1623,E1092)=1,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IF(COUNTIFS($E$3:E1623,E1093)=1,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IF(COUNTIFS($E$3:E1623,E1094)=1,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IF(COUNTIFS($E$3:E1623,E1095)=1,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IF(COUNTIFS($E$3:E1623,E1096)=1,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IF(COUNTIFS($E$3:E1623,E1097)=1,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IF(COUNTIFS($E$3:E1623,E1098)=1,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IF(COUNTIFS($E$3:E1623,E1099)=1,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IF(COUNTIFS($E$3:E1623,E1100)=1,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IF(COUNTIFS($E$3:E1623,E1101)=1,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IF(COUNTIFS($E$3:E1623,E1108)=1,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IF(COUNTIFS($E$3:E1623,E1109)=1,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IF(COUNTIFS($E$3:E1623,E1110)=1,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IF(COUNTIFS($E$3:E1623,E1111)=1,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IF(COUNTIFS($E$3:E1623,E1112)=1,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IF(COUNTIFS($E$3:E1623,E1113)=1,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IF(COUNTIFS($E$3:E1623,E1114)=1,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IF(COUNTIFS($E$3:E1623,E1115)=1,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IF(COUNTIFS($E$3:E1623,E1116)=1,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IF(COUNTIFS($E$3:E1623,E1117)=1,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IF(COUNTIFS($E$3:E1623,E1118)=1,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IF(COUNTIFS($E$3:E1623,E1119)=1,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IF(COUNTIFS($E$3:E1623,E1120)=1,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IF(COUNTIFS($E$3:E1623,E1121)=1,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IF(COUNTIFS($E$3:E1623,E1122)=1,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IF(COUNTIFS($E$3:E1623,E1123)=1,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IF(COUNTIFS($E$3:E1623,E1124)=1,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IF(COUNTIFS($E$3:E1623,E1125)=1,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IF(COUNTIFS($E$3:E1623,E1126)=1,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IF(COUNTIFS($E$3:E1623,E1127)=1,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IF(COUNTIFS($E$3:E1623,E1128)=1,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IF(COUNTIFS($E$3:E1623,E1129)=1,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IF(COUNTIFS($E$3:E1623,E1130)=1,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IF(COUNTIFS($E$3:E1623,E1131)=1,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IF(COUNTIFS($E$3:E1623,E1132)=1,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IF(COUNTIFS($E$3:E1623,E1133)=1,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IF(COUNTIFS($E$3:E1623,E1134)=1,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IF(COUNTIFS($E$3:E1623,E1135)=1,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IF(COUNTIFS($E$3:E1623,E1136)=1,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IF(COUNTIFS($E$3:E1623,E1137)=1,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IF(COUNTIFS($E$3:E1623,E1138)=1,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IF(COUNTIFS($E$3:E1623,E1139)=1,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IF(COUNTIFS($E$3:E1623,E1140)=1,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IF(COUNTIFS($E$3:E1623,E1141)=1,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IF(COUNTIFS($E$3:E1623,E1142)=1,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IF(COUNTIFS($E$3:E1623,E1143)=1,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IF(COUNTIFS($E$3:E1623,E1144)=1,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IF(COUNTIFS($E$3:E1623,E1145)=1,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IF(COUNTIFS($E$3:E1623,E1146)=1,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IF(COUNTIFS($E$3:E1623,E1147)=1,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IF(COUNTIFS($E$3:E1623,E1148)=1,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IF(COUNTIFS($E$3:E1623,E1149)=1,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IF(COUNTIFS($E$3:E1623,E1150)=1,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IF(COUNTIFS($E$3:E1623,E1151)=1,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IF(COUNTIFS($E$3:E1623,E1152)=1,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IF(COUNTIFS($E$3:E1623,E1153)=1,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IF(COUNTIFS($E$3:E1623,E1154)=1,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IF(COUNTIFS($E$3:E1623,E1155)=1,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IF(COUNTIFS($E$3:E1623,E1156)=1,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IF(COUNTIFS($E$3:E1623,E1157)=1,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IF(COUNTIFS($E$3:E1623,E1158)=1,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IF(COUNTIFS($E$3:E1623,E1159)=1,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IF(COUNTIFS($E$3:E1623,E1160)=1,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IF(COUNTIFS($E$3:E1623,E1161)=1,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IF(COUNTIFS($E$3:E1623,E1162)=1,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IF(COUNTIFS($E$3:E1623,E1163)=1,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IF(COUNTIFS($E$3:E1623,E1164)=1,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IF(COUNTIFS($E$3:E1623,E1165)=1,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IF(COUNTIFS($E$3:E1623,E1166)=1,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IF(COUNTIFS($E$3:E1623,E1167)=1,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IF(COUNTIFS($E$3:E1623,E1168)=1,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IF(COUNTIFS($E$3:E1623,E1169)=1,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IF(COUNTIFS($E$3:E1623,E1170)=1,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IF(COUNTIFS($E$3:E1623,E1171)=1,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IF(COUNTIFS($E$3:E1623,E1172)=1,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IF(COUNTIFS($E$3:E1623,E1173)=1,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IF(COUNTIFS($E$3:E1623,E1174)=1,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IF(COUNTIFS($E$3:E1623,E1175)=1,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IF(COUNTIFS($E$3:E1623,E1176)=1,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IF(COUNTIFS($E$3:E1623,E1177)=1,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IF(COUNTIFS($E$3:E1623,E1178)=1,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IF(COUNTIFS($E$3:E1623,E1179)=1,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IF(COUNTIFS($E$3:E1623,E1180)=1,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IF(COUNTIFS($E$3:E1623,E1181)=1,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IF(COUNTIFS($E$3:E1623,E1182)=1,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IF(COUNTIFS($E$3:E1623,E1183)=1,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IF(COUNTIFS($E$3:E1623,E1184)=1,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IF(COUNTIFS($E$3:E1623,E1185)=1,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IF(COUNTIFS($E$3:E1623,E1186)=1,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IF(COUNTIFS($E$3:E1623,E1187)=1,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IF(COUNTIFS($E$3:E1623,E1188)=1,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IF(COUNTIFS($E$3:E1623,E1189)=1,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IF(COUNTIFS($E$3:E1623,E1190)=1,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IF(COUNTIFS($E$3:E1623,E1191)=1,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IF(COUNTIFS($E$3:E1623,E1192)=1,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IF(COUNTIFS($E$3:E1623,E1193)=1,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IF(COUNTIFS($E$3:E1623,E1194)=1,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IF(COUNTIFS($E$3:E1623,E1195)=1,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IF(COUNTIFS($E$3:E1623,E1196)=1,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IF(COUNTIFS($E$3:E1623,E1197)=1,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IF(COUNTIFS($E$3:E1623,E1198)=1,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IF(COUNTIFS($E$3:E1623,E1199)=1,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IF(COUNTIFS($E$3:E1623,E1200)=1,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IF(COUNTIFS($E$3:E1623,E1201)=1,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IF(COUNTIFS($E$3:E1623,E1202)=1,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IF(COUNTIFS($E$3:E1623,E1203)=1,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IF(COUNTIFS($E$3:E1623,E1204)=1,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IF(COUNTIFS($E$3:E1623,E1205)=1,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IF(COUNTIFS($E$3:E1623,E1206)=1,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IF(COUNTIFS($E$3:E1623,E1207)=1,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IF(COUNTIFS($E$3:E1623,E1208)=1,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IF(COUNTIFS($E$3:E1623,E1209)=1,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IF(COUNTIFS($E$3:E1623,E1210)=1,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IF(COUNTIFS($E$3:E1623,E1211)=1,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IF(COUNTIFS($E$3:E1623,E1212)=1,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IF(COUNTIFS($E$3:E1623,E1213)=1,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IF(COUNTIFS($E$3:E1623,E1214)=1,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IF(COUNTIFS($E$3:E1623,E1215)=1,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IF(COUNTIFS($E$3:E1623,E1216)=1,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IF(COUNTIFS($E$3:E1623,E1217)=1,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IF(COUNTIFS($E$3:E1623,E1218)=1,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IF(COUNTIFS($E$3:E1623,E1219)=1,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IF(COUNTIFS($E$3:E1623,E1220)=1,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IF(COUNTIFS($E$3:E1623,E1221)=1,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IF(COUNTIFS($E$3:E1623,E1222)=1,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IF(COUNTIFS($E$3:E1623,E1223)=1,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IF(COUNTIFS($E$3:E1623,E1224)=1,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IF(COUNTIFS($E$3:E1623,E1225)=1,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IF(COUNTIFS($E$3:E1623,E1226)=1,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IF(COUNTIFS($E$3:E1623,E1227)=1,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IF(COUNTIFS($E$3:E1623,E1228)=1,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IF(COUNTIFS($E$3:E1623,E1229)=1,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IF(COUNTIFS($E$3:E1623,E1230)=1,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IF(COUNTIFS($E$3:E1623,E1231)=1,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IF(COUNTIFS($E$3:E1623,E1232)=1,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IF(COUNTIFS($E$3:E1623,E1233)=1,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IF(COUNTIFS($E$3:E1623,E1234)=1,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IF(COUNTIFS($E$3:E1623,E1235)=1,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IF(COUNTIFS($E$3:E1623,E1236)=1,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IF(COUNTIFS($E$3:E1623,E1237)=1,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IF(COUNTIFS($E$3:E1623,E1238)=1,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IF(COUNTIFS($E$3:E1623,E1239)=1,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IF(COUNTIFS($E$3:E1623,E1240)=1,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IF(COUNTIFS($E$3:E1623,E1241)=1,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IF(COUNTIFS($E$3:E1623,E1242)=1,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IF(COUNTIFS($E$3:E1623,E1243)=1,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IF(COUNTIFS($E$3:E1623,E1244)=1,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IF(COUNTIFS($E$3:E1623,E1245)=1,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IF(COUNTIFS($E$3:E1623,E1246)=1,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IF(COUNTIFS($E$3:E1623,E1247)=1,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IF(COUNTIFS($E$3:E1623,E1248)=1,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IF(COUNTIFS($E$3:E1623,E1249)=1,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IF(COUNTIFS($E$3:E1623,E1250)=1,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IF(COUNTIFS($E$3:E1623,E1251)=1,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IF(COUNTIFS($E$3:E1623,E1252)=1,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IF(COUNTIFS($E$3:E1623,E1253)=1,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IF(COUNTIFS($E$3:E1623,E1254)=1,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IF(COUNTIFS($E$3:E1623,E1255)=1,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IF(COUNTIFS($E$3:E1623,E1256)=1,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IF(COUNTIFS($E$3:E1623,E1257)=1,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IF(COUNTIFS($E$3:E1623,E1258)=1,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IF(COUNTIFS($E$3:E1623,E1259)=1,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IF(COUNTIFS($E$3:E1623,E1260)=1,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IF(COUNTIFS($E$3:E1623,E1261)=1,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IF(COUNTIFS($E$3:E1623,E1262)=1,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IF(COUNTIFS($E$3:E1623,E1263)=1,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IF(COUNTIFS($E$3:E1623,E1264)=1,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IF(COUNTIFS($E$3:E1623,E1265)=1,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IF(COUNTIFS($E$3:E1623,E1266)=1,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IF(COUNTIFS($E$3:E1623,E1267)=1,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IF(COUNTIFS($E$3:E1623,E1268)=1,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IF(COUNTIFS($E$3:E1623,E1269)=1,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IF(COUNTIFS($E$3:E1623,E1270)=1,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IF(COUNTIFS($E$3:E1623,E1271)=1,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IF(COUNTIFS($E$3:E1623,E1272)=1,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IF(COUNTIFS($E$3:E1623,E1273)=1,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IF(COUNTIFS($E$3:E1623,E1274)=1,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IF(COUNTIFS($E$3:E1623,E1275)=1,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IF(COUNTIFS($E$3:E1623,E1276)=1,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IF(COUNTIFS($E$3:E1623,E1277)=1,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IF(COUNTIFS($E$3:E1623,E1278)=1,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IF(COUNTIFS($E$3:E1623,E1279)=1,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IF(COUNTIFS($E$3:E1623,E1280)=1,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IF(COUNTIFS($E$3:E1623,E1281)=1,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IF(COUNTIFS($E$3:E1623,E1282)=1,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IF(COUNTIFS($E$3:E1623,E1283)=1,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IF(COUNTIFS($E$3:E1623,E1284)=1,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IF(COUNTIFS($E$3:E1623,E1285)=1,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IF(COUNTIFS($E$3:E1623,E1286)=1,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IF(COUNTIFS($E$3:E1623,E1287)=1,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IF(COUNTIFS($E$3:E1623,E1288)=1,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IF(COUNTIFS($E$3:E1623,E1289)=1,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IF(COUNTIFS($E$3:E1623,E1290)=1,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IF(COUNTIFS($E$3:E1623,E1291)=1,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IF(COUNTIFS($E$3:E1623,E1292)=1,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IF(COUNTIFS($E$3:E1623,E1293)=1,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IF(COUNTIFS($E$3:E1623,E1294)=1,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IF(COUNTIFS($E$3:E1623,E1296)=1,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IF(COUNTIFS($E$3:E1623,E1297)=1,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IF(COUNTIFS($E$3:E1623,E1298)=1,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IF(COUNTIFS($E$3:E1623,E1299)=1,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IF(COUNTIFS($E$3:E1623,E1301)=1,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IF(COUNTIFS($E$3:E1623,E1303)=1,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IF(COUNTIFS($E$3:E1623,E1304)=1,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IF(COUNTIFS($E$3:E1623,E1305)=1,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IF(COUNTIFS($E$3:E1623,E1306)=1,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IF(COUNTIFS($E$3:E1623,E1309)=1,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IF(COUNTIFS($E$3:E1623,E1310)=1,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IF(COUNTIFS($E$3:E1623,E1311)=1,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IF(COUNTIFS($E$3:E1623,E1312)=1,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IF(COUNTIFS($E$3:E1623,E1313)=1,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IF(COUNTIFS($E$3:E1623,E1314)=1,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IF(COUNTIFS($E$3:E1623,E1315)=1,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IF(COUNTIFS($E$3:E1623,E1316)=1,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IF(COUNTIFS($E$3:E1623,E1318)=1,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IF(COUNTIFS($E$3:E1623,E1319)=1,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IF(COUNTIFS($E$3:E1623,E1321)=1,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IF(COUNTIFS($E$3:E1623,E1324)=1,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IF(COUNTIFS($E$3:E1623,E1325)=1,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IF(COUNTIFS($E$3:E1623,E1327)=1,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IF(COUNTIFS($E$3:E1623,E1329)=1,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IF(COUNTIFS($E$3:E1623,E1330)=1,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IF(COUNTIFS($E$3:E1623,E1331)=1,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IF(COUNTIFS($E$3:E1623,E1333)=1,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IF(COUNTIFS($E$3:E1623,E1334)=1,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IF(COUNTIFS($E$3:E1623,E1335)=1,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IF(COUNTIFS($E$3:E1623,E1336)=1,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IF(COUNTIFS($E$3:E1623,E1337)=1,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IF(COUNTIFS($E$3:E1623,E1338)=1,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IF(COUNTIFS($E$3:E1623,E1339)=1,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IF(COUNTIFS($E$3:E1623,E1340)=1,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IF(COUNTIFS($E$3:E1623,E1341)=1,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IF(COUNTIFS($E$3:E1623,E1342)=1,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IF(COUNTIFS($E$3:E1623,E1343)=1,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IF(COUNTIFS($E$3:E1623,E1344)=1,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IF(COUNTIFS($E$3:E1623,E1345)=1,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IF(COUNTIFS($E$3:E1623,E1346)=1,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IF(COUNTIFS($E$3:E1623,E1347)=1,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IF(COUNTIFS($E$3:E1623,E1348)=1,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IF(COUNTIFS($E$3:E1623,E1349)=1,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IF(COUNTIFS($E$3:E1623,E1351)=1,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IF(COUNTIFS($E$3:E1623,E1352)=1,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IF(COUNTIFS($E$3:E1623,E1353)=1,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IF(COUNTIFS($E$3:E1623,E1354)=1,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IF(COUNTIFS($E$3:E1623,E1355)=1,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IF(COUNTIFS($E$3:E1623,E1356)=1,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IF(COUNTIFS($E$3:E1623,E1357)=1,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IF(COUNTIFS($E$3:E1623,E1359)=1,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IF(COUNTIFS($E$3:E1623,E1360)=1,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IF(COUNTIFS($E$3:E1623,E1361)=1,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IF(COUNTIFS($E$3:E1623,E1362)=1,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IF(COUNTIFS($E$3:E1623,E1363)=1,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IF(COUNTIFS($E$3:E1623,E1364)=1,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IF(COUNTIFS($E$3:E1623,E1365)=1,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IF(COUNTIFS($E$3:E1623,E1366)=1,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IF(COUNTIFS($E$3:E1623,E1367)=1,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IF(COUNTIFS($E$3:E1623,E1368)=1,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IF(COUNTIFS($E$3:E1623,E1369)=1,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IF(COUNTIFS($E$3:E1623,E1370)=1,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IF(COUNTIFS($E$3:E1623,E1371)=1,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IF(COUNTIFS($E$3:E1623,E1372)=1,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IF(COUNTIFS($E$3:E1623,E1373)=1,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IF(COUNTIFS($E$3:E1623,E1374)=1,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IF(COUNTIFS($E$3:E1623,E1375)=1,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IF(COUNTIFS($E$3:E1623,E1376)=1,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IF(COUNTIFS($E$3:E1623,E1377)=1,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IF(COUNTIFS($E$3:E1623,E1378)=1,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IF(COUNTIFS($E$3:E1623,E1379)=1,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IF(COUNTIFS($E$3:E1623,E1380)=1,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IF(COUNTIFS($E$3:E1623,E1381)=1,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IF(COUNTIFS($E$3:E1623,E1382)=1,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IF(COUNTIFS($E$3:E1623,E1383)=1,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IF(COUNTIFS($E$3:E1623,E1384)=1,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IF(COUNTIFS($E$3:E1623,E1385)=1,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IF(COUNTIFS($E$3:E1623,E1386)=1,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IF(COUNTIFS($E$3:E1623,E1387)=1,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IF(COUNTIFS($E$3:E1623,E1388)=1,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IF(COUNTIFS($E$3:E1623,E1389)=1,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IF(COUNTIFS($E$3:E1623,E1390)=1,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IF(COUNTIFS($E$3:E1623,E1391)=1,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IF(COUNTIFS($E$3:E1623,E1392)=1,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IF(COUNTIFS($E$3:E1623,E1393)=1,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IF(COUNTIFS($E$3:E1623,E1394)=1,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IF(COUNTIFS($E$3:E1623,E1395)=1,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IF(COUNTIFS($E$3:E1623,E1396)=1,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IF(COUNTIFS($E$3:E1623,E1397)=1,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IF(COUNTIFS($E$3:E1623,E1398)=1,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IF(COUNTIFS($E$3:E1623,E1399)=1,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IF(COUNTIFS($E$3:E1623,E1400)=1,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IF(COUNTIFS($E$3:E1623,E1401)=1,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IF(COUNTIFS($E$3:E1623,E1402)=1,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IF(COUNTIFS($E$3:E1623,E1403)=1,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IF(COUNTIFS($E$3:E1623,E1404)=1,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IF(COUNTIFS($E$3:E1623,E1405)=1,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IF(COUNTIFS($E$3:E1623,E1406)=1,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IF(COUNTIFS($E$3:E1623,E1418)=1,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IF(COUNTIFS($E$3:E1623,E1419)=1,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IF(COUNTIFS($E$3:E1623,E1420)=1,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IF(COUNTIFS($E$3:E1623,E1421)=1,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IF(COUNTIFS($E$3:E1623,E1422)=1,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IF(COUNTIFS($E$3:E1623,E1423)=1,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IF(COUNTIFS($E$3:E1623,E1424)=1,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IF(COUNTIFS($E$3:E1623,E1425)=1,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IF(COUNTIFS($E$3:E1623,E1426)=1,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IF(COUNTIFS($E$3:E1623,E1427)=1,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IF(COUNTIFS($E$3:E1623,E1428)=1,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IF(COUNTIFS($E$3:E1623,E1429)=1,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IF(COUNTIFS($E$3:E1623,E1430)=1,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IF(COUNTIFS($E$3:E1623,E1431)=1,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IF(COUNTIFS($E$3:E1623,E1432)=1,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IF(COUNTIFS($E$3:E1623,E1433)=1,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IF(COUNTIFS($E$3:E1623,E1434)=1,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IF(COUNTIFS($E$3:E1623,E1435)=1,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IF(COUNTIFS($E$3:E1623,E1436)=1,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IF(COUNTIFS($E$3:E1623,E1437)=1,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IF(COUNTIFS($E$3:E1623,E1438)=1,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IF(COUNTIFS($E$3:E1623,E1439)=1,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IF(COUNTIFS($E$3:E1623,E1440)=1,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IF(COUNTIFS($E$3:E1623,E1441)=1,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IF(COUNTIFS($E$3:E1623,E1442)=1,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IF(COUNTIFS($E$3:E1623,E1443)=1,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IF(COUNTIFS($E$3:E1623,E1444)=1,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IF(COUNTIFS($E$3:E1623,E1445)=1,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IF(COUNTIFS($E$3:E1623,E1446)=1,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IF(COUNTIFS($E$3:E1623,E1447)=1,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IF(COUNTIFS($E$3:E1623,E1448)=1,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IF(COUNTIFS($E$3:E1623,E1449)=1, K1449, 0)</f>
        <v>0</v>
      </c>
    </row>
    <row r="1450" spans="1:12" ht="41.25" customHeight="1">
      <c r="A1450" s="94"/>
      <c r="B1450" s="19" t="s">
        <v>201</v>
      </c>
      <c r="C1450" s="19" t="s">
        <v>2101</v>
      </c>
      <c r="D1450" s="89" t="s">
        <v>2102</v>
      </c>
      <c r="E1450" s="19" t="s">
        <v>2103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 t="shared" ref="I1450:I1457" si="136">IF(RIGHT(G1450,1)="M","M","Non-M")</f>
        <v>Non-M</v>
      </c>
      <c r="J1450" s="34"/>
      <c r="K1450" s="79">
        <v>37180</v>
      </c>
      <c r="L1450" s="78"/>
    </row>
    <row r="1451" spans="1:12" ht="41.25" customHeight="1">
      <c r="A1451" s="94"/>
      <c r="B1451" s="19" t="s">
        <v>201</v>
      </c>
      <c r="C1451" s="19" t="s">
        <v>2101</v>
      </c>
      <c r="D1451" s="89" t="s">
        <v>2102</v>
      </c>
      <c r="E1451" s="19" t="s">
        <v>2103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 t="shared" si="136"/>
        <v>Non-M</v>
      </c>
      <c r="J1451" s="34"/>
      <c r="K1451" s="79">
        <v>37180</v>
      </c>
      <c r="L1451" s="78"/>
    </row>
    <row r="1452" spans="1:12" ht="41.25" customHeight="1">
      <c r="A1452" s="94"/>
      <c r="B1452" s="19" t="s">
        <v>201</v>
      </c>
      <c r="C1452" s="19" t="s">
        <v>2101</v>
      </c>
      <c r="D1452" s="89" t="s">
        <v>2102</v>
      </c>
      <c r="E1452" s="19" t="s">
        <v>2103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 t="shared" si="136"/>
        <v>Non-M</v>
      </c>
      <c r="J1452" s="34"/>
      <c r="K1452" s="79">
        <v>37180</v>
      </c>
      <c r="L1452" s="78"/>
    </row>
    <row r="1453" spans="1:12" ht="41.25" customHeight="1">
      <c r="A1453" s="94"/>
      <c r="B1453" s="19" t="s">
        <v>201</v>
      </c>
      <c r="C1453" s="19" t="s">
        <v>2101</v>
      </c>
      <c r="D1453" s="89" t="s">
        <v>2102</v>
      </c>
      <c r="E1453" s="19" t="s">
        <v>2103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 t="shared" si="136"/>
        <v>Non-M</v>
      </c>
      <c r="J1453" s="34"/>
      <c r="K1453" s="79">
        <v>37180</v>
      </c>
      <c r="L1453" s="78"/>
    </row>
    <row r="1454" spans="1:12" ht="41.25" customHeight="1">
      <c r="A1454" s="94"/>
      <c r="B1454" s="19" t="s">
        <v>201</v>
      </c>
      <c r="C1454" s="19" t="s">
        <v>2101</v>
      </c>
      <c r="D1454" s="89" t="s">
        <v>2102</v>
      </c>
      <c r="E1454" s="19" t="s">
        <v>2103</v>
      </c>
      <c r="F1454" s="21"/>
      <c r="G1454" s="19" t="s">
        <v>2104</v>
      </c>
      <c r="H1454" s="25" t="str">
        <f>IF(RIGHT(G1454,1)="M", LEFT(G1454,LEN(G1454)-1), G1454)</f>
        <v>PK111</v>
      </c>
      <c r="I1454" s="25" t="str">
        <f t="shared" si="136"/>
        <v>M</v>
      </c>
      <c r="J1454" s="34"/>
      <c r="K1454" s="79">
        <v>37180</v>
      </c>
      <c r="L1454" s="78"/>
    </row>
    <row r="1455" spans="1:12" ht="41.25" customHeight="1">
      <c r="A1455" s="94"/>
      <c r="B1455" s="19" t="s">
        <v>201</v>
      </c>
      <c r="C1455" s="19" t="s">
        <v>2101</v>
      </c>
      <c r="D1455" s="89" t="s">
        <v>2102</v>
      </c>
      <c r="E1455" s="19" t="s">
        <v>2103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 t="shared" si="136"/>
        <v>Non-M</v>
      </c>
      <c r="J1455" s="34"/>
      <c r="K1455" s="79">
        <v>37180</v>
      </c>
      <c r="L1455" s="78"/>
    </row>
    <row r="1456" spans="1:12" ht="41.25" customHeight="1">
      <c r="A1456" s="94"/>
      <c r="B1456" s="19" t="s">
        <v>201</v>
      </c>
      <c r="C1456" s="19" t="s">
        <v>2101</v>
      </c>
      <c r="D1456" s="89" t="s">
        <v>2102</v>
      </c>
      <c r="E1456" s="19" t="s">
        <v>2103</v>
      </c>
      <c r="F1456" s="21"/>
      <c r="G1456" s="19" t="s">
        <v>2105</v>
      </c>
      <c r="H1456" s="25" t="str">
        <f>IF(RIGHT(G1456,1)="M", LEFT(G1456,LEN(G1456)-1), G1456)</f>
        <v>HM103</v>
      </c>
      <c r="I1456" s="25" t="str">
        <f t="shared" si="136"/>
        <v>Non-M</v>
      </c>
      <c r="J1456" s="34"/>
      <c r="K1456" s="79">
        <v>37180</v>
      </c>
      <c r="L1456" s="78"/>
    </row>
    <row r="1457" spans="1:12" ht="41.25" customHeight="1">
      <c r="A1457" s="94"/>
      <c r="B1457" s="19" t="s">
        <v>201</v>
      </c>
      <c r="C1457" s="19" t="s">
        <v>2101</v>
      </c>
      <c r="D1457" s="89" t="s">
        <v>2102</v>
      </c>
      <c r="E1457" s="19" t="s">
        <v>2103</v>
      </c>
      <c r="F1457" s="21"/>
      <c r="G1457" s="19" t="s">
        <v>2106</v>
      </c>
      <c r="H1457" s="25" t="str">
        <f>IF(RIGHT(G1457,1)="M", LEFT(G1457,LEN(G1457)-1), G1457)</f>
        <v>HM105</v>
      </c>
      <c r="I1457" s="25" t="str">
        <f t="shared" si="136"/>
        <v>Non-M</v>
      </c>
      <c r="J1457" s="34"/>
      <c r="K1457" s="79">
        <v>37180</v>
      </c>
      <c r="L1457" s="78"/>
    </row>
    <row r="1458" spans="1:12" ht="41.25" customHeight="1">
      <c r="A1458" s="94"/>
      <c r="B1458" s="19"/>
      <c r="C1458" s="19" t="s">
        <v>2101</v>
      </c>
      <c r="D1458" s="89" t="s">
        <v>2102</v>
      </c>
      <c r="E1458" s="19" t="s">
        <v>2103</v>
      </c>
      <c r="F1458" s="21"/>
      <c r="G1458" s="19" t="s">
        <v>1750</v>
      </c>
      <c r="H1458" s="25" t="str">
        <f>IF(RIGHT(G1458,1)="M", LEFT(G1458,LEN(G1458)-1), G1458)</f>
        <v>ZP105</v>
      </c>
      <c r="I1458" s="25" t="str">
        <f t="shared" ref="I1458:I1465" si="137">IF(RIGHT(G1458,1)="M","M","Non-M")</f>
        <v>Non-M</v>
      </c>
      <c r="J1458" s="34"/>
      <c r="K1458" s="26"/>
      <c r="L1458" s="78"/>
    </row>
    <row r="1459" spans="1:12" ht="41.25" customHeight="1">
      <c r="A1459" s="94"/>
      <c r="B1459" s="19"/>
      <c r="C1459" s="19" t="s">
        <v>2101</v>
      </c>
      <c r="D1459" s="89" t="s">
        <v>2102</v>
      </c>
      <c r="E1459" s="19" t="s">
        <v>2103</v>
      </c>
      <c r="F1459" s="21"/>
      <c r="G1459" s="19" t="s">
        <v>639</v>
      </c>
      <c r="H1459" s="25" t="str">
        <f>IF(RIGHT(G1459,1)="M", LEFT(G1459,LEN(G1459)-1), G1459)</f>
        <v>CL410</v>
      </c>
      <c r="I1459" s="25" t="str">
        <f t="shared" si="137"/>
        <v>Non-M</v>
      </c>
      <c r="J1459" s="34"/>
      <c r="K1459" s="26"/>
      <c r="L1459" s="78"/>
    </row>
    <row r="1460" spans="1:12" ht="41.25" customHeight="1">
      <c r="A1460" s="94"/>
      <c r="B1460" s="19"/>
      <c r="C1460" s="19" t="s">
        <v>2101</v>
      </c>
      <c r="D1460" s="89" t="s">
        <v>2102</v>
      </c>
      <c r="E1460" s="19" t="s">
        <v>2103</v>
      </c>
      <c r="F1460" s="21"/>
      <c r="G1460" s="19" t="s">
        <v>1690</v>
      </c>
      <c r="H1460" s="25" t="str">
        <f>IF(RIGHT(G1460,1)="M", LEFT(G1460,LEN(G1460)-1), G1460)</f>
        <v>JS117</v>
      </c>
      <c r="I1460" s="25" t="str">
        <f t="shared" si="137"/>
        <v>Non-M</v>
      </c>
      <c r="J1460" s="34"/>
      <c r="K1460" s="26"/>
      <c r="L1460" s="78"/>
    </row>
    <row r="1461" spans="1:12" ht="41.25" customHeight="1">
      <c r="A1461" s="94"/>
      <c r="B1461" s="19"/>
      <c r="C1461" s="19" t="s">
        <v>2101</v>
      </c>
      <c r="D1461" s="89" t="s">
        <v>2102</v>
      </c>
      <c r="E1461" s="19" t="s">
        <v>2103</v>
      </c>
      <c r="F1461" s="21"/>
      <c r="G1461" s="19" t="s">
        <v>1344</v>
      </c>
      <c r="H1461" s="25" t="str">
        <f>IF(RIGHT(G1461,1)="M", LEFT(G1461,LEN(G1461)-1), G1461)</f>
        <v>JS105</v>
      </c>
      <c r="I1461" s="25" t="str">
        <f t="shared" si="137"/>
        <v>Non-M</v>
      </c>
      <c r="J1461" s="34"/>
      <c r="K1461" s="26"/>
      <c r="L1461" s="78"/>
    </row>
    <row r="1462" spans="1:12" ht="41.25" customHeight="1">
      <c r="A1462" s="94"/>
      <c r="B1462" s="19"/>
      <c r="C1462" s="19" t="s">
        <v>2101</v>
      </c>
      <c r="D1462" s="89" t="s">
        <v>2102</v>
      </c>
      <c r="E1462" s="19" t="s">
        <v>2103</v>
      </c>
      <c r="F1462" s="21"/>
      <c r="G1462" s="19" t="s">
        <v>2104</v>
      </c>
      <c r="H1462" s="25" t="str">
        <f>IF(RIGHT(G1462,1)="M", LEFT(G1462,LEN(G1462)-1), G1462)</f>
        <v>PK111</v>
      </c>
      <c r="I1462" s="25" t="str">
        <f t="shared" si="137"/>
        <v>M</v>
      </c>
      <c r="J1462" s="34"/>
      <c r="K1462" s="26"/>
      <c r="L1462" s="78"/>
    </row>
    <row r="1463" spans="1:12" ht="41.25" customHeight="1">
      <c r="A1463" s="94"/>
      <c r="B1463" s="19"/>
      <c r="C1463" s="19" t="s">
        <v>2101</v>
      </c>
      <c r="D1463" s="89" t="s">
        <v>2102</v>
      </c>
      <c r="E1463" s="19" t="s">
        <v>2103</v>
      </c>
      <c r="F1463" s="21"/>
      <c r="G1463" s="19" t="s">
        <v>82</v>
      </c>
      <c r="H1463" s="25" t="str">
        <f>IF(RIGHT(G1463,1)="M", LEFT(G1463,LEN(G1463)-1), G1463)</f>
        <v>PB104</v>
      </c>
      <c r="I1463" s="25" t="str">
        <f t="shared" si="137"/>
        <v>Non-M</v>
      </c>
      <c r="J1463" s="34"/>
      <c r="K1463" s="26"/>
      <c r="L1463" s="78"/>
    </row>
    <row r="1464" spans="1:12" ht="41.25" customHeight="1">
      <c r="A1464" s="94"/>
      <c r="B1464" s="19"/>
      <c r="C1464" s="19" t="s">
        <v>2101</v>
      </c>
      <c r="D1464" s="89" t="s">
        <v>2102</v>
      </c>
      <c r="E1464" s="19" t="s">
        <v>2103</v>
      </c>
      <c r="F1464" s="21"/>
      <c r="G1464" s="19" t="s">
        <v>2105</v>
      </c>
      <c r="H1464" s="25" t="str">
        <f>IF(RIGHT(G1464,1)="M", LEFT(G1464,LEN(G1464)-1), G1464)</f>
        <v>HM103</v>
      </c>
      <c r="I1464" s="25" t="str">
        <f t="shared" si="137"/>
        <v>Non-M</v>
      </c>
      <c r="J1464" s="34"/>
      <c r="K1464" s="26"/>
      <c r="L1464" s="78"/>
    </row>
    <row r="1465" spans="1:12" ht="41.25" customHeight="1">
      <c r="A1465" s="94"/>
      <c r="B1465" s="19"/>
      <c r="C1465" s="19" t="s">
        <v>2101</v>
      </c>
      <c r="D1465" s="89" t="s">
        <v>2102</v>
      </c>
      <c r="E1465" s="19" t="s">
        <v>2103</v>
      </c>
      <c r="F1465" s="21"/>
      <c r="G1465" s="19" t="s">
        <v>2106</v>
      </c>
      <c r="H1465" s="25" t="str">
        <f>IF(RIGHT(G1465,1)="M", LEFT(G1465,LEN(G1465)-1), G1465)</f>
        <v>HM105</v>
      </c>
      <c r="I1465" s="25" t="str">
        <f t="shared" si="137"/>
        <v>Non-M</v>
      </c>
      <c r="J1465" s="34"/>
      <c r="K1465" s="26"/>
      <c r="L1465" s="78"/>
    </row>
    <row r="1466" spans="1:12" ht="41.25" customHeight="1">
      <c r="A1466" s="18" t="s">
        <v>2107</v>
      </c>
      <c r="B1466" s="19" t="s">
        <v>201</v>
      </c>
      <c r="C1466" s="19" t="s">
        <v>2101</v>
      </c>
      <c r="D1466" s="89" t="s">
        <v>2102</v>
      </c>
      <c r="E1466" s="19" t="s">
        <v>2103</v>
      </c>
      <c r="F1466" s="21"/>
      <c r="G1466" s="19" t="s">
        <v>1750</v>
      </c>
      <c r="H1466" s="25" t="str">
        <f>IF(RIGHT(G1466,1)="M", LEFT(G1466,LEN(G1466)-1), G1466)</f>
        <v>ZP105</v>
      </c>
      <c r="I1466" s="25" t="str">
        <f>IF(RIGHT(G1466,1)="M","M","Non-M")</f>
        <v>Non-M</v>
      </c>
      <c r="J1466" s="34"/>
      <c r="K1466" s="79">
        <v>15638</v>
      </c>
      <c r="L1466" s="78">
        <f>IF(COUNTIFS($E$3:E1623,#REF!)=1,#REF!, 0)</f>
        <v>0</v>
      </c>
    </row>
    <row r="1467" spans="1:12" ht="41.25" customHeight="1">
      <c r="A1467" s="18" t="s">
        <v>2108</v>
      </c>
      <c r="B1467" s="19" t="s">
        <v>201</v>
      </c>
      <c r="C1467" s="19" t="s">
        <v>2101</v>
      </c>
      <c r="D1467" s="89" t="s">
        <v>2102</v>
      </c>
      <c r="E1467" s="19" t="s">
        <v>2103</v>
      </c>
      <c r="F1467" s="21"/>
      <c r="G1467" s="19" t="s">
        <v>639</v>
      </c>
      <c r="H1467" s="25" t="str">
        <f>IF(RIGHT(G1467,1)="M", LEFT(G1467,LEN(G1467)-1), G1467)</f>
        <v>CL410</v>
      </c>
      <c r="I1467" s="25" t="str">
        <f>IF(RIGHT(G1467,1)="M","M","Non-M")</f>
        <v>Non-M</v>
      </c>
      <c r="J1467" s="34"/>
      <c r="K1467" s="79"/>
      <c r="L1467" s="78"/>
    </row>
    <row r="1468" spans="1:12" ht="41.25" customHeight="1">
      <c r="A1468" s="18" t="s">
        <v>2109</v>
      </c>
      <c r="B1468" s="19" t="s">
        <v>201</v>
      </c>
      <c r="C1468" s="19" t="s">
        <v>2101</v>
      </c>
      <c r="D1468" s="89" t="s">
        <v>2102</v>
      </c>
      <c r="E1468" s="19" t="s">
        <v>2103</v>
      </c>
      <c r="F1468" s="21"/>
      <c r="G1468" s="19" t="s">
        <v>1690</v>
      </c>
      <c r="H1468" s="25" t="str">
        <f>IF(RIGHT(G1468,1)="M", LEFT(G1468,LEN(G1468)-1), G1468)</f>
        <v>JS117</v>
      </c>
      <c r="I1468" s="25" t="str">
        <f>IF(RIGHT(G1468,1)="M","M","Non-M")</f>
        <v>Non-M</v>
      </c>
      <c r="J1468" s="34"/>
      <c r="K1468" s="79"/>
      <c r="L1468" s="78">
        <f>IF(COUNTIFS($E$3:E1623,E1466)=1, K1466, 0)</f>
        <v>0</v>
      </c>
    </row>
    <row r="1469" spans="1:12" ht="41.25" customHeight="1">
      <c r="A1469" s="18" t="s">
        <v>2110</v>
      </c>
      <c r="B1469" s="19" t="s">
        <v>201</v>
      </c>
      <c r="C1469" s="19" t="s">
        <v>2101</v>
      </c>
      <c r="D1469" s="89" t="s">
        <v>2102</v>
      </c>
      <c r="E1469" s="19" t="s">
        <v>2103</v>
      </c>
      <c r="F1469" s="21"/>
      <c r="G1469" s="19" t="s">
        <v>1344</v>
      </c>
      <c r="H1469" s="25" t="str">
        <f>IF(RIGHT(G1469,1)="M", LEFT(G1469,LEN(G1469)-1), G1469)</f>
        <v>JS105</v>
      </c>
      <c r="I1469" s="25" t="str">
        <f>IF(RIGHT(G1469,1)="M","M","Non-M")</f>
        <v>Non-M</v>
      </c>
      <c r="J1469" s="34"/>
      <c r="K1469" s="79"/>
      <c r="L1469" s="78">
        <f>IF(COUNTIFS($E$3:E1623,E1468)=1, K1468, 0)</f>
        <v>0</v>
      </c>
    </row>
    <row r="1470" spans="1:12" ht="41.25" customHeight="1">
      <c r="A1470" s="18" t="s">
        <v>2111</v>
      </c>
      <c r="B1470" s="19" t="s">
        <v>201</v>
      </c>
      <c r="C1470" s="19" t="s">
        <v>2101</v>
      </c>
      <c r="D1470" s="89" t="s">
        <v>2102</v>
      </c>
      <c r="E1470" s="19" t="s">
        <v>2103</v>
      </c>
      <c r="F1470" s="21"/>
      <c r="G1470" s="19" t="s">
        <v>2104</v>
      </c>
      <c r="H1470" s="25" t="str">
        <f>IF(RIGHT(G1470,1)="M", LEFT(G1470,LEN(G1470)-1), G1470)</f>
        <v>PK111</v>
      </c>
      <c r="I1470" s="25" t="str">
        <f>IF(RIGHT(G1470,1)="M","M","Non-M")</f>
        <v>M</v>
      </c>
      <c r="J1470" s="34"/>
      <c r="K1470" s="79"/>
      <c r="L1470" s="78">
        <f>IF(COUNTIFS($E$3:E1623,E1469)=1, K1469, 0)</f>
        <v>0</v>
      </c>
    </row>
    <row r="1471" spans="1:12" ht="41.25" customHeight="1">
      <c r="A1471" s="18" t="s">
        <v>2112</v>
      </c>
      <c r="B1471" s="19" t="s">
        <v>201</v>
      </c>
      <c r="C1471" s="19" t="s">
        <v>2101</v>
      </c>
      <c r="D1471" s="89" t="s">
        <v>2102</v>
      </c>
      <c r="E1471" s="19" t="s">
        <v>2103</v>
      </c>
      <c r="F1471" s="21"/>
      <c r="G1471" s="19" t="s">
        <v>82</v>
      </c>
      <c r="H1471" s="25" t="str">
        <f>IF(RIGHT(G1471,1)="M", LEFT(G1471,LEN(G1471)-1), G1471)</f>
        <v>PB104</v>
      </c>
      <c r="I1471" s="25" t="str">
        <f>IF(RIGHT(G1471,1)="M","M","Non-M")</f>
        <v>Non-M</v>
      </c>
      <c r="J1471" s="34"/>
      <c r="K1471" s="79"/>
      <c r="L1471" s="78">
        <f>IF(COUNTIFS($E$3:E1623,E1470)=1, K1470, 0)</f>
        <v>0</v>
      </c>
    </row>
    <row r="1472" spans="1:12" ht="41.25" customHeight="1">
      <c r="A1472" s="18" t="s">
        <v>2113</v>
      </c>
      <c r="B1472" s="19" t="s">
        <v>201</v>
      </c>
      <c r="C1472" s="19" t="s">
        <v>2101</v>
      </c>
      <c r="D1472" s="89" t="s">
        <v>2102</v>
      </c>
      <c r="E1472" s="19" t="s">
        <v>2103</v>
      </c>
      <c r="F1472" s="21"/>
      <c r="G1472" s="19" t="s">
        <v>2105</v>
      </c>
      <c r="H1472" s="25" t="str">
        <f>IF(RIGHT(G1472,1)="M", LEFT(G1472,LEN(G1472)-1), G1472)</f>
        <v>HM103</v>
      </c>
      <c r="I1472" s="25" t="str">
        <f>IF(RIGHT(G1472,1)="M","M","Non-M")</f>
        <v>Non-M</v>
      </c>
      <c r="J1472" s="34"/>
      <c r="K1472" s="79"/>
      <c r="L1472" s="78">
        <f>IF(COUNTIFS($E$3:E1623,E1471)=1, K1471, 0)</f>
        <v>0</v>
      </c>
    </row>
    <row r="1473" spans="1:12" ht="41.25" customHeight="1">
      <c r="A1473" s="18" t="s">
        <v>2114</v>
      </c>
      <c r="B1473" s="19" t="s">
        <v>201</v>
      </c>
      <c r="C1473" s="19" t="s">
        <v>2101</v>
      </c>
      <c r="D1473" s="89" t="s">
        <v>2102</v>
      </c>
      <c r="E1473" s="19" t="s">
        <v>2103</v>
      </c>
      <c r="F1473" s="21"/>
      <c r="G1473" s="19" t="s">
        <v>2106</v>
      </c>
      <c r="H1473" s="25" t="str">
        <f>IF(RIGHT(G1473,1)="M", LEFT(G1473,LEN(G1473)-1), G1473)</f>
        <v>HM105</v>
      </c>
      <c r="I1473" s="25" t="str">
        <f>IF(RIGHT(G1473,1)="M","M","Non-M")</f>
        <v>Non-M</v>
      </c>
      <c r="J1473" s="34"/>
      <c r="K1473" s="79"/>
      <c r="L1473" s="78">
        <f>IF(COUNTIFS($E$3:E1623,E1472)=1, K1472, 0)</f>
        <v>0</v>
      </c>
    </row>
    <row r="1474" spans="1:12" ht="41.25" customHeight="1">
      <c r="A1474" s="18" t="s">
        <v>2115</v>
      </c>
      <c r="B1474" s="19" t="s">
        <v>13</v>
      </c>
      <c r="C1474" s="19" t="s">
        <v>2116</v>
      </c>
      <c r="D1474" s="89" t="s">
        <v>2102</v>
      </c>
      <c r="E1474" s="19" t="s">
        <v>2117</v>
      </c>
      <c r="F1474" s="21"/>
      <c r="G1474" s="19" t="s">
        <v>702</v>
      </c>
      <c r="H1474" s="25" t="s">
        <v>1279</v>
      </c>
      <c r="I1474" s="25" t="str">
        <f>IF(RIGHT(G1474,1)="M","M","Non-M")</f>
        <v>M</v>
      </c>
      <c r="J1474" s="34" t="s">
        <v>1758</v>
      </c>
      <c r="K1474" s="79"/>
      <c r="L1474" s="78">
        <f>IF(COUNTIFS($E$3:E1623,E1473)=1, K1473, 0)</f>
        <v>0</v>
      </c>
    </row>
    <row r="1475" spans="1:12" ht="41.25" customHeight="1">
      <c r="A1475" s="18" t="s">
        <v>2118</v>
      </c>
      <c r="B1475" s="19" t="s">
        <v>13</v>
      </c>
      <c r="C1475" s="19" t="s">
        <v>2116</v>
      </c>
      <c r="D1475" s="89" t="s">
        <v>2102</v>
      </c>
      <c r="E1475" s="19" t="s">
        <v>2117</v>
      </c>
      <c r="F1475" s="21"/>
      <c r="G1475" s="19" t="s">
        <v>359</v>
      </c>
      <c r="H1475" s="19" t="s">
        <v>359</v>
      </c>
      <c r="I1475" s="25" t="str">
        <f>IF(RIGHT(G1475,1)="M","M","Non-M")</f>
        <v>Non-M</v>
      </c>
      <c r="J1475" s="34"/>
      <c r="K1475" s="79"/>
      <c r="L1475" s="78">
        <f>IF(COUNTIFS($E$3:E1623,E1474)=1, K1474, 0)</f>
        <v>0</v>
      </c>
    </row>
    <row r="1476" spans="1:12" ht="41.25" customHeight="1">
      <c r="A1476" s="18" t="s">
        <v>2119</v>
      </c>
      <c r="B1476" s="19" t="s">
        <v>13</v>
      </c>
      <c r="C1476" s="19" t="s">
        <v>2116</v>
      </c>
      <c r="D1476" s="89" t="s">
        <v>2102</v>
      </c>
      <c r="E1476" s="19" t="s">
        <v>2117</v>
      </c>
      <c r="F1476" s="21"/>
      <c r="G1476" s="19" t="s">
        <v>96</v>
      </c>
      <c r="H1476" s="25" t="s">
        <v>96</v>
      </c>
      <c r="I1476" s="25" t="str">
        <f>IF(RIGHT(G1476,1)="M","M","Non-M")</f>
        <v>Non-M</v>
      </c>
      <c r="J1476" s="34"/>
      <c r="K1476" s="79"/>
      <c r="L1476" s="78">
        <f>IF(COUNTIFS($E$3:E1623,E1475)=1, K1475, 0)</f>
        <v>0</v>
      </c>
    </row>
    <row r="1477" spans="1:12" ht="41.25" customHeight="1">
      <c r="A1477" s="18" t="s">
        <v>2120</v>
      </c>
      <c r="B1477" s="19" t="s">
        <v>13</v>
      </c>
      <c r="C1477" s="19" t="s">
        <v>2116</v>
      </c>
      <c r="D1477" s="89" t="s">
        <v>2102</v>
      </c>
      <c r="E1477" s="19" t="s">
        <v>2117</v>
      </c>
      <c r="F1477" s="21"/>
      <c r="G1477" s="19" t="s">
        <v>152</v>
      </c>
      <c r="H1477" s="25" t="s">
        <v>152</v>
      </c>
      <c r="I1477" s="25" t="str">
        <f>IF(RIGHT(G1477,1)="M","M","Non-M")</f>
        <v>Non-M</v>
      </c>
      <c r="J1477" s="34"/>
      <c r="K1477" s="79"/>
      <c r="L1477" s="78">
        <f>IF(COUNTIFS($E$3:E1623,E1476)=1, K1476, 0)</f>
        <v>0</v>
      </c>
    </row>
    <row r="1478" spans="1:12" ht="41.25" customHeight="1">
      <c r="A1478" s="18" t="s">
        <v>2121</v>
      </c>
      <c r="B1478" s="19" t="s">
        <v>13</v>
      </c>
      <c r="C1478" s="19" t="s">
        <v>2116</v>
      </c>
      <c r="D1478" s="89" t="s">
        <v>2102</v>
      </c>
      <c r="E1478" s="19" t="s">
        <v>2117</v>
      </c>
      <c r="F1478" s="21"/>
      <c r="G1478" s="19" t="s">
        <v>135</v>
      </c>
      <c r="H1478" s="25" t="str">
        <f>IF(RIGHT(G1478,1)="M", LEFT(G1478,LEN(G1478)-1), G1478)</f>
        <v>DC200</v>
      </c>
      <c r="I1478" s="25" t="str">
        <f>IF(RIGHT(G1478,1)="M","M","Non-M")</f>
        <v>Non-M</v>
      </c>
      <c r="J1478" s="34"/>
      <c r="K1478" s="79"/>
      <c r="L1478" s="78">
        <f>IF(COUNTIFS($E$3:E1623,E1477)=1, K1477, 0)</f>
        <v>0</v>
      </c>
    </row>
    <row r="1479" spans="1:12" ht="41.25" customHeight="1">
      <c r="A1479" s="18" t="s">
        <v>2122</v>
      </c>
      <c r="B1479" s="19" t="s">
        <v>13</v>
      </c>
      <c r="C1479" s="19" t="s">
        <v>2116</v>
      </c>
      <c r="D1479" s="89" t="s">
        <v>2102</v>
      </c>
      <c r="E1479" s="19" t="s">
        <v>2117</v>
      </c>
      <c r="F1479" s="21"/>
      <c r="G1479" s="19" t="s">
        <v>963</v>
      </c>
      <c r="H1479" s="25" t="str">
        <f>IF(RIGHT(G1479,1)="M", LEFT(G1479,LEN(G1479)-1), G1479)</f>
        <v>PK405</v>
      </c>
      <c r="I1479" s="25" t="str">
        <f>IF(RIGHT(G1479,1)="M","M","Non-M")</f>
        <v>M</v>
      </c>
      <c r="J1479" s="34" t="s">
        <v>2123</v>
      </c>
      <c r="K1479" s="79"/>
      <c r="L1479" s="78">
        <f>IF(COUNTIFS($E$3:E1623,E1478)=1, K1478, 0)</f>
        <v>0</v>
      </c>
    </row>
    <row r="1480" spans="1:12" ht="41.25" customHeight="1">
      <c r="A1480" s="18" t="s">
        <v>2124</v>
      </c>
      <c r="B1480" s="19" t="s">
        <v>13</v>
      </c>
      <c r="C1480" s="19" t="s">
        <v>2116</v>
      </c>
      <c r="D1480" s="89" t="s">
        <v>2102</v>
      </c>
      <c r="E1480" s="19" t="s">
        <v>2117</v>
      </c>
      <c r="F1480" s="21"/>
      <c r="G1480" s="19" t="s">
        <v>99</v>
      </c>
      <c r="H1480" s="25" t="str">
        <f>IF(RIGHT(G1480,1)="M", LEFT(G1480,LEN(G1480)-1), G1480)</f>
        <v>PK201</v>
      </c>
      <c r="I1480" s="25" t="str">
        <f>IF(RIGHT(G1480,1)="M","M","Non-M")</f>
        <v>Non-M</v>
      </c>
      <c r="J1480" s="34"/>
      <c r="K1480" s="79"/>
      <c r="L1480" s="78">
        <f>IF(COUNTIFS($E$3:E1623,E1479)=1, K1479, 0)</f>
        <v>0</v>
      </c>
    </row>
    <row r="1481" spans="1:12" ht="41.25" customHeight="1">
      <c r="A1481" s="18" t="s">
        <v>2125</v>
      </c>
      <c r="B1481" s="19" t="s">
        <v>13</v>
      </c>
      <c r="C1481" s="19" t="s">
        <v>2116</v>
      </c>
      <c r="D1481" s="89" t="s">
        <v>2102</v>
      </c>
      <c r="E1481" s="19" t="s">
        <v>2117</v>
      </c>
      <c r="F1481" s="21"/>
      <c r="G1481" s="19" t="s">
        <v>1382</v>
      </c>
      <c r="H1481" s="25" t="str">
        <f>IF(RIGHT(G1481,1)="M", LEFT(G1481,LEN(G1481)-1), G1481)</f>
        <v>PB214</v>
      </c>
      <c r="I1481" s="25" t="str">
        <f>IF(RIGHT(G1481,1)="M","M","Non-M")</f>
        <v>Non-M</v>
      </c>
      <c r="J1481" s="34"/>
      <c r="K1481" s="79"/>
      <c r="L1481" s="78">
        <f>IF(COUNTIFS($E$3:E1623,E1480)=1, K1480, 0)</f>
        <v>0</v>
      </c>
    </row>
    <row r="1482" spans="1:12" ht="41.25" customHeight="1">
      <c r="A1482" s="18" t="s">
        <v>2126</v>
      </c>
      <c r="B1482" s="19" t="s">
        <v>13</v>
      </c>
      <c r="C1482" s="19" t="s">
        <v>2116</v>
      </c>
      <c r="D1482" s="89" t="s">
        <v>2102</v>
      </c>
      <c r="E1482" s="19" t="s">
        <v>2117</v>
      </c>
      <c r="F1482" s="21"/>
      <c r="G1482" s="19" t="s">
        <v>2127</v>
      </c>
      <c r="H1482" s="25" t="str">
        <f>IF(RIGHT(G1482,1)="M", LEFT(G1482,LEN(G1482)-1), G1482)</f>
        <v>JF117</v>
      </c>
      <c r="I1482" s="25" t="str">
        <f>IF(RIGHT(G1482,1)="M","M","Non-M")</f>
        <v>M</v>
      </c>
      <c r="J1482" s="64"/>
      <c r="K1482" s="79"/>
      <c r="L1482" s="78">
        <f>IF(COUNTIFS($E$3:E1623,E1481)=1, K1481, 0)</f>
        <v>0</v>
      </c>
    </row>
    <row r="1483" spans="1:12" ht="41.25" customHeight="1">
      <c r="A1483" s="18" t="s">
        <v>2128</v>
      </c>
      <c r="B1483" s="19" t="s">
        <v>13</v>
      </c>
      <c r="C1483" s="19" t="s">
        <v>2116</v>
      </c>
      <c r="D1483" s="89" t="s">
        <v>2102</v>
      </c>
      <c r="E1483" s="19" t="s">
        <v>2117</v>
      </c>
      <c r="F1483" s="21"/>
      <c r="G1483" s="19" t="s">
        <v>2129</v>
      </c>
      <c r="H1483" s="25" t="str">
        <f>IF(RIGHT(G1483,1)="M", LEFT(G1483,LEN(G1483)-1), G1483)</f>
        <v>JF400</v>
      </c>
      <c r="I1483" s="25" t="str">
        <f>IF(RIGHT(G1483,1)="M","M","Non-M")</f>
        <v>Non-M</v>
      </c>
      <c r="J1483" s="34"/>
      <c r="K1483" s="79"/>
      <c r="L1483" s="78">
        <f>IF(COUNTIFS($E$3:E1623,E1482)=1, K1482, 0)</f>
        <v>0</v>
      </c>
    </row>
    <row r="1484" spans="1:12" ht="41.25" customHeight="1">
      <c r="A1484" s="18" t="s">
        <v>2130</v>
      </c>
      <c r="B1484" s="19" t="s">
        <v>13</v>
      </c>
      <c r="C1484" s="19" t="s">
        <v>2116</v>
      </c>
      <c r="D1484" s="89" t="s">
        <v>2102</v>
      </c>
      <c r="E1484" s="19" t="s">
        <v>2117</v>
      </c>
      <c r="F1484" s="21"/>
      <c r="G1484" s="19" t="s">
        <v>1510</v>
      </c>
      <c r="H1484" s="25" t="str">
        <f>IF(RIGHT(G1484,1)="M", LEFT(G1484,LEN(G1484)-1), G1484)</f>
        <v>HM506</v>
      </c>
      <c r="I1484" s="25" t="str">
        <f>IF(RIGHT(G1484,1)="M","M","Non-M")</f>
        <v>Non-M</v>
      </c>
      <c r="J1484" s="34"/>
      <c r="K1484" s="79"/>
      <c r="L1484" s="78">
        <f>IF(COUNTIFS($E$3:E1623,E1483)=1, K1483, 0)</f>
        <v>0</v>
      </c>
    </row>
    <row r="1485" spans="1:12" ht="41.25" customHeight="1">
      <c r="A1485" s="18" t="s">
        <v>2131</v>
      </c>
      <c r="B1485" s="19" t="s">
        <v>13</v>
      </c>
      <c r="C1485" s="19" t="s">
        <v>2116</v>
      </c>
      <c r="D1485" s="89" t="s">
        <v>2102</v>
      </c>
      <c r="E1485" s="19" t="s">
        <v>2117</v>
      </c>
      <c r="F1485" s="21"/>
      <c r="G1485" s="19" t="s">
        <v>2132</v>
      </c>
      <c r="H1485" s="25" t="str">
        <f>IF(RIGHT(G1485,1)="M", LEFT(G1485,LEN(G1485)-1), G1485)</f>
        <v>VT500</v>
      </c>
      <c r="I1485" s="25" t="str">
        <f>IF(RIGHT(G1485,1)="M","M","Non-M")</f>
        <v>M</v>
      </c>
      <c r="J1485" s="34" t="s">
        <v>2133</v>
      </c>
      <c r="K1485" s="79"/>
      <c r="L1485" s="78">
        <f>IF(COUNTIFS($E$3:E1623,E1484)=1, K1484, 0)</f>
        <v>0</v>
      </c>
    </row>
    <row r="1486" spans="1:12" ht="41.25" customHeight="1">
      <c r="A1486" s="18" t="s">
        <v>2134</v>
      </c>
      <c r="B1486" s="19" t="s">
        <v>13</v>
      </c>
      <c r="C1486" s="19" t="s">
        <v>302</v>
      </c>
      <c r="D1486" s="89" t="s">
        <v>2102</v>
      </c>
      <c r="E1486" s="20" t="s">
        <v>2135</v>
      </c>
      <c r="F1486" s="21"/>
      <c r="G1486" s="19" t="s">
        <v>881</v>
      </c>
      <c r="H1486" s="25" t="str">
        <f>IF(RIGHT(G1486,1)="M", LEFT(G1486,LEN(G1486)-1), G1486)</f>
        <v>WB501</v>
      </c>
      <c r="I1486" s="25" t="str">
        <f>IF(RIGHT(G1486,1)="M","M","Non-M")</f>
        <v>Non-M</v>
      </c>
      <c r="J1486" s="34"/>
      <c r="K1486" s="79"/>
      <c r="L1486" s="78">
        <f>IF(COUNTIFS($E$3:E1623,E1485)=1, K1485, 0)</f>
        <v>0</v>
      </c>
    </row>
    <row r="1487" spans="1:12" ht="41.25" customHeight="1">
      <c r="A1487" s="18" t="s">
        <v>2136</v>
      </c>
      <c r="B1487" s="19" t="s">
        <v>13</v>
      </c>
      <c r="C1487" s="19" t="s">
        <v>302</v>
      </c>
      <c r="D1487" s="89" t="s">
        <v>2102</v>
      </c>
      <c r="E1487" s="20" t="s">
        <v>2135</v>
      </c>
      <c r="F1487" s="21"/>
      <c r="G1487" s="19" t="s">
        <v>61</v>
      </c>
      <c r="H1487" s="25" t="str">
        <f>IF(RIGHT(G1487,1)="M", LEFT(G1487,LEN(G1487)-1), G1487)</f>
        <v>DC101</v>
      </c>
      <c r="I1487" s="25" t="str">
        <f>IF(RIGHT(G1487,1)="M","M","Non-M")</f>
        <v>Non-M</v>
      </c>
      <c r="J1487" s="34"/>
      <c r="K1487" s="79"/>
      <c r="L1487" s="78">
        <f>IF(COUNTIFS($E$3:E1623,E1486)=1, K1486, 0)</f>
        <v>0</v>
      </c>
    </row>
    <row r="1488" spans="1:12" ht="41.25" customHeight="1">
      <c r="A1488" s="18" t="s">
        <v>2137</v>
      </c>
      <c r="B1488" s="19" t="s">
        <v>13</v>
      </c>
      <c r="C1488" s="19" t="s">
        <v>302</v>
      </c>
      <c r="D1488" s="89" t="s">
        <v>2102</v>
      </c>
      <c r="E1488" s="20" t="s">
        <v>2135</v>
      </c>
      <c r="F1488" s="21"/>
      <c r="G1488" s="19" t="s">
        <v>96</v>
      </c>
      <c r="H1488" s="25" t="str">
        <f>IF(RIGHT(G1488,1)="M", LEFT(G1488,LEN(G1488)-1), G1488)</f>
        <v>DC300</v>
      </c>
      <c r="I1488" s="25" t="str">
        <f>IF(RIGHT(G1488,1)="M","M","Non-M")</f>
        <v>Non-M</v>
      </c>
      <c r="J1488" s="34"/>
      <c r="K1488" s="79"/>
      <c r="L1488" s="78">
        <f>IF(COUNTIFS($E$3:E1623,E1487)=1, K1487, 0)</f>
        <v>0</v>
      </c>
    </row>
    <row r="1489" spans="1:12" ht="41.25" customHeight="1">
      <c r="A1489" s="18" t="s">
        <v>2138</v>
      </c>
      <c r="B1489" s="19" t="s">
        <v>13</v>
      </c>
      <c r="C1489" s="19" t="s">
        <v>302</v>
      </c>
      <c r="D1489" s="89" t="s">
        <v>2102</v>
      </c>
      <c r="E1489" s="20" t="s">
        <v>2135</v>
      </c>
      <c r="F1489" s="21"/>
      <c r="G1489" s="19" t="s">
        <v>152</v>
      </c>
      <c r="H1489" s="25" t="str">
        <f>IF(RIGHT(G1489,1)="M", LEFT(G1489,LEN(G1489)-1), G1489)</f>
        <v>DC400</v>
      </c>
      <c r="I1489" s="25" t="str">
        <f>IF(RIGHT(G1489,1)="M","M","Non-M")</f>
        <v>Non-M</v>
      </c>
      <c r="J1489" s="34"/>
      <c r="K1489" s="79"/>
      <c r="L1489" s="78">
        <f>IF(COUNTIFS($E$3:E1623,E1488)=1, K1488, 0)</f>
        <v>0</v>
      </c>
    </row>
    <row r="1490" spans="1:12" ht="41.25" customHeight="1">
      <c r="A1490" s="18" t="s">
        <v>2139</v>
      </c>
      <c r="B1490" s="19" t="s">
        <v>13</v>
      </c>
      <c r="C1490" s="19" t="s">
        <v>302</v>
      </c>
      <c r="D1490" s="89" t="s">
        <v>2102</v>
      </c>
      <c r="E1490" s="20" t="s">
        <v>2135</v>
      </c>
      <c r="F1490" s="21"/>
      <c r="G1490" s="19" t="s">
        <v>135</v>
      </c>
      <c r="H1490" s="25" t="str">
        <f>IF(RIGHT(G1490,1)="M", LEFT(G1490,LEN(G1490)-1), G1490)</f>
        <v>DC200</v>
      </c>
      <c r="I1490" s="25" t="str">
        <f>IF(RIGHT(G1490,1)="M","M","Non-M")</f>
        <v>Non-M</v>
      </c>
      <c r="J1490" s="34"/>
      <c r="K1490" s="79"/>
      <c r="L1490" s="78">
        <f>IF(COUNTIFS($E$3:E1623,E1489)=1, K1489, 0)</f>
        <v>0</v>
      </c>
    </row>
    <row r="1491" spans="1:12" ht="41.25" customHeight="1">
      <c r="A1491" s="18" t="s">
        <v>2140</v>
      </c>
      <c r="B1491" s="19" t="s">
        <v>13</v>
      </c>
      <c r="C1491" s="19" t="s">
        <v>302</v>
      </c>
      <c r="D1491" s="89" t="s">
        <v>2102</v>
      </c>
      <c r="E1491" s="20" t="s">
        <v>2135</v>
      </c>
      <c r="F1491" s="21"/>
      <c r="G1491" s="19" t="s">
        <v>1344</v>
      </c>
      <c r="H1491" s="25" t="str">
        <f>IF(RIGHT(G1491,1)="M", LEFT(G1491,LEN(G1491)-1), G1491)</f>
        <v>JS105</v>
      </c>
      <c r="I1491" s="25" t="str">
        <f>IF(RIGHT(G1491,1)="M","M","Non-M")</f>
        <v>Non-M</v>
      </c>
      <c r="J1491" s="34"/>
      <c r="K1491" s="79"/>
      <c r="L1491" s="78">
        <f>IF(COUNTIFS($E$3:E1623,E1490)=1, K1490, 0)</f>
        <v>0</v>
      </c>
    </row>
    <row r="1492" spans="1:12" ht="41.25" customHeight="1">
      <c r="A1492" s="18" t="s">
        <v>2141</v>
      </c>
      <c r="B1492" s="19" t="s">
        <v>13</v>
      </c>
      <c r="C1492" s="19" t="s">
        <v>302</v>
      </c>
      <c r="D1492" s="89" t="s">
        <v>2102</v>
      </c>
      <c r="E1492" s="20" t="s">
        <v>2135</v>
      </c>
      <c r="F1492" s="21"/>
      <c r="G1492" s="19" t="s">
        <v>120</v>
      </c>
      <c r="H1492" s="25" t="str">
        <f>IF(RIGHT(G1492,1)="M", LEFT(G1492,LEN(G1492)-1), G1492)</f>
        <v>JS124</v>
      </c>
      <c r="I1492" s="25" t="str">
        <f>IF(RIGHT(G1492,1)="M","M","Non-M")</f>
        <v>Non-M</v>
      </c>
      <c r="J1492" s="34"/>
      <c r="K1492" s="79"/>
      <c r="L1492" s="78">
        <f>IF(COUNTIFS($E$3:E1623,E1491)=1, K1491, 0)</f>
        <v>0</v>
      </c>
    </row>
    <row r="1493" spans="1:12" ht="41.25" customHeight="1">
      <c r="A1493" s="18" t="s">
        <v>2142</v>
      </c>
      <c r="B1493" s="19" t="s">
        <v>13</v>
      </c>
      <c r="C1493" s="19" t="s">
        <v>302</v>
      </c>
      <c r="D1493" s="89" t="s">
        <v>2102</v>
      </c>
      <c r="E1493" s="20" t="s">
        <v>2135</v>
      </c>
      <c r="F1493" s="21"/>
      <c r="G1493" s="19" t="s">
        <v>322</v>
      </c>
      <c r="H1493" s="25" t="str">
        <f>IF(RIGHT(G1493,1)="M", LEFT(G1493,LEN(G1493)-1), G1493)</f>
        <v>GT207</v>
      </c>
      <c r="I1493" s="25" t="str">
        <f>IF(RIGHT(G1493,1)="M","M","Non-M")</f>
        <v>Non-M</v>
      </c>
      <c r="J1493" s="34"/>
      <c r="K1493" s="79"/>
      <c r="L1493" s="78">
        <f>IF(COUNTIFS($E$3:E1623,E1492)=1, K1492, 0)</f>
        <v>0</v>
      </c>
    </row>
    <row r="1494" spans="1:12" ht="41.25" customHeight="1">
      <c r="A1494" s="18" t="s">
        <v>2143</v>
      </c>
      <c r="B1494" s="19" t="s">
        <v>13</v>
      </c>
      <c r="C1494" s="19" t="s">
        <v>302</v>
      </c>
      <c r="D1494" s="89" t="s">
        <v>2102</v>
      </c>
      <c r="E1494" s="20" t="s">
        <v>2135</v>
      </c>
      <c r="F1494" s="21"/>
      <c r="G1494" s="19" t="s">
        <v>2144</v>
      </c>
      <c r="H1494" s="25" t="str">
        <f>IF(RIGHT(G1494,1)="M", LEFT(G1494,LEN(G1494)-1), G1494)</f>
        <v>PK305</v>
      </c>
      <c r="I1494" s="25" t="str">
        <f>IF(RIGHT(G1494,1)="M","M","Non-M")</f>
        <v>M</v>
      </c>
      <c r="J1494" s="34"/>
      <c r="K1494" s="79"/>
      <c r="L1494" s="78">
        <f>IF(COUNTIFS($E$3:E1623,E1493)=1, K1493, 0)</f>
        <v>0</v>
      </c>
    </row>
    <row r="1495" spans="1:12" ht="41.25" customHeight="1">
      <c r="A1495" s="18" t="s">
        <v>2145</v>
      </c>
      <c r="B1495" s="19" t="s">
        <v>13</v>
      </c>
      <c r="C1495" s="19" t="s">
        <v>302</v>
      </c>
      <c r="D1495" s="89" t="s">
        <v>2102</v>
      </c>
      <c r="E1495" s="20" t="s">
        <v>2135</v>
      </c>
      <c r="F1495" s="21"/>
      <c r="G1495" s="19" t="s">
        <v>71</v>
      </c>
      <c r="H1495" s="25" t="str">
        <f>IF(RIGHT(G1495,1)="M", LEFT(G1495,LEN(G1495)-1), G1495)</f>
        <v>HM500</v>
      </c>
      <c r="I1495" s="25" t="str">
        <f>IF(RIGHT(G1495,1)="M","M","Non-M")</f>
        <v>Non-M</v>
      </c>
      <c r="J1495" s="34"/>
      <c r="K1495" s="79"/>
      <c r="L1495" s="78">
        <f>IF(COUNTIFS($E$3:E1623,E1494)=1, K1494, 0)</f>
        <v>0</v>
      </c>
    </row>
    <row r="1496" spans="1:12" ht="41.25" customHeight="1">
      <c r="A1496" s="18" t="s">
        <v>2146</v>
      </c>
      <c r="B1496" s="19" t="s">
        <v>13</v>
      </c>
      <c r="C1496" s="19" t="s">
        <v>302</v>
      </c>
      <c r="D1496" s="89" t="s">
        <v>2102</v>
      </c>
      <c r="E1496" s="19" t="s">
        <v>2147</v>
      </c>
      <c r="F1496" s="21"/>
      <c r="G1496" s="19" t="s">
        <v>881</v>
      </c>
      <c r="H1496" s="25" t="str">
        <f>IF(RIGHT(G1496,1)="M", LEFT(G1496,LEN(G1496)-1), G1496)</f>
        <v>WB501</v>
      </c>
      <c r="I1496" s="25" t="str">
        <f>IF(RIGHT(G1496,1)="M","M","Non-M")</f>
        <v>Non-M</v>
      </c>
      <c r="J1496" s="34"/>
      <c r="K1496" s="79"/>
      <c r="L1496" s="78">
        <f>IF(COUNTIFS($E$3:E1623,E1495)=1, K1495, 0)</f>
        <v>0</v>
      </c>
    </row>
    <row r="1497" spans="1:12" ht="41.25" customHeight="1">
      <c r="A1497" s="18" t="s">
        <v>2148</v>
      </c>
      <c r="B1497" s="19" t="s">
        <v>13</v>
      </c>
      <c r="C1497" s="19" t="s">
        <v>302</v>
      </c>
      <c r="D1497" s="89" t="s">
        <v>2102</v>
      </c>
      <c r="E1497" s="19" t="s">
        <v>2147</v>
      </c>
      <c r="F1497" s="21"/>
      <c r="G1497" s="19" t="s">
        <v>61</v>
      </c>
      <c r="H1497" s="25" t="str">
        <f>IF(RIGHT(G1497,1)="M", LEFT(G1497,LEN(G1497)-1), G1497)</f>
        <v>DC101</v>
      </c>
      <c r="I1497" s="25" t="str">
        <f>IF(RIGHT(G1497,1)="M","M","Non-M")</f>
        <v>Non-M</v>
      </c>
      <c r="J1497" s="34"/>
      <c r="K1497" s="26"/>
      <c r="L1497" s="78">
        <f>IF(COUNTIFS($E$3:E1623,E1496)=1, K1496, 0)</f>
        <v>0</v>
      </c>
    </row>
    <row r="1498" spans="1:12" ht="41.25" customHeight="1">
      <c r="A1498" s="18" t="s">
        <v>2149</v>
      </c>
      <c r="B1498" s="19" t="s">
        <v>13</v>
      </c>
      <c r="C1498" s="19" t="s">
        <v>302</v>
      </c>
      <c r="D1498" s="89" t="s">
        <v>2102</v>
      </c>
      <c r="E1498" s="19" t="s">
        <v>2147</v>
      </c>
      <c r="F1498" s="21"/>
      <c r="G1498" s="19" t="s">
        <v>96</v>
      </c>
      <c r="H1498" s="25" t="str">
        <f>IF(RIGHT(G1498,1)="M", LEFT(G1498,LEN(G1498)-1), G1498)</f>
        <v>DC300</v>
      </c>
      <c r="I1498" s="25" t="str">
        <f>IF(RIGHT(G1498,1)="M","M","Non-M")</f>
        <v>Non-M</v>
      </c>
      <c r="J1498" s="34"/>
      <c r="K1498" s="26"/>
      <c r="L1498" s="78">
        <f>IF(COUNTIFS($E$3:E1623,E1510)=1, K1510, 0)</f>
        <v>0</v>
      </c>
    </row>
    <row r="1499" spans="1:12" ht="41.25" customHeight="1">
      <c r="A1499" s="18" t="s">
        <v>2150</v>
      </c>
      <c r="B1499" s="19" t="s">
        <v>13</v>
      </c>
      <c r="C1499" s="19" t="s">
        <v>302</v>
      </c>
      <c r="D1499" s="89" t="s">
        <v>2102</v>
      </c>
      <c r="E1499" s="19" t="s">
        <v>2147</v>
      </c>
      <c r="F1499" s="21"/>
      <c r="G1499" s="19" t="s">
        <v>152</v>
      </c>
      <c r="H1499" s="25" t="str">
        <f>IF(RIGHT(G1499,1)="M", LEFT(G1499,LEN(G1499)-1), G1499)</f>
        <v>DC400</v>
      </c>
      <c r="I1499" s="25" t="str">
        <f>IF(RIGHT(G1499,1)="M","M","Non-M")</f>
        <v>Non-M</v>
      </c>
      <c r="J1499" s="90"/>
      <c r="K1499" s="79"/>
      <c r="L1499" s="91">
        <f>IF(COUNTIFS($E$3:E1623,E1511)=1, K1511, 0)</f>
        <v>0</v>
      </c>
    </row>
    <row r="1500" spans="1:12" ht="41.25" customHeight="1">
      <c r="A1500" s="18" t="s">
        <v>2151</v>
      </c>
      <c r="B1500" s="19" t="s">
        <v>13</v>
      </c>
      <c r="C1500" s="19" t="s">
        <v>302</v>
      </c>
      <c r="D1500" s="89" t="s">
        <v>2102</v>
      </c>
      <c r="E1500" s="19" t="s">
        <v>2147</v>
      </c>
      <c r="F1500" s="21"/>
      <c r="G1500" s="19" t="s">
        <v>135</v>
      </c>
      <c r="H1500" s="25" t="str">
        <f>IF(RIGHT(G1500,1)="M", LEFT(G1500,LEN(G1500)-1), G1500)</f>
        <v>DC200</v>
      </c>
      <c r="I1500" s="25" t="str">
        <f>IF(RIGHT(G1500,1)="M","M","Non-M")</f>
        <v>Non-M</v>
      </c>
      <c r="J1500" s="90"/>
      <c r="K1500" s="79"/>
      <c r="L1500" s="91">
        <f>IF(COUNTIFS($E$3:E1623,E1512)=1, K1512, 0)</f>
        <v>0</v>
      </c>
    </row>
    <row r="1501" spans="1:12" ht="41.25" customHeight="1">
      <c r="A1501" s="18" t="s">
        <v>2152</v>
      </c>
      <c r="B1501" s="19" t="s">
        <v>13</v>
      </c>
      <c r="C1501" s="19" t="s">
        <v>302</v>
      </c>
      <c r="D1501" s="89" t="s">
        <v>2102</v>
      </c>
      <c r="E1501" s="19" t="s">
        <v>2147</v>
      </c>
      <c r="F1501" s="21"/>
      <c r="G1501" s="19" t="s">
        <v>1344</v>
      </c>
      <c r="H1501" s="25" t="str">
        <f>IF(RIGHT(G1501,1)="M", LEFT(G1501,LEN(G1501)-1), G1501)</f>
        <v>JS105</v>
      </c>
      <c r="I1501" s="25" t="str">
        <f>IF(RIGHT(G1501,1)="M","M","Non-M")</f>
        <v>Non-M</v>
      </c>
      <c r="J1501" s="90"/>
      <c r="K1501" s="79"/>
      <c r="L1501" s="91">
        <f>IF(COUNTIFS($E$3:E1623,E1514)=1, K1514, 0)</f>
        <v>0</v>
      </c>
    </row>
    <row r="1502" spans="1:12" ht="41.25" customHeight="1">
      <c r="A1502" s="18" t="s">
        <v>2153</v>
      </c>
      <c r="B1502" s="19" t="s">
        <v>13</v>
      </c>
      <c r="C1502" s="19" t="s">
        <v>302</v>
      </c>
      <c r="D1502" s="89" t="s">
        <v>2102</v>
      </c>
      <c r="E1502" s="19" t="s">
        <v>2147</v>
      </c>
      <c r="F1502" s="21"/>
      <c r="G1502" s="19" t="s">
        <v>120</v>
      </c>
      <c r="H1502" s="25" t="str">
        <f>IF(RIGHT(G1502,1)="M", LEFT(G1502,LEN(G1502)-1), G1502)</f>
        <v>JS124</v>
      </c>
      <c r="I1502" s="25" t="str">
        <f>IF(RIGHT(G1502,1)="M","M","Non-M")</f>
        <v>Non-M</v>
      </c>
      <c r="J1502" s="90"/>
      <c r="K1502" s="79"/>
      <c r="L1502" s="91">
        <f>IF(COUNTIFS($E$3:E1623,E1516)=1, K1516, 0)</f>
        <v>0</v>
      </c>
    </row>
    <row r="1503" spans="1:12" ht="41.25" customHeight="1">
      <c r="A1503" s="18" t="s">
        <v>2154</v>
      </c>
      <c r="B1503" s="19" t="s">
        <v>13</v>
      </c>
      <c r="C1503" s="19" t="s">
        <v>302</v>
      </c>
      <c r="D1503" s="89" t="s">
        <v>2102</v>
      </c>
      <c r="E1503" s="19" t="s">
        <v>2147</v>
      </c>
      <c r="F1503" s="21"/>
      <c r="G1503" s="19" t="s">
        <v>322</v>
      </c>
      <c r="H1503" s="25" t="str">
        <f>IF(RIGHT(G1503,1)="M", LEFT(G1503,LEN(G1503)-1), G1503)</f>
        <v>GT207</v>
      </c>
      <c r="I1503" s="25" t="str">
        <f>IF(RIGHT(G1503,1)="M","M","Non-M")</f>
        <v>Non-M</v>
      </c>
      <c r="J1503" s="90"/>
      <c r="K1503" s="79"/>
      <c r="L1503" s="91">
        <f>IF(COUNTIFS($E$3:E1623,E1517)=1, K1517, 0)</f>
        <v>0</v>
      </c>
    </row>
    <row r="1504" spans="1:12" ht="41.25" customHeight="1">
      <c r="A1504" s="18" t="s">
        <v>2155</v>
      </c>
      <c r="B1504" s="19" t="s">
        <v>13</v>
      </c>
      <c r="C1504" s="19" t="s">
        <v>302</v>
      </c>
      <c r="D1504" s="89" t="s">
        <v>2102</v>
      </c>
      <c r="E1504" s="19" t="s">
        <v>2147</v>
      </c>
      <c r="F1504" s="21"/>
      <c r="G1504" s="19" t="s">
        <v>2144</v>
      </c>
      <c r="H1504" s="25" t="str">
        <f>IF(RIGHT(G1504,1)="M", LEFT(G1504,LEN(G1504)-1), G1504)</f>
        <v>PK305</v>
      </c>
      <c r="I1504" s="25" t="str">
        <f>IF(RIGHT(G1504,1)="M","M","Non-M")</f>
        <v>M</v>
      </c>
      <c r="J1504" s="90"/>
      <c r="K1504" s="79"/>
      <c r="L1504" s="91">
        <f>IF(COUNTIFS($E$3:E1623,E1518)=1, K1518, 0)</f>
        <v>0</v>
      </c>
    </row>
    <row r="1505" spans="1:12" ht="41.25" customHeight="1">
      <c r="A1505" s="18" t="s">
        <v>2156</v>
      </c>
      <c r="B1505" s="19" t="s">
        <v>13</v>
      </c>
      <c r="C1505" s="19" t="s">
        <v>302</v>
      </c>
      <c r="D1505" s="89" t="s">
        <v>2102</v>
      </c>
      <c r="E1505" s="19" t="s">
        <v>2147</v>
      </c>
      <c r="F1505" s="21"/>
      <c r="G1505" s="19" t="s">
        <v>71</v>
      </c>
      <c r="H1505" s="25" t="str">
        <f>IF(RIGHT(G1505,1)="M", LEFT(G1505,LEN(G1505)-1), G1505)</f>
        <v>HM500</v>
      </c>
      <c r="I1505" s="25" t="str">
        <f>IF(RIGHT(G1505,1)="M","M","Non-M")</f>
        <v>Non-M</v>
      </c>
      <c r="J1505" s="90"/>
      <c r="K1505" s="79"/>
      <c r="L1505" s="92"/>
    </row>
    <row r="1506" spans="1:12" ht="41.25" customHeight="1">
      <c r="A1506" s="18" t="s">
        <v>2157</v>
      </c>
      <c r="B1506" s="19" t="s">
        <v>2158</v>
      </c>
      <c r="C1506" s="19" t="s">
        <v>1610</v>
      </c>
      <c r="D1506" s="89" t="s">
        <v>1047</v>
      </c>
      <c r="E1506" s="19" t="s">
        <v>2159</v>
      </c>
      <c r="F1506" s="21"/>
      <c r="G1506" s="19" t="s">
        <v>1612</v>
      </c>
      <c r="H1506" s="25" t="str">
        <f t="shared" ref="H1506:H1509" si="138">IF(RIGHT(G1506,1)="M", LEFT(G1506,LEN(G1506)-1), G1506)</f>
        <v>WB303</v>
      </c>
      <c r="I1506" s="25" t="str">
        <f t="shared" ref="I1506:I1509" si="139">IF(RIGHT(G1506,1)="M","M","Non-M")</f>
        <v>Non-M</v>
      </c>
      <c r="J1506" s="90"/>
      <c r="K1506" s="79"/>
      <c r="L1506" s="92"/>
    </row>
    <row r="1507" spans="1:12" ht="41.25" customHeight="1">
      <c r="A1507" s="18" t="s">
        <v>2160</v>
      </c>
      <c r="B1507" s="19" t="s">
        <v>2158</v>
      </c>
      <c r="C1507" s="19" t="s">
        <v>1610</v>
      </c>
      <c r="D1507" s="89" t="s">
        <v>1047</v>
      </c>
      <c r="E1507" s="19" t="s">
        <v>2159</v>
      </c>
      <c r="F1507" s="21"/>
      <c r="G1507" s="19" t="s">
        <v>359</v>
      </c>
      <c r="H1507" s="25" t="str">
        <f t="shared" si="138"/>
        <v>DC100</v>
      </c>
      <c r="I1507" s="25" t="str">
        <f t="shared" si="139"/>
        <v>Non-M</v>
      </c>
      <c r="J1507" s="90"/>
      <c r="K1507" s="79"/>
      <c r="L1507" s="92"/>
    </row>
    <row r="1508" spans="1:12" ht="41.25" customHeight="1">
      <c r="A1508" s="18" t="s">
        <v>2161</v>
      </c>
      <c r="B1508" s="19" t="s">
        <v>2158</v>
      </c>
      <c r="C1508" s="19" t="s">
        <v>1610</v>
      </c>
      <c r="D1508" s="89" t="s">
        <v>1047</v>
      </c>
      <c r="E1508" s="19" t="s">
        <v>2159</v>
      </c>
      <c r="F1508" s="21"/>
      <c r="G1508" s="19" t="s">
        <v>96</v>
      </c>
      <c r="H1508" s="25" t="str">
        <f t="shared" si="138"/>
        <v>DC300</v>
      </c>
      <c r="I1508" s="25" t="str">
        <f t="shared" si="139"/>
        <v>Non-M</v>
      </c>
      <c r="J1508" s="90"/>
      <c r="K1508" s="79"/>
      <c r="L1508" s="92"/>
    </row>
    <row r="1509" spans="1:12" ht="41.25" customHeight="1">
      <c r="A1509" s="18" t="s">
        <v>2162</v>
      </c>
      <c r="B1509" s="19" t="s">
        <v>2158</v>
      </c>
      <c r="C1509" s="19" t="s">
        <v>1610</v>
      </c>
      <c r="D1509" s="89" t="s">
        <v>1047</v>
      </c>
      <c r="E1509" s="19" t="s">
        <v>2159</v>
      </c>
      <c r="F1509" s="21"/>
      <c r="G1509" s="19" t="s">
        <v>152</v>
      </c>
      <c r="H1509" s="25" t="str">
        <f t="shared" si="138"/>
        <v>DC400</v>
      </c>
      <c r="I1509" s="25" t="str">
        <f t="shared" si="139"/>
        <v>Non-M</v>
      </c>
      <c r="J1509" s="90"/>
      <c r="K1509" s="79"/>
      <c r="L1509" s="92"/>
    </row>
    <row r="1510" spans="1:12" ht="41.25" customHeight="1">
      <c r="A1510" s="18" t="s">
        <v>2163</v>
      </c>
      <c r="B1510" s="19" t="s">
        <v>2158</v>
      </c>
      <c r="C1510" s="19" t="s">
        <v>1610</v>
      </c>
      <c r="D1510" s="89" t="s">
        <v>1047</v>
      </c>
      <c r="E1510" s="19" t="s">
        <v>2159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90"/>
      <c r="K1510" s="79"/>
      <c r="L1510" s="92"/>
    </row>
    <row r="1511" spans="1:12" ht="41.25" customHeight="1">
      <c r="A1511" s="18" t="s">
        <v>2164</v>
      </c>
      <c r="B1511" s="19" t="s">
        <v>2158</v>
      </c>
      <c r="C1511" s="19" t="s">
        <v>1610</v>
      </c>
      <c r="D1511" s="89" t="s">
        <v>1047</v>
      </c>
      <c r="E1511" s="19" t="s">
        <v>2159</v>
      </c>
      <c r="F1511" s="21"/>
      <c r="G1511" s="19" t="s">
        <v>2165</v>
      </c>
      <c r="H1511" s="25" t="str">
        <f>IF(RIGHT(G1511,1)="M", LEFT(G1511,LEN(G1511)-1), G1511)</f>
        <v>PK202</v>
      </c>
      <c r="I1511" s="25" t="str">
        <f>IF(RIGHT(G1511,1)="M","M","Non-M")</f>
        <v>Non-M</v>
      </c>
      <c r="J1511" s="90"/>
      <c r="K1511" s="79"/>
      <c r="L1511" s="92"/>
    </row>
    <row r="1512" spans="1:12" ht="41.25" customHeight="1">
      <c r="A1512" s="18" t="s">
        <v>2166</v>
      </c>
      <c r="B1512" s="19" t="s">
        <v>2158</v>
      </c>
      <c r="C1512" s="19" t="s">
        <v>1610</v>
      </c>
      <c r="D1512" s="89" t="s">
        <v>1047</v>
      </c>
      <c r="E1512" s="19" t="s">
        <v>2159</v>
      </c>
      <c r="F1512" s="21"/>
      <c r="G1512" s="19" t="s">
        <v>155</v>
      </c>
      <c r="H1512" s="25" t="str">
        <f>IF(RIGHT(G1512,1)="M", LEFT(G1512,LEN(G1512)-1), G1512)</f>
        <v>PB204</v>
      </c>
      <c r="I1512" s="25" t="str">
        <f>IF(RIGHT(G1512,1)="M","M","Non-M")</f>
        <v>Non-M</v>
      </c>
      <c r="J1512" s="90"/>
      <c r="K1512" s="79"/>
      <c r="L1512" s="92"/>
    </row>
    <row r="1513" spans="1:12" ht="41.25" customHeight="1">
      <c r="A1513" s="18" t="s">
        <v>2167</v>
      </c>
      <c r="B1513" s="19" t="s">
        <v>2158</v>
      </c>
      <c r="C1513" s="19" t="s">
        <v>1610</v>
      </c>
      <c r="D1513" s="89" t="s">
        <v>1047</v>
      </c>
      <c r="E1513" s="19" t="s">
        <v>2159</v>
      </c>
      <c r="F1513" s="21"/>
      <c r="G1513" s="19" t="s">
        <v>649</v>
      </c>
      <c r="H1513" s="25" t="str">
        <f>IF(RIGHT(G1513,1)="M", LEFT(G1513,LEN(G1513)-1), G1513)</f>
        <v>PK602</v>
      </c>
      <c r="I1513" s="25" t="str">
        <f>IF(RIGHT(G1513,1)="M","M","Non-M")</f>
        <v>Non-M</v>
      </c>
      <c r="J1513" s="90"/>
      <c r="K1513" s="79"/>
      <c r="L1513" s="92"/>
    </row>
    <row r="1514" spans="1:12" ht="41.25" customHeight="1">
      <c r="A1514" s="18" t="s">
        <v>2168</v>
      </c>
      <c r="B1514" s="19" t="s">
        <v>2158</v>
      </c>
      <c r="C1514" s="19" t="s">
        <v>1610</v>
      </c>
      <c r="D1514" s="89" t="s">
        <v>1047</v>
      </c>
      <c r="E1514" s="19" t="s">
        <v>2159</v>
      </c>
      <c r="F1514" s="21"/>
      <c r="G1514" s="19" t="s">
        <v>1626</v>
      </c>
      <c r="H1514" s="25" t="str">
        <f>IF(RIGHT(G1514,1)="M", LEFT(G1514,LEN(G1514)-1), G1514)</f>
        <v>JS120</v>
      </c>
      <c r="I1514" s="25" t="str">
        <f>IF(RIGHT(G1514,1)="M","M","Non-M")</f>
        <v>Non-M</v>
      </c>
      <c r="J1514" s="90"/>
      <c r="K1514" s="79"/>
      <c r="L1514" s="92"/>
    </row>
    <row r="1515" spans="1:12" ht="41.25" customHeight="1">
      <c r="A1515" s="18" t="s">
        <v>2169</v>
      </c>
      <c r="B1515" s="19" t="s">
        <v>2158</v>
      </c>
      <c r="C1515" s="19" t="s">
        <v>1610</v>
      </c>
      <c r="D1515" s="89" t="s">
        <v>1047</v>
      </c>
      <c r="E1515" s="19" t="s">
        <v>2159</v>
      </c>
      <c r="F1515" s="21"/>
      <c r="G1515" s="19" t="s">
        <v>1398</v>
      </c>
      <c r="H1515" s="25" t="str">
        <f>IF(RIGHT(G1515,1)="M", LEFT(G1515,LEN(G1515)-1), G1515)</f>
        <v>JS121</v>
      </c>
      <c r="I1515" s="25" t="str">
        <f>IF(RIGHT(G1515,1)="M","M","Non-M")</f>
        <v>Non-M</v>
      </c>
      <c r="J1515" s="90"/>
      <c r="K1515" s="79"/>
      <c r="L1515" s="92"/>
    </row>
    <row r="1516" spans="1:12" ht="41.25" customHeight="1">
      <c r="A1516" s="18" t="s">
        <v>2170</v>
      </c>
      <c r="B1516" s="19" t="s">
        <v>2158</v>
      </c>
      <c r="C1516" s="19" t="s">
        <v>1610</v>
      </c>
      <c r="D1516" s="89" t="s">
        <v>1047</v>
      </c>
      <c r="E1516" s="19" t="s">
        <v>2159</v>
      </c>
      <c r="F1516" s="21"/>
      <c r="G1516" s="19" t="s">
        <v>1624</v>
      </c>
      <c r="H1516" s="25" t="str">
        <f>IF(RIGHT(G1516,1)="M", LEFT(G1516,LEN(G1516)-1), G1516)</f>
        <v>GT207</v>
      </c>
      <c r="I1516" s="25" t="str">
        <f>IF(RIGHT(G1516,1)="M","M","Non-M")</f>
        <v>M</v>
      </c>
      <c r="J1516" s="90" t="s">
        <v>2133</v>
      </c>
      <c r="K1516" s="79"/>
      <c r="L1516" s="92"/>
    </row>
    <row r="1517" spans="1:12" ht="41.25" customHeight="1">
      <c r="A1517" s="18" t="s">
        <v>2171</v>
      </c>
      <c r="B1517" s="19" t="s">
        <v>2158</v>
      </c>
      <c r="C1517" s="19" t="s">
        <v>1610</v>
      </c>
      <c r="D1517" s="89" t="s">
        <v>1047</v>
      </c>
      <c r="E1517" s="19" t="s">
        <v>2159</v>
      </c>
      <c r="F1517" s="21"/>
      <c r="G1517" s="19" t="s">
        <v>50</v>
      </c>
      <c r="H1517" s="25" t="str">
        <f>IF(RIGHT(G1517,1)="M", LEFT(G1517,LEN(G1517)-1), G1517)</f>
        <v>HM311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2172</v>
      </c>
      <c r="B1518" s="19" t="s">
        <v>2158</v>
      </c>
      <c r="C1518" s="19" t="s">
        <v>1610</v>
      </c>
      <c r="D1518" s="89" t="s">
        <v>1047</v>
      </c>
      <c r="E1518" s="19" t="s">
        <v>2159</v>
      </c>
      <c r="F1518" s="21"/>
      <c r="G1518" s="19" t="s">
        <v>2132</v>
      </c>
      <c r="H1518" s="25" t="str">
        <f>IF(RIGHT(G1518,1)="M", LEFT(G1518,LEN(G1518)-1), G1518)</f>
        <v>VT500</v>
      </c>
      <c r="I1518" s="25" t="str">
        <f>IF(RIGHT(G1518,1)="M","M","Non-M")</f>
        <v>M</v>
      </c>
      <c r="J1518" s="90" t="s">
        <v>2133</v>
      </c>
      <c r="K1518" s="79"/>
      <c r="L1518" s="92"/>
    </row>
    <row r="1519" spans="1:12" ht="41.25" customHeight="1">
      <c r="A1519" s="18" t="s">
        <v>2173</v>
      </c>
      <c r="B1519" s="19" t="s">
        <v>2158</v>
      </c>
      <c r="C1519" s="19" t="s">
        <v>870</v>
      </c>
      <c r="D1519" s="89" t="s">
        <v>1047</v>
      </c>
      <c r="E1519" s="19" t="s">
        <v>2174</v>
      </c>
      <c r="F1519" s="21"/>
      <c r="G1519" s="19" t="s">
        <v>639</v>
      </c>
      <c r="H1519" s="25" t="str">
        <f>IF(RIGHT(G1519,1)="M", LEFT(G1519,LEN(G1519)-1), G1519)</f>
        <v>CL410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2175</v>
      </c>
      <c r="B1520" s="19" t="s">
        <v>2158</v>
      </c>
      <c r="C1520" s="19" t="s">
        <v>870</v>
      </c>
      <c r="D1520" s="89" t="s">
        <v>1047</v>
      </c>
      <c r="E1520" s="19" t="s">
        <v>2174</v>
      </c>
      <c r="F1520" s="21"/>
      <c r="G1520" s="19" t="s">
        <v>1461</v>
      </c>
      <c r="H1520" s="25" t="str">
        <f t="shared" ref="H1520:H1522" si="140">IF(RIGHT(G1520,1)="M", LEFT(G1520,LEN(G1520)-1), G1520)</f>
        <v>JS401</v>
      </c>
      <c r="I1520" s="25" t="str">
        <f t="shared" ref="I1520:I1522" si="141">IF(RIGHT(G1520,1)="M","M","Non-M")</f>
        <v>Non-M</v>
      </c>
      <c r="J1520" s="90"/>
      <c r="K1520" s="79"/>
      <c r="L1520" s="92"/>
    </row>
    <row r="1521" spans="1:12" ht="41.25" customHeight="1">
      <c r="A1521" s="18" t="s">
        <v>2176</v>
      </c>
      <c r="B1521" s="19" t="s">
        <v>2158</v>
      </c>
      <c r="C1521" s="19" t="s">
        <v>870</v>
      </c>
      <c r="D1521" s="89" t="s">
        <v>1047</v>
      </c>
      <c r="E1521" s="19" t="s">
        <v>2174</v>
      </c>
      <c r="F1521" s="21"/>
      <c r="G1521" s="19" t="s">
        <v>469</v>
      </c>
      <c r="H1521" s="25" t="str">
        <f t="shared" si="140"/>
        <v>LP100</v>
      </c>
      <c r="I1521" s="25" t="str">
        <f t="shared" si="141"/>
        <v>Non-M</v>
      </c>
      <c r="J1521" s="90"/>
      <c r="K1521" s="79"/>
      <c r="L1521" s="92"/>
    </row>
    <row r="1522" spans="1:12" ht="41.25" customHeight="1">
      <c r="A1522" s="18" t="s">
        <v>2177</v>
      </c>
      <c r="B1522" s="19" t="s">
        <v>2158</v>
      </c>
      <c r="C1522" s="19" t="s">
        <v>870</v>
      </c>
      <c r="D1522" s="89" t="s">
        <v>1047</v>
      </c>
      <c r="E1522" s="19" t="s">
        <v>2174</v>
      </c>
      <c r="F1522" s="21"/>
      <c r="G1522" s="19" t="s">
        <v>120</v>
      </c>
      <c r="H1522" s="25" t="str">
        <f t="shared" si="140"/>
        <v>JS124</v>
      </c>
      <c r="I1522" s="25" t="str">
        <f t="shared" si="141"/>
        <v>Non-M</v>
      </c>
      <c r="J1522" s="90"/>
      <c r="K1522" s="79"/>
      <c r="L1522" s="92"/>
    </row>
    <row r="1523" spans="1:12" ht="41.25" customHeight="1">
      <c r="A1523" s="18" t="s">
        <v>2178</v>
      </c>
      <c r="B1523" s="19" t="s">
        <v>2158</v>
      </c>
      <c r="C1523" s="19" t="s">
        <v>870</v>
      </c>
      <c r="D1523" s="89" t="s">
        <v>1047</v>
      </c>
      <c r="E1523" s="19" t="s">
        <v>2174</v>
      </c>
      <c r="F1523" s="21"/>
      <c r="G1523" s="19" t="s">
        <v>118</v>
      </c>
      <c r="H1523" s="25" t="str">
        <f>IF(RIGHT(G1523,1)="M", LEFT(G1523,LEN(G1523)-1), G1523)</f>
        <v>JS117</v>
      </c>
      <c r="I1523" s="25" t="str">
        <f>IF(RIGHT(G1523,1)="M","M","Non-M")</f>
        <v>M</v>
      </c>
      <c r="J1523" s="90" t="s">
        <v>2133</v>
      </c>
      <c r="K1523" s="79"/>
      <c r="L1523" s="92"/>
    </row>
    <row r="1524" spans="1:12" ht="41.25" customHeight="1">
      <c r="A1524" s="18" t="s">
        <v>2179</v>
      </c>
      <c r="B1524" s="19" t="s">
        <v>2158</v>
      </c>
      <c r="C1524" s="19" t="s">
        <v>870</v>
      </c>
      <c r="D1524" s="89" t="s">
        <v>1047</v>
      </c>
      <c r="E1524" s="19" t="s">
        <v>2174</v>
      </c>
      <c r="F1524" s="21"/>
      <c r="G1524" s="19" t="s">
        <v>1344</v>
      </c>
      <c r="H1524" s="25" t="s">
        <v>1344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2180</v>
      </c>
      <c r="B1525" s="19" t="s">
        <v>2158</v>
      </c>
      <c r="C1525" s="19" t="s">
        <v>870</v>
      </c>
      <c r="D1525" s="89" t="s">
        <v>1047</v>
      </c>
      <c r="E1525" s="19" t="s">
        <v>2174</v>
      </c>
      <c r="F1525" s="21"/>
      <c r="G1525" s="19" t="s">
        <v>2181</v>
      </c>
      <c r="H1525" s="25" t="str">
        <f>IF(RIGHT(G1525,1)="M", LEFT(G1525,LEN(G1525)-1), G1525)</f>
        <v>PK105</v>
      </c>
      <c r="I1525" s="25" t="str">
        <f>IF(RIGHT(G1525,1)="M","M","Non-M")</f>
        <v>Non-M</v>
      </c>
      <c r="J1525" s="90"/>
      <c r="K1525" s="79"/>
      <c r="L1525" s="92"/>
    </row>
    <row r="1526" spans="1:12" ht="41.25" customHeight="1">
      <c r="A1526" s="18" t="s">
        <v>2182</v>
      </c>
      <c r="B1526" s="19" t="s">
        <v>2158</v>
      </c>
      <c r="C1526" s="19" t="s">
        <v>870</v>
      </c>
      <c r="D1526" s="89" t="s">
        <v>1047</v>
      </c>
      <c r="E1526" s="19" t="s">
        <v>2174</v>
      </c>
      <c r="F1526" s="21"/>
      <c r="G1526" s="19" t="s">
        <v>269</v>
      </c>
      <c r="H1526" s="25" t="str">
        <f t="shared" ref="H1526:H1527" si="142">IF(RIGHT(G1526,1)="M", LEFT(G1526,LEN(G1526)-1), G1526)</f>
        <v>PK102</v>
      </c>
      <c r="I1526" s="25" t="str">
        <f t="shared" ref="I1526:I1527" si="143">IF(RIGHT(G1526,1)="M","M","Non-M")</f>
        <v>Non-M</v>
      </c>
      <c r="J1526" s="90"/>
      <c r="K1526" s="79"/>
      <c r="L1526" s="92"/>
    </row>
    <row r="1527" spans="1:12" ht="41.25" customHeight="1">
      <c r="A1527" s="18" t="s">
        <v>2183</v>
      </c>
      <c r="B1527" s="19" t="s">
        <v>2158</v>
      </c>
      <c r="C1527" s="19" t="s">
        <v>870</v>
      </c>
      <c r="D1527" s="89" t="s">
        <v>1047</v>
      </c>
      <c r="E1527" s="19" t="s">
        <v>2174</v>
      </c>
      <c r="F1527" s="21"/>
      <c r="G1527" s="19" t="s">
        <v>2184</v>
      </c>
      <c r="H1527" s="25" t="str">
        <f t="shared" si="142"/>
        <v>PB105</v>
      </c>
      <c r="I1527" s="25" t="str">
        <f t="shared" si="143"/>
        <v>Non-M</v>
      </c>
      <c r="J1527" s="90"/>
      <c r="K1527" s="79"/>
      <c r="L1527" s="92"/>
    </row>
    <row r="1528" spans="1:12" ht="41.25" customHeight="1">
      <c r="A1528" s="18" t="s">
        <v>2185</v>
      </c>
      <c r="B1528" s="19" t="s">
        <v>2158</v>
      </c>
      <c r="C1528" s="19" t="s">
        <v>870</v>
      </c>
      <c r="D1528" s="89" t="s">
        <v>1047</v>
      </c>
      <c r="E1528" s="19" t="s">
        <v>2174</v>
      </c>
      <c r="F1528" s="21"/>
      <c r="G1528" s="19" t="s">
        <v>439</v>
      </c>
      <c r="H1528" s="25" t="str">
        <f>IF(RIGHT(G1528,1)="M", LEFT(G1528,LEN(G1528)-1), G1528)</f>
        <v>HM116</v>
      </c>
      <c r="I1528" s="25" t="str">
        <f>IF(RIGHT(G1528,1)="M","M","Non-M")</f>
        <v>M</v>
      </c>
      <c r="J1528" s="93" t="s">
        <v>2186</v>
      </c>
      <c r="K1528" s="79"/>
      <c r="L1528" s="92"/>
    </row>
    <row r="1529" spans="1:12" ht="41.25" customHeight="1">
      <c r="A1529" s="18" t="s">
        <v>2187</v>
      </c>
      <c r="B1529" s="19" t="s">
        <v>1244</v>
      </c>
      <c r="C1529" s="19" t="s">
        <v>1199</v>
      </c>
      <c r="D1529" s="89" t="s">
        <v>1047</v>
      </c>
      <c r="E1529" s="19" t="s">
        <v>2087</v>
      </c>
      <c r="F1529" s="21"/>
      <c r="G1529" s="19" t="s">
        <v>924</v>
      </c>
      <c r="H1529" s="25" t="str">
        <f t="shared" ref="H1529:H1531" si="144">IF(RIGHT(G1529,1)="M", LEFT(G1529,LEN(G1529)-1), G1529)</f>
        <v>WB503</v>
      </c>
      <c r="I1529" s="25" t="str">
        <f t="shared" ref="I1529:I1531" si="145">IF(RIGHT(G1529,1)="M","M","Non-M")</f>
        <v>Non-M</v>
      </c>
      <c r="J1529" s="90"/>
      <c r="K1529" s="79"/>
      <c r="L1529" s="92"/>
    </row>
    <row r="1530" spans="1:12" ht="41.25" customHeight="1">
      <c r="A1530" s="18" t="s">
        <v>2188</v>
      </c>
      <c r="B1530" s="19" t="s">
        <v>1244</v>
      </c>
      <c r="C1530" s="19" t="s">
        <v>1199</v>
      </c>
      <c r="D1530" s="89" t="s">
        <v>1047</v>
      </c>
      <c r="E1530" s="19" t="s">
        <v>2087</v>
      </c>
      <c r="F1530" s="21"/>
      <c r="G1530" s="19" t="s">
        <v>61</v>
      </c>
      <c r="H1530" s="25" t="str">
        <f t="shared" si="144"/>
        <v>DC101</v>
      </c>
      <c r="I1530" s="25" t="str">
        <f t="shared" si="145"/>
        <v>Non-M</v>
      </c>
      <c r="J1530" s="90"/>
      <c r="K1530" s="79"/>
      <c r="L1530" s="92"/>
    </row>
    <row r="1531" spans="1:12" ht="41.25" customHeight="1">
      <c r="A1531" s="18" t="s">
        <v>2189</v>
      </c>
      <c r="B1531" s="19" t="s">
        <v>1244</v>
      </c>
      <c r="C1531" s="19" t="s">
        <v>1199</v>
      </c>
      <c r="D1531" s="89" t="s">
        <v>1047</v>
      </c>
      <c r="E1531" s="19" t="s">
        <v>2087</v>
      </c>
      <c r="F1531" s="21"/>
      <c r="G1531" s="19" t="s">
        <v>96</v>
      </c>
      <c r="H1531" s="25" t="str">
        <f t="shared" si="144"/>
        <v>DC300</v>
      </c>
      <c r="I1531" s="25" t="str">
        <f t="shared" si="145"/>
        <v>Non-M</v>
      </c>
      <c r="J1531" s="90"/>
      <c r="K1531" s="79"/>
      <c r="L1531" s="92"/>
    </row>
    <row r="1532" spans="1:12" ht="41.25" customHeight="1">
      <c r="A1532" s="18" t="s">
        <v>2190</v>
      </c>
      <c r="B1532" s="19" t="s">
        <v>1244</v>
      </c>
      <c r="C1532" s="19" t="s">
        <v>1199</v>
      </c>
      <c r="D1532" s="89" t="s">
        <v>1047</v>
      </c>
      <c r="E1532" s="19" t="s">
        <v>2087</v>
      </c>
      <c r="F1532" s="21"/>
      <c r="G1532" s="19" t="s">
        <v>152</v>
      </c>
      <c r="H1532" s="25" t="str">
        <f>IF(RIGHT(G1532,1)="M", LEFT(G1532,LEN(G1532)-1), G1532)</f>
        <v>DC400</v>
      </c>
      <c r="I1532" s="25" t="str">
        <f>IF(RIGHT(G1532,1)="M","M","Non-M")</f>
        <v>Non-M</v>
      </c>
      <c r="J1532" s="90"/>
      <c r="K1532" s="79"/>
      <c r="L1532" s="92"/>
    </row>
    <row r="1533" spans="1:12" ht="41.25" customHeight="1">
      <c r="A1533" s="18" t="s">
        <v>2191</v>
      </c>
      <c r="B1533" s="19" t="s">
        <v>1244</v>
      </c>
      <c r="C1533" s="19" t="s">
        <v>1199</v>
      </c>
      <c r="D1533" s="89" t="s">
        <v>1047</v>
      </c>
      <c r="E1533" s="19" t="s">
        <v>2087</v>
      </c>
      <c r="F1533" s="21"/>
      <c r="G1533" s="19" t="s">
        <v>94</v>
      </c>
      <c r="H1533" s="25" t="str">
        <f>IF(RIGHT(G1533,1)="M", LEFT(G1533,LEN(G1533)-1), G1533)</f>
        <v>DC202</v>
      </c>
      <c r="I1533" s="25" t="str">
        <f>IF(RIGHT(G1533,1)="M","M","Non-M")</f>
        <v>Non-M</v>
      </c>
      <c r="J1533" s="90"/>
      <c r="K1533" s="79"/>
      <c r="L1533" s="92"/>
    </row>
    <row r="1534" spans="1:12" ht="41.25" customHeight="1">
      <c r="A1534" s="18" t="s">
        <v>2192</v>
      </c>
      <c r="B1534" s="19" t="s">
        <v>1244</v>
      </c>
      <c r="C1534" s="19" t="s">
        <v>1199</v>
      </c>
      <c r="D1534" s="89" t="s">
        <v>1047</v>
      </c>
      <c r="E1534" s="19" t="s">
        <v>2087</v>
      </c>
      <c r="F1534" s="21"/>
      <c r="G1534" s="19" t="s">
        <v>99</v>
      </c>
      <c r="H1534" s="25" t="str">
        <f>IF(RIGHT(G1534,1)="M", LEFT(G1534,LEN(G1534)-1), G1534)</f>
        <v>PK201</v>
      </c>
      <c r="I1534" s="25" t="str">
        <f>IF(RIGHT(G1534,1)="M","M","Non-M")</f>
        <v>Non-M</v>
      </c>
      <c r="J1534" s="90"/>
      <c r="K1534" s="79"/>
      <c r="L1534" s="92"/>
    </row>
    <row r="1535" spans="1:12" ht="41.25" customHeight="1">
      <c r="A1535" s="18" t="s">
        <v>2193</v>
      </c>
      <c r="B1535" s="19" t="s">
        <v>1244</v>
      </c>
      <c r="C1535" s="19" t="s">
        <v>1199</v>
      </c>
      <c r="D1535" s="89" t="s">
        <v>1047</v>
      </c>
      <c r="E1535" s="19" t="s">
        <v>2087</v>
      </c>
      <c r="F1535" s="21"/>
      <c r="G1535" s="19" t="s">
        <v>155</v>
      </c>
      <c r="H1535" s="25" t="str">
        <f>IF(RIGHT(G1535,1)="M", LEFT(G1535,LEN(G1535)-1), G1535)</f>
        <v>PB204</v>
      </c>
      <c r="I1535" s="25" t="str">
        <f>IF(RIGHT(G1535,1)="M","M","Non-M")</f>
        <v>Non-M</v>
      </c>
      <c r="J1535" s="90"/>
      <c r="K1535" s="79"/>
      <c r="L1535" s="92"/>
    </row>
    <row r="1536" spans="1:12" ht="41.25" customHeight="1">
      <c r="A1536" s="18" t="s">
        <v>2194</v>
      </c>
      <c r="B1536" s="19" t="s">
        <v>1244</v>
      </c>
      <c r="C1536" s="19" t="s">
        <v>1199</v>
      </c>
      <c r="D1536" s="89" t="s">
        <v>1047</v>
      </c>
      <c r="E1536" s="19" t="s">
        <v>2087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90"/>
      <c r="K1536" s="79"/>
      <c r="L1536" s="92"/>
    </row>
    <row r="1537" spans="1:12" ht="41.25" customHeight="1">
      <c r="A1537" s="18" t="s">
        <v>2195</v>
      </c>
      <c r="B1537" s="19" t="s">
        <v>1244</v>
      </c>
      <c r="C1537" s="19" t="s">
        <v>1199</v>
      </c>
      <c r="D1537" s="89" t="s">
        <v>1047</v>
      </c>
      <c r="E1537" s="19" t="s">
        <v>2087</v>
      </c>
      <c r="F1537" s="21"/>
      <c r="G1537" s="19" t="s">
        <v>1344</v>
      </c>
      <c r="H1537" s="25" t="str">
        <f>IF(RIGHT(G1537,1)="M", LEFT(G1537,LEN(G1537)-1), G1537)</f>
        <v>JS105</v>
      </c>
      <c r="I1537" s="25" t="str">
        <f>IF(RIGHT(G1537,1)="M","M","Non-M")</f>
        <v>Non-M</v>
      </c>
      <c r="J1537" s="90"/>
      <c r="K1537" s="79"/>
      <c r="L1537" s="92"/>
    </row>
    <row r="1538" spans="1:12" ht="41.25" customHeight="1">
      <c r="A1538" s="18" t="s">
        <v>2196</v>
      </c>
      <c r="B1538" s="19" t="s">
        <v>1244</v>
      </c>
      <c r="C1538" s="19" t="s">
        <v>1199</v>
      </c>
      <c r="D1538" s="89" t="s">
        <v>1047</v>
      </c>
      <c r="E1538" s="19" t="s">
        <v>2087</v>
      </c>
      <c r="F1538" s="21"/>
      <c r="G1538" s="19" t="s">
        <v>2197</v>
      </c>
      <c r="H1538" s="25" t="str">
        <f>IF(RIGHT(G1538,1)="M", LEFT(G1538,LEN(G1538)-1), G1538)</f>
        <v>JS122</v>
      </c>
      <c r="I1538" s="25" t="str">
        <f>IF(RIGHT(G1538,1)="M","M","Non-M")</f>
        <v>M</v>
      </c>
      <c r="J1538" s="90" t="s">
        <v>1963</v>
      </c>
      <c r="K1538" s="79"/>
      <c r="L1538" s="92"/>
    </row>
    <row r="1539" spans="1:12" ht="41.25" customHeight="1">
      <c r="A1539" s="18" t="s">
        <v>2198</v>
      </c>
      <c r="B1539" s="19" t="s">
        <v>1244</v>
      </c>
      <c r="C1539" s="19" t="s">
        <v>1199</v>
      </c>
      <c r="D1539" s="89" t="s">
        <v>1047</v>
      </c>
      <c r="E1539" s="19" t="s">
        <v>2087</v>
      </c>
      <c r="F1539" s="21"/>
      <c r="G1539" s="19" t="s">
        <v>2100</v>
      </c>
      <c r="H1539" s="25" t="str">
        <f>IF(RIGHT(G1539,1)="M", LEFT(G1539,LEN(G1539)-1), G1539)</f>
        <v>VT500</v>
      </c>
      <c r="I1539" s="25" t="str">
        <f>IF(RIGHT(G1539,1)="M","M","Non-M")</f>
        <v>Non-M</v>
      </c>
      <c r="J1539" s="90"/>
      <c r="K1539" s="79"/>
      <c r="L1539" s="92"/>
    </row>
    <row r="1540" spans="1:12" ht="41.25" customHeight="1">
      <c r="A1540" s="18" t="s">
        <v>2199</v>
      </c>
      <c r="B1540" s="19" t="s">
        <v>1244</v>
      </c>
      <c r="C1540" s="19" t="s">
        <v>1199</v>
      </c>
      <c r="D1540" s="89" t="s">
        <v>1047</v>
      </c>
      <c r="E1540" s="19" t="s">
        <v>2087</v>
      </c>
      <c r="F1540" s="21"/>
      <c r="G1540" s="19" t="s">
        <v>71</v>
      </c>
      <c r="H1540" s="25" t="str">
        <f>IF(RIGHT(G1540,1)="M", LEFT(G1540,LEN(G1540)-1), G1540)</f>
        <v>HM500</v>
      </c>
      <c r="I1540" s="25" t="str">
        <f>IF(RIGHT(G1540,1)="M","M","Non-M")</f>
        <v>Non-M</v>
      </c>
      <c r="J1540" s="90"/>
      <c r="K1540" s="79"/>
      <c r="L1540" s="92"/>
    </row>
    <row r="1541" spans="1:12" ht="41.25" customHeight="1">
      <c r="A1541" s="18" t="s">
        <v>2200</v>
      </c>
      <c r="B1541" s="19" t="s">
        <v>2158</v>
      </c>
      <c r="C1541" s="19" t="s">
        <v>348</v>
      </c>
      <c r="D1541" s="89" t="s">
        <v>1047</v>
      </c>
      <c r="E1541" s="19" t="s">
        <v>2201</v>
      </c>
      <c r="F1541" s="21"/>
      <c r="G1541" s="19" t="s">
        <v>26</v>
      </c>
      <c r="H1541" s="25" t="str">
        <f t="shared" ref="H1541:H1546" si="146">IF(RIGHT(G1541,1)="M", LEFT(G1541,LEN(G1541)-1), G1541)</f>
        <v>HD106</v>
      </c>
      <c r="I1541" s="25" t="str">
        <f t="shared" ref="I1541:I1546" si="147">IF(RIGHT(G1541,1)="M","M","Non-M")</f>
        <v>Non-M</v>
      </c>
      <c r="J1541" s="90"/>
      <c r="K1541" s="79"/>
    </row>
    <row r="1542" spans="1:12" ht="41.25" customHeight="1">
      <c r="A1542" s="18" t="s">
        <v>2202</v>
      </c>
      <c r="B1542" s="19" t="s">
        <v>2158</v>
      </c>
      <c r="C1542" s="19" t="s">
        <v>348</v>
      </c>
      <c r="D1542" s="89" t="s">
        <v>1047</v>
      </c>
      <c r="E1542" s="19" t="s">
        <v>2201</v>
      </c>
      <c r="F1542" s="21"/>
      <c r="G1542" s="19" t="s">
        <v>2203</v>
      </c>
      <c r="H1542" s="25" t="str">
        <f t="shared" si="146"/>
        <v>JS404</v>
      </c>
      <c r="I1542" s="25" t="str">
        <f t="shared" si="147"/>
        <v>Non-M</v>
      </c>
      <c r="J1542" s="90"/>
      <c r="K1542" s="79"/>
    </row>
    <row r="1543" spans="1:12" ht="41.25" customHeight="1">
      <c r="A1543" s="18" t="s">
        <v>2204</v>
      </c>
      <c r="B1543" s="19" t="s">
        <v>2158</v>
      </c>
      <c r="C1543" s="19" t="s">
        <v>348</v>
      </c>
      <c r="D1543" s="89" t="s">
        <v>1047</v>
      </c>
      <c r="E1543" s="19" t="s">
        <v>2201</v>
      </c>
      <c r="F1543" s="21"/>
      <c r="G1543" s="19" t="s">
        <v>374</v>
      </c>
      <c r="H1543" s="25" t="str">
        <f t="shared" si="146"/>
        <v>HD501</v>
      </c>
      <c r="I1543" s="25" t="str">
        <f t="shared" si="147"/>
        <v>Non-M</v>
      </c>
      <c r="J1543" s="90"/>
      <c r="K1543" s="79"/>
    </row>
    <row r="1544" spans="1:12" ht="41.25" customHeight="1">
      <c r="A1544" s="18" t="s">
        <v>2205</v>
      </c>
      <c r="B1544" s="19" t="s">
        <v>2158</v>
      </c>
      <c r="C1544" s="19" t="s">
        <v>348</v>
      </c>
      <c r="D1544" s="89" t="s">
        <v>1047</v>
      </c>
      <c r="E1544" s="19" t="s">
        <v>2201</v>
      </c>
      <c r="F1544" s="21"/>
      <c r="G1544" s="19" t="s">
        <v>1750</v>
      </c>
      <c r="H1544" s="25" t="str">
        <f t="shared" si="146"/>
        <v>ZP105</v>
      </c>
      <c r="I1544" s="25" t="str">
        <f t="shared" si="147"/>
        <v>Non-M</v>
      </c>
      <c r="J1544" s="90"/>
      <c r="K1544" s="79"/>
    </row>
    <row r="1545" spans="1:12" ht="41.25" customHeight="1">
      <c r="A1545" s="18" t="s">
        <v>2206</v>
      </c>
      <c r="B1545" s="19" t="s">
        <v>2158</v>
      </c>
      <c r="C1545" s="19" t="s">
        <v>348</v>
      </c>
      <c r="D1545" s="89" t="s">
        <v>1047</v>
      </c>
      <c r="E1545" s="19" t="s">
        <v>2201</v>
      </c>
      <c r="F1545" s="21"/>
      <c r="G1545" s="19" t="s">
        <v>88</v>
      </c>
      <c r="H1545" s="25" t="str">
        <f t="shared" si="146"/>
        <v>DC201</v>
      </c>
      <c r="I1545" s="25" t="str">
        <f t="shared" si="147"/>
        <v>Non-M</v>
      </c>
      <c r="J1545" s="90"/>
      <c r="K1545" s="79"/>
    </row>
    <row r="1546" spans="1:12" ht="41.25" customHeight="1">
      <c r="A1546" s="18" t="s">
        <v>2207</v>
      </c>
      <c r="B1546" s="19" t="s">
        <v>2158</v>
      </c>
      <c r="C1546" s="19" t="s">
        <v>348</v>
      </c>
      <c r="D1546" s="89" t="s">
        <v>1047</v>
      </c>
      <c r="E1546" s="19" t="s">
        <v>2201</v>
      </c>
      <c r="F1546" s="21"/>
      <c r="G1546" s="19" t="s">
        <v>120</v>
      </c>
      <c r="H1546" s="25" t="str">
        <f t="shared" si="146"/>
        <v>JS124</v>
      </c>
      <c r="I1546" s="25" t="str">
        <f t="shared" si="147"/>
        <v>Non-M</v>
      </c>
      <c r="J1546" s="90"/>
      <c r="K1546" s="79"/>
    </row>
    <row r="1547" spans="1:12" ht="41.25" customHeight="1">
      <c r="A1547" s="18" t="s">
        <v>2208</v>
      </c>
      <c r="B1547" s="19" t="s">
        <v>2158</v>
      </c>
      <c r="C1547" s="19" t="s">
        <v>348</v>
      </c>
      <c r="D1547" s="89" t="s">
        <v>1047</v>
      </c>
      <c r="E1547" s="19" t="s">
        <v>2201</v>
      </c>
      <c r="F1547" s="21"/>
      <c r="G1547" s="19" t="s">
        <v>1344</v>
      </c>
      <c r="H1547" s="25" t="str">
        <f>IF(RIGHT(G1547,1)="M", LEFT(G1547,LEN(G1547)-1), G1547)</f>
        <v>JS105</v>
      </c>
      <c r="I1547" s="25" t="str">
        <f>IF(RIGHT(G1547,1)="M","M","Non-M")</f>
        <v>Non-M</v>
      </c>
      <c r="J1547" s="90"/>
      <c r="K1547" s="79"/>
    </row>
    <row r="1548" spans="1:12" ht="41.25" customHeight="1">
      <c r="A1548" s="18" t="s">
        <v>2209</v>
      </c>
      <c r="B1548" s="19" t="s">
        <v>2158</v>
      </c>
      <c r="C1548" s="19" t="s">
        <v>348</v>
      </c>
      <c r="D1548" s="89" t="s">
        <v>1047</v>
      </c>
      <c r="E1548" s="19" t="s">
        <v>2201</v>
      </c>
      <c r="F1548" s="21"/>
      <c r="G1548" s="19" t="s">
        <v>1461</v>
      </c>
      <c r="H1548" s="25" t="str">
        <f>IF(RIGHT(G1548,1)="M", LEFT(G1548,LEN(G1548)-1), G1548)</f>
        <v>JS401</v>
      </c>
      <c r="I1548" s="25" t="str">
        <f>IF(RIGHT(G1548,1)="M","M","Non-M")</f>
        <v>Non-M</v>
      </c>
      <c r="J1548" s="90"/>
      <c r="K1548" s="79"/>
    </row>
    <row r="1549" spans="1:12" ht="41.25" customHeight="1">
      <c r="A1549" s="18" t="s">
        <v>2210</v>
      </c>
      <c r="B1549" s="19" t="s">
        <v>2158</v>
      </c>
      <c r="C1549" s="19" t="s">
        <v>348</v>
      </c>
      <c r="D1549" s="89" t="s">
        <v>1047</v>
      </c>
      <c r="E1549" s="19" t="s">
        <v>2201</v>
      </c>
      <c r="F1549" s="21"/>
      <c r="G1549" s="19" t="s">
        <v>469</v>
      </c>
      <c r="H1549" s="25" t="str">
        <f>IF(RIGHT(G1549,1)="M", LEFT(G1549,LEN(G1549)-1), G1549)</f>
        <v>LP100</v>
      </c>
      <c r="I1549" s="25" t="str">
        <f>IF(RIGHT(G1549,1)="M","M","Non-M")</f>
        <v>Non-M</v>
      </c>
      <c r="J1549" s="90"/>
      <c r="K1549" s="79"/>
    </row>
    <row r="1550" spans="1:12" ht="41.25" customHeight="1">
      <c r="A1550" s="18" t="s">
        <v>2211</v>
      </c>
      <c r="B1550" s="19" t="s">
        <v>2158</v>
      </c>
      <c r="C1550" s="19" t="s">
        <v>348</v>
      </c>
      <c r="D1550" s="89" t="s">
        <v>1047</v>
      </c>
      <c r="E1550" s="19" t="s">
        <v>2201</v>
      </c>
      <c r="F1550" s="21"/>
      <c r="G1550" s="19" t="s">
        <v>252</v>
      </c>
      <c r="H1550" s="25" t="str">
        <f>IF(RIGHT(G1550,1)="M", LEFT(G1550,LEN(G1550)-1), G1550)</f>
        <v>PK603</v>
      </c>
      <c r="I1550" s="25" t="str">
        <f>IF(RIGHT(G1550,1)="M","M","Non-M")</f>
        <v>M</v>
      </c>
      <c r="J1550" s="90"/>
      <c r="K1550" s="79"/>
    </row>
    <row r="1551" spans="1:12" ht="41.25" customHeight="1">
      <c r="A1551" s="18" t="s">
        <v>2212</v>
      </c>
      <c r="B1551" s="19" t="s">
        <v>2158</v>
      </c>
      <c r="C1551" s="19" t="s">
        <v>348</v>
      </c>
      <c r="D1551" s="89" t="s">
        <v>1047</v>
      </c>
      <c r="E1551" s="19" t="s">
        <v>2201</v>
      </c>
      <c r="F1551" s="21"/>
      <c r="G1551" s="19" t="s">
        <v>82</v>
      </c>
      <c r="H1551" s="25" t="str">
        <f>IF(RIGHT(G1551,1)="M", LEFT(G1551,LEN(G1551)-1), G1551)</f>
        <v>PB104</v>
      </c>
      <c r="I1551" s="25" t="str">
        <f>IF(RIGHT(G1551,1)="M","M","Non-M")</f>
        <v>Non-M</v>
      </c>
      <c r="J1551" s="90"/>
      <c r="K1551" s="79"/>
    </row>
    <row r="1552" spans="1:12" ht="41.25" customHeight="1">
      <c r="A1552" s="18" t="s">
        <v>2213</v>
      </c>
      <c r="B1552" s="19" t="s">
        <v>2158</v>
      </c>
      <c r="C1552" s="19" t="s">
        <v>348</v>
      </c>
      <c r="D1552" s="89" t="s">
        <v>1047</v>
      </c>
      <c r="E1552" s="19" t="s">
        <v>2201</v>
      </c>
      <c r="F1552" s="21"/>
      <c r="G1552" s="19" t="s">
        <v>379</v>
      </c>
      <c r="H1552" s="25" t="str">
        <f>IF(RIGHT(G1552,1)="M", LEFT(G1552,LEN(G1552)-1), G1552)</f>
        <v>HM509</v>
      </c>
      <c r="I1552" s="25" t="str">
        <f>IF(RIGHT(G1552,1)="M","M","Non-M")</f>
        <v>Non-M</v>
      </c>
      <c r="J1552" s="90"/>
      <c r="K1552" s="79"/>
    </row>
    <row r="1553" spans="1:11" ht="41.25" customHeight="1">
      <c r="A1553" s="18" t="s">
        <v>2214</v>
      </c>
      <c r="B1553" s="19" t="s">
        <v>2158</v>
      </c>
      <c r="C1553" s="19" t="s">
        <v>348</v>
      </c>
      <c r="D1553" s="89" t="s">
        <v>1047</v>
      </c>
      <c r="E1553" s="19" t="s">
        <v>2201</v>
      </c>
      <c r="F1553" s="21"/>
      <c r="G1553" s="19" t="s">
        <v>132</v>
      </c>
      <c r="H1553" s="25" t="str">
        <f>IF(RIGHT(G1553,1)="M", LEFT(G1553,LEN(G1553)-1), G1553)</f>
        <v>HM420</v>
      </c>
      <c r="I1553" s="25" t="str">
        <f>IF(RIGHT(G1553,1)="M","M","Non-M")</f>
        <v>M</v>
      </c>
      <c r="J1553" s="90" t="s">
        <v>1901</v>
      </c>
      <c r="K1553" s="79"/>
    </row>
    <row r="1554" spans="1:11" ht="41.25" customHeight="1">
      <c r="A1554" s="18" t="s">
        <v>2215</v>
      </c>
      <c r="B1554" s="19" t="s">
        <v>2158</v>
      </c>
      <c r="C1554" s="19" t="s">
        <v>1610</v>
      </c>
      <c r="D1554" s="89" t="s">
        <v>1047</v>
      </c>
      <c r="E1554" s="19" t="s">
        <v>2216</v>
      </c>
      <c r="F1554" s="21"/>
      <c r="G1554" s="19" t="s">
        <v>1938</v>
      </c>
      <c r="H1554" s="25" t="str">
        <f t="shared" ref="H1554:H1560" si="148">IF(RIGHT(G1554,1)="M", LEFT(G1554,LEN(G1554)-1), G1554)</f>
        <v>HD106</v>
      </c>
      <c r="I1554" s="25" t="str">
        <f t="shared" ref="I1554:I1560" si="149">IF(RIGHT(G1554,1)="M","M","Non-M")</f>
        <v>M</v>
      </c>
      <c r="J1554" s="90" t="s">
        <v>2133</v>
      </c>
      <c r="K1554" s="79"/>
    </row>
    <row r="1555" spans="1:11" ht="41.25" customHeight="1">
      <c r="A1555" s="18" t="s">
        <v>2217</v>
      </c>
      <c r="B1555" s="19" t="s">
        <v>2158</v>
      </c>
      <c r="C1555" s="19" t="s">
        <v>1610</v>
      </c>
      <c r="D1555" s="89" t="s">
        <v>1047</v>
      </c>
      <c r="E1555" s="19" t="s">
        <v>2216</v>
      </c>
      <c r="F1555" s="21"/>
      <c r="G1555" s="19" t="s">
        <v>2218</v>
      </c>
      <c r="H1555" s="25" t="str">
        <f t="shared" si="148"/>
        <v>HD507</v>
      </c>
      <c r="I1555" s="25" t="str">
        <f t="shared" si="149"/>
        <v>M</v>
      </c>
      <c r="J1555" s="90"/>
      <c r="K1555" s="79"/>
    </row>
    <row r="1556" spans="1:11" ht="41.25" customHeight="1">
      <c r="A1556" s="18" t="s">
        <v>2219</v>
      </c>
      <c r="B1556" s="19" t="s">
        <v>2158</v>
      </c>
      <c r="C1556" s="19" t="s">
        <v>1610</v>
      </c>
      <c r="D1556" s="89" t="s">
        <v>1047</v>
      </c>
      <c r="E1556" s="19" t="s">
        <v>2216</v>
      </c>
      <c r="F1556" s="21"/>
      <c r="G1556" s="19" t="s">
        <v>892</v>
      </c>
      <c r="H1556" s="25" t="str">
        <f t="shared" si="148"/>
        <v>ZP207</v>
      </c>
      <c r="I1556" s="25" t="str">
        <f t="shared" si="149"/>
        <v>Non-M</v>
      </c>
      <c r="J1556" s="90"/>
      <c r="K1556" s="79"/>
    </row>
    <row r="1557" spans="1:11" ht="41.25" customHeight="1">
      <c r="A1557" s="18" t="s">
        <v>2220</v>
      </c>
      <c r="B1557" s="19" t="s">
        <v>2158</v>
      </c>
      <c r="C1557" s="19" t="s">
        <v>1610</v>
      </c>
      <c r="D1557" s="89" t="s">
        <v>1047</v>
      </c>
      <c r="E1557" s="19" t="s">
        <v>2216</v>
      </c>
      <c r="F1557" s="21"/>
      <c r="G1557" s="19" t="s">
        <v>286</v>
      </c>
      <c r="H1557" s="25" t="str">
        <f t="shared" si="148"/>
        <v>ZP101</v>
      </c>
      <c r="I1557" s="25" t="str">
        <f t="shared" si="149"/>
        <v>Non-M</v>
      </c>
      <c r="J1557" s="90"/>
      <c r="K1557" s="79"/>
    </row>
    <row r="1558" spans="1:11" ht="41.25" customHeight="1">
      <c r="A1558" s="18" t="s">
        <v>2221</v>
      </c>
      <c r="B1558" s="19" t="s">
        <v>2158</v>
      </c>
      <c r="C1558" s="19" t="s">
        <v>1610</v>
      </c>
      <c r="D1558" s="89" t="s">
        <v>1047</v>
      </c>
      <c r="E1558" s="19" t="s">
        <v>2216</v>
      </c>
      <c r="F1558" s="21"/>
      <c r="G1558" s="19" t="s">
        <v>678</v>
      </c>
      <c r="H1558" s="25" t="str">
        <f t="shared" si="148"/>
        <v>JS107</v>
      </c>
      <c r="I1558" s="25" t="str">
        <f t="shared" si="149"/>
        <v>Non-M</v>
      </c>
      <c r="J1558" s="90"/>
      <c r="K1558" s="79"/>
    </row>
    <row r="1559" spans="1:11" ht="41.25" customHeight="1">
      <c r="A1559" s="18" t="s">
        <v>2222</v>
      </c>
      <c r="B1559" s="19" t="s">
        <v>2158</v>
      </c>
      <c r="C1559" s="19" t="s">
        <v>1610</v>
      </c>
      <c r="D1559" s="89" t="s">
        <v>1047</v>
      </c>
      <c r="E1559" s="19" t="s">
        <v>2216</v>
      </c>
      <c r="F1559" s="21"/>
      <c r="G1559" s="19" t="s">
        <v>120</v>
      </c>
      <c r="H1559" s="25" t="str">
        <f t="shared" si="148"/>
        <v>JS124</v>
      </c>
      <c r="I1559" s="25" t="str">
        <f t="shared" si="149"/>
        <v>Non-M</v>
      </c>
      <c r="J1559" s="90"/>
      <c r="K1559" s="79"/>
    </row>
    <row r="1560" spans="1:11" ht="41.25" customHeight="1">
      <c r="A1560" s="18" t="s">
        <v>2223</v>
      </c>
      <c r="B1560" s="19" t="s">
        <v>2158</v>
      </c>
      <c r="C1560" s="19" t="s">
        <v>1610</v>
      </c>
      <c r="D1560" s="89" t="s">
        <v>1047</v>
      </c>
      <c r="E1560" s="19" t="s">
        <v>2216</v>
      </c>
      <c r="F1560" s="21"/>
      <c r="G1560" s="19" t="s">
        <v>1344</v>
      </c>
      <c r="H1560" s="25" t="str">
        <f t="shared" si="148"/>
        <v>JS105</v>
      </c>
      <c r="I1560" s="25" t="str">
        <f t="shared" si="149"/>
        <v>Non-M</v>
      </c>
      <c r="J1560" s="90"/>
      <c r="K1560" s="79"/>
    </row>
    <row r="1561" spans="1:11" ht="41.25" customHeight="1">
      <c r="A1561" s="18" t="s">
        <v>2224</v>
      </c>
      <c r="B1561" s="19" t="s">
        <v>2158</v>
      </c>
      <c r="C1561" s="19" t="s">
        <v>1610</v>
      </c>
      <c r="D1561" s="89" t="s">
        <v>1047</v>
      </c>
      <c r="E1561" s="19" t="s">
        <v>2216</v>
      </c>
      <c r="F1561" s="21"/>
      <c r="G1561" s="19" t="s">
        <v>1595</v>
      </c>
      <c r="H1561" s="25" t="str">
        <f>IF(RIGHT(G1561,1)="M", LEFT(G1561,LEN(G1561)-1), G1561)</f>
        <v>LP104</v>
      </c>
      <c r="I1561" s="25" t="str">
        <f>IF(RIGHT(G1561,1)="M","M","Non-M")</f>
        <v>Non-M</v>
      </c>
      <c r="J1561" s="90"/>
      <c r="K1561" s="79"/>
    </row>
    <row r="1562" spans="1:11" ht="41.25" customHeight="1">
      <c r="A1562" s="18" t="s">
        <v>2225</v>
      </c>
      <c r="B1562" s="19" t="s">
        <v>2158</v>
      </c>
      <c r="C1562" s="19" t="s">
        <v>1610</v>
      </c>
      <c r="D1562" s="89" t="s">
        <v>1047</v>
      </c>
      <c r="E1562" s="19" t="s">
        <v>2216</v>
      </c>
      <c r="F1562" s="21"/>
      <c r="G1562" s="19" t="s">
        <v>345</v>
      </c>
      <c r="H1562" s="25" t="str">
        <f>IF(RIGHT(G1562,1)="M", LEFT(G1562,LEN(G1562)-1), G1562)</f>
        <v>HM202</v>
      </c>
      <c r="I1562" s="25" t="str">
        <f>IF(RIGHT(G1562,1)="M","M","Non-M")</f>
        <v>Non-M</v>
      </c>
      <c r="J1562" s="90"/>
      <c r="K1562" s="79"/>
    </row>
    <row r="1563" spans="1:11" ht="41.25" customHeight="1">
      <c r="A1563" s="18" t="s">
        <v>2226</v>
      </c>
      <c r="B1563" s="19" t="s">
        <v>2158</v>
      </c>
      <c r="C1563" s="19" t="s">
        <v>1610</v>
      </c>
      <c r="D1563" s="89" t="s">
        <v>1047</v>
      </c>
      <c r="E1563" s="19" t="s">
        <v>2216</v>
      </c>
      <c r="F1563" s="21"/>
      <c r="G1563" s="19" t="s">
        <v>50</v>
      </c>
      <c r="H1563" s="25" t="str">
        <f>IF(RIGHT(G1563,1)="M", LEFT(G1563,LEN(G1563)-1), G1563)</f>
        <v>HM311</v>
      </c>
      <c r="I1563" s="25" t="str">
        <f>IF(RIGHT(G1563,1)="M","M","Non-M")</f>
        <v>Non-M</v>
      </c>
      <c r="J1563" s="90"/>
      <c r="K1563" s="79"/>
    </row>
    <row r="1564" spans="1:11" ht="41.25" customHeight="1">
      <c r="A1564" s="18" t="s">
        <v>2227</v>
      </c>
      <c r="B1564" s="19" t="s">
        <v>2158</v>
      </c>
      <c r="C1564" s="19" t="s">
        <v>1610</v>
      </c>
      <c r="D1564" s="89" t="s">
        <v>1047</v>
      </c>
      <c r="E1564" s="19" t="s">
        <v>2216</v>
      </c>
      <c r="F1564" s="21"/>
      <c r="G1564" s="19" t="s">
        <v>571</v>
      </c>
      <c r="H1564" s="25" t="str">
        <f>IF(RIGHT(G1564,1)="M", LEFT(G1564,LEN(G1564)-1), G1564)</f>
        <v>PK102</v>
      </c>
      <c r="I1564" s="25" t="str">
        <f>IF(RIGHT(G1564,1)="M","M","Non-M")</f>
        <v>M</v>
      </c>
      <c r="J1564" s="90"/>
      <c r="K1564" s="79"/>
    </row>
    <row r="1565" spans="1:11" ht="41.25" customHeight="1">
      <c r="A1565" s="18" t="s">
        <v>2228</v>
      </c>
      <c r="B1565" s="19" t="s">
        <v>2158</v>
      </c>
      <c r="C1565" s="19" t="s">
        <v>1610</v>
      </c>
      <c r="D1565" s="89" t="s">
        <v>1047</v>
      </c>
      <c r="E1565" s="19" t="s">
        <v>2216</v>
      </c>
      <c r="F1565" s="21"/>
      <c r="G1565" s="19" t="s">
        <v>224</v>
      </c>
      <c r="H1565" s="25" t="str">
        <f>IF(RIGHT(G1565,1)="M", LEFT(G1565,LEN(G1565)-1), G1565)</f>
        <v>PB201</v>
      </c>
      <c r="I1565" s="25" t="str">
        <f>IF(RIGHT(G1565,1)="M","M","Non-M")</f>
        <v>Non-M</v>
      </c>
      <c r="J1565" s="90"/>
      <c r="K1565" s="79"/>
    </row>
    <row r="1566" spans="1:11" ht="41.25" customHeight="1">
      <c r="A1566" s="18" t="s">
        <v>2229</v>
      </c>
      <c r="B1566" s="19" t="s">
        <v>2158</v>
      </c>
      <c r="C1566" s="19" t="s">
        <v>1610</v>
      </c>
      <c r="D1566" s="89" t="s">
        <v>1047</v>
      </c>
      <c r="E1566" s="19" t="s">
        <v>2216</v>
      </c>
      <c r="F1566" s="21"/>
      <c r="G1566" s="19" t="s">
        <v>99</v>
      </c>
      <c r="H1566" s="25" t="str">
        <f>IF(RIGHT(G1566,1)="M", LEFT(G1566,LEN(G1566)-1), G1566)</f>
        <v>PK201</v>
      </c>
      <c r="I1566" s="25" t="str">
        <f>IF(RIGHT(G1566,1)="M","M","Non-M")</f>
        <v>Non-M</v>
      </c>
      <c r="J1566" s="90"/>
      <c r="K1566" s="79"/>
    </row>
    <row r="1567" spans="1:11" ht="41.25" customHeight="1">
      <c r="A1567" s="18" t="s">
        <v>2230</v>
      </c>
      <c r="B1567" s="19" t="s">
        <v>2158</v>
      </c>
      <c r="C1567" s="19" t="s">
        <v>1610</v>
      </c>
      <c r="D1567" s="89" t="s">
        <v>1047</v>
      </c>
      <c r="E1567" s="19" t="s">
        <v>2216</v>
      </c>
      <c r="F1567" s="21"/>
      <c r="G1567" s="19" t="s">
        <v>1455</v>
      </c>
      <c r="H1567" s="25" t="str">
        <f>IF(RIGHT(G1567,1)="M", LEFT(G1567,LEN(G1567)-1), G1567)</f>
        <v>PK210</v>
      </c>
      <c r="I1567" s="25" t="str">
        <f>IF(RIGHT(G1567,1)="M","M","Non-M")</f>
        <v>Non-M</v>
      </c>
      <c r="J1567" s="90"/>
      <c r="K1567" s="79"/>
    </row>
    <row r="1568" spans="1:11" ht="41.25" customHeight="1">
      <c r="A1568" s="18" t="s">
        <v>2231</v>
      </c>
      <c r="B1568" s="19" t="s">
        <v>13</v>
      </c>
      <c r="C1568" s="19" t="s">
        <v>2101</v>
      </c>
      <c r="D1568" s="60" t="s">
        <v>2102</v>
      </c>
      <c r="E1568" s="19" t="s">
        <v>2232</v>
      </c>
      <c r="F1568" s="21"/>
      <c r="G1568" s="19" t="s">
        <v>1938</v>
      </c>
      <c r="H1568" s="25" t="str">
        <f t="shared" ref="H1568:H1574" si="150">IF(RIGHT(G1568,1)="M", LEFT(G1568,LEN(G1568)-1), G1568)</f>
        <v>HD106</v>
      </c>
      <c r="I1568" s="25" t="str">
        <f t="shared" ref="I1568:I1574" si="151">IF(RIGHT(G1568,1)="M","M","Non-M")</f>
        <v>M</v>
      </c>
      <c r="J1568" s="34" t="s">
        <v>2133</v>
      </c>
      <c r="K1568" s="79"/>
    </row>
    <row r="1569" spans="1:11" ht="41.25" customHeight="1">
      <c r="A1569" s="18" t="s">
        <v>2233</v>
      </c>
      <c r="B1569" s="19" t="s">
        <v>13</v>
      </c>
      <c r="C1569" s="19" t="s">
        <v>2101</v>
      </c>
      <c r="D1569" s="60" t="s">
        <v>2102</v>
      </c>
      <c r="E1569" s="19" t="s">
        <v>2232</v>
      </c>
      <c r="F1569" s="21"/>
      <c r="G1569" s="19" t="s">
        <v>2203</v>
      </c>
      <c r="H1569" s="25" t="str">
        <f t="shared" si="150"/>
        <v>JS404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2234</v>
      </c>
      <c r="B1570" s="19" t="s">
        <v>13</v>
      </c>
      <c r="C1570" s="19" t="s">
        <v>2101</v>
      </c>
      <c r="D1570" s="60" t="s">
        <v>2102</v>
      </c>
      <c r="E1570" s="19" t="s">
        <v>2232</v>
      </c>
      <c r="F1570" s="21"/>
      <c r="G1570" s="19" t="s">
        <v>2235</v>
      </c>
      <c r="H1570" s="25" t="str">
        <f t="shared" si="150"/>
        <v>HD604</v>
      </c>
      <c r="I1570" s="25" t="str">
        <f t="shared" si="151"/>
        <v>Non-M</v>
      </c>
      <c r="J1570" s="34"/>
      <c r="K1570" s="79"/>
    </row>
    <row r="1571" spans="1:11" ht="41.25" customHeight="1">
      <c r="A1571" s="18" t="s">
        <v>2236</v>
      </c>
      <c r="B1571" s="19" t="s">
        <v>13</v>
      </c>
      <c r="C1571" s="19" t="s">
        <v>2101</v>
      </c>
      <c r="D1571" s="60" t="s">
        <v>2102</v>
      </c>
      <c r="E1571" s="19" t="s">
        <v>2232</v>
      </c>
      <c r="F1571" s="21"/>
      <c r="G1571" s="19" t="s">
        <v>1750</v>
      </c>
      <c r="H1571" s="25" t="str">
        <f t="shared" si="150"/>
        <v>ZP105</v>
      </c>
      <c r="I1571" s="25" t="str">
        <f t="shared" si="151"/>
        <v>Non-M</v>
      </c>
      <c r="J1571" s="34"/>
      <c r="K1571" s="79"/>
    </row>
    <row r="1572" spans="1:11" ht="41.25" customHeight="1">
      <c r="A1572" s="18" t="s">
        <v>2237</v>
      </c>
      <c r="B1572" s="19" t="s">
        <v>13</v>
      </c>
      <c r="C1572" s="19" t="s">
        <v>2101</v>
      </c>
      <c r="D1572" s="60" t="s">
        <v>2102</v>
      </c>
      <c r="E1572" s="19" t="s">
        <v>2232</v>
      </c>
      <c r="F1572" s="21"/>
      <c r="G1572" s="19" t="s">
        <v>1461</v>
      </c>
      <c r="H1572" s="25" t="str">
        <f t="shared" si="150"/>
        <v>JS401</v>
      </c>
      <c r="I1572" s="25" t="str">
        <f t="shared" si="151"/>
        <v>Non-M</v>
      </c>
      <c r="J1572" s="34"/>
      <c r="K1572" s="79"/>
    </row>
    <row r="1573" spans="1:11" ht="41.25" customHeight="1">
      <c r="A1573" s="18" t="s">
        <v>2238</v>
      </c>
      <c r="B1573" s="19" t="s">
        <v>13</v>
      </c>
      <c r="C1573" s="19" t="s">
        <v>2101</v>
      </c>
      <c r="D1573" s="60" t="s">
        <v>2102</v>
      </c>
      <c r="E1573" s="19" t="s">
        <v>2232</v>
      </c>
      <c r="F1573" s="21"/>
      <c r="G1573" s="19" t="s">
        <v>120</v>
      </c>
      <c r="H1573" s="25" t="str">
        <f t="shared" si="150"/>
        <v>JS124</v>
      </c>
      <c r="I1573" s="25" t="str">
        <f t="shared" si="151"/>
        <v>Non-M</v>
      </c>
      <c r="J1573" s="34"/>
      <c r="K1573" s="79"/>
    </row>
    <row r="1574" spans="1:11" ht="41.25" customHeight="1">
      <c r="A1574" s="18" t="s">
        <v>2239</v>
      </c>
      <c r="B1574" s="19" t="s">
        <v>13</v>
      </c>
      <c r="C1574" s="19" t="s">
        <v>2101</v>
      </c>
      <c r="D1574" s="60" t="s">
        <v>2102</v>
      </c>
      <c r="E1574" s="19" t="s">
        <v>2232</v>
      </c>
      <c r="F1574" s="21"/>
      <c r="G1574" s="19" t="s">
        <v>1690</v>
      </c>
      <c r="H1574" s="25" t="str">
        <f t="shared" si="150"/>
        <v>JS117</v>
      </c>
      <c r="I1574" s="25" t="str">
        <f t="shared" si="151"/>
        <v>Non-M</v>
      </c>
      <c r="J1574" s="34"/>
      <c r="K1574" s="79"/>
    </row>
    <row r="1575" spans="1:11" ht="41.25" customHeight="1">
      <c r="A1575" s="18" t="s">
        <v>2240</v>
      </c>
      <c r="B1575" s="19" t="s">
        <v>13</v>
      </c>
      <c r="C1575" s="19" t="s">
        <v>2101</v>
      </c>
      <c r="D1575" s="60" t="s">
        <v>2102</v>
      </c>
      <c r="E1575" s="19" t="s">
        <v>2232</v>
      </c>
      <c r="F1575" s="21"/>
      <c r="G1575" s="19" t="s">
        <v>1344</v>
      </c>
      <c r="H1575" s="25" t="str">
        <f>IF(RIGHT(G1575,1)="M", LEFT(G1575,LEN(G1575)-1), G1575)</f>
        <v>JS105</v>
      </c>
      <c r="I1575" s="25" t="str">
        <f>IF(RIGHT(G1575,1)="M","M","Non-M")</f>
        <v>Non-M</v>
      </c>
      <c r="J1575" s="34"/>
      <c r="K1575" s="79"/>
    </row>
    <row r="1576" spans="1:11" ht="41.25" customHeight="1">
      <c r="A1576" s="18" t="s">
        <v>2241</v>
      </c>
      <c r="B1576" s="19" t="s">
        <v>13</v>
      </c>
      <c r="C1576" s="19" t="s">
        <v>2101</v>
      </c>
      <c r="D1576" s="60" t="s">
        <v>2102</v>
      </c>
      <c r="E1576" s="19" t="s">
        <v>2232</v>
      </c>
      <c r="F1576" s="21"/>
      <c r="G1576" s="19" t="s">
        <v>469</v>
      </c>
      <c r="H1576" s="25" t="str">
        <f>IF(RIGHT(G1576,1)="M", LEFT(G1576,LEN(G1576)-1), G1576)</f>
        <v>LP100</v>
      </c>
      <c r="I1576" s="25" t="str">
        <f>IF(RIGHT(G1576,1)="M","M","Non-M")</f>
        <v>Non-M</v>
      </c>
      <c r="J1576" s="34"/>
      <c r="K1576" s="79"/>
    </row>
    <row r="1577" spans="1:11" ht="41.25" customHeight="1">
      <c r="A1577" s="18" t="s">
        <v>2242</v>
      </c>
      <c r="B1577" s="19" t="s">
        <v>13</v>
      </c>
      <c r="C1577" s="19" t="s">
        <v>2101</v>
      </c>
      <c r="D1577" s="60" t="s">
        <v>2102</v>
      </c>
      <c r="E1577" s="19" t="s">
        <v>2232</v>
      </c>
      <c r="F1577" s="21"/>
      <c r="G1577" s="19" t="s">
        <v>339</v>
      </c>
      <c r="H1577" s="25" t="str">
        <f>IF(RIGHT(G1577,1)="M", LEFT(G1577,LEN(G1577)-1), G1577)</f>
        <v>PK602</v>
      </c>
      <c r="I1577" s="25" t="str">
        <f>IF(RIGHT(G1577,1)="M","M","Non-M")</f>
        <v>M</v>
      </c>
      <c r="J1577" s="34" t="s">
        <v>1353</v>
      </c>
      <c r="K1577" s="79"/>
    </row>
    <row r="1578" spans="1:11" ht="41.25" customHeight="1">
      <c r="A1578" s="18" t="s">
        <v>2243</v>
      </c>
      <c r="B1578" s="19" t="s">
        <v>13</v>
      </c>
      <c r="C1578" s="19" t="s">
        <v>2101</v>
      </c>
      <c r="D1578" s="60" t="s">
        <v>2102</v>
      </c>
      <c r="E1578" s="19" t="s">
        <v>2232</v>
      </c>
      <c r="F1578" s="21"/>
      <c r="G1578" s="19" t="s">
        <v>82</v>
      </c>
      <c r="H1578" s="25" t="str">
        <f>IF(RIGHT(G1578,1)="M", LEFT(G1578,LEN(G1578)-1), G1578)</f>
        <v>PB104</v>
      </c>
      <c r="I1578" s="25" t="str">
        <f>IF(RIGHT(G1578,1)="M","M","Non-M")</f>
        <v>Non-M</v>
      </c>
      <c r="J1578" s="34"/>
      <c r="K1578" s="79"/>
    </row>
    <row r="1579" spans="1:11" ht="41.25" customHeight="1">
      <c r="A1579" s="18" t="s">
        <v>2244</v>
      </c>
      <c r="B1579" s="19" t="s">
        <v>13</v>
      </c>
      <c r="C1579" s="19" t="s">
        <v>2101</v>
      </c>
      <c r="D1579" s="60" t="s">
        <v>2102</v>
      </c>
      <c r="E1579" s="19" t="s">
        <v>2232</v>
      </c>
      <c r="F1579" s="21"/>
      <c r="G1579" s="19" t="s">
        <v>132</v>
      </c>
      <c r="H1579" s="25" t="str">
        <f>IF(RIGHT(G1579,1)="M", LEFT(G1579,LEN(G1579)-1), G1579)</f>
        <v>HM420</v>
      </c>
      <c r="I1579" s="25" t="str">
        <f>IF(RIGHT(G1579,1)="M","M","Non-M")</f>
        <v>M</v>
      </c>
      <c r="J1579" s="34" t="s">
        <v>1925</v>
      </c>
      <c r="K1579" s="79"/>
    </row>
    <row r="1580" spans="1:11" ht="41.25" customHeight="1">
      <c r="A1580" s="18" t="s">
        <v>2245</v>
      </c>
      <c r="B1580" s="19" t="s">
        <v>13</v>
      </c>
      <c r="C1580" s="19" t="s">
        <v>2101</v>
      </c>
      <c r="D1580" s="60" t="s">
        <v>2102</v>
      </c>
      <c r="E1580" s="19" t="s">
        <v>2232</v>
      </c>
      <c r="F1580" s="21"/>
      <c r="G1580" s="19" t="s">
        <v>754</v>
      </c>
      <c r="H1580" s="25" t="str">
        <f>IF(RIGHT(G1580,1)="M", LEFT(G1580,LEN(G1580)-1), G1580)</f>
        <v>HM508</v>
      </c>
      <c r="I1580" s="25" t="str">
        <f>IF(RIGHT(G1580,1)="M","M","Non-M")</f>
        <v>Non-M</v>
      </c>
      <c r="J1580" s="64"/>
      <c r="K1580" s="79"/>
    </row>
    <row r="1581" spans="1:11" ht="41.25" customHeight="1">
      <c r="A1581" s="18" t="s">
        <v>2246</v>
      </c>
      <c r="B1581" s="19" t="s">
        <v>13</v>
      </c>
      <c r="C1581" s="19" t="s">
        <v>2101</v>
      </c>
      <c r="D1581" s="60" t="s">
        <v>2102</v>
      </c>
      <c r="E1581" s="19" t="s">
        <v>2232</v>
      </c>
      <c r="F1581" s="21"/>
      <c r="G1581" s="19" t="s">
        <v>88</v>
      </c>
      <c r="H1581" s="25" t="str">
        <f>IF(RIGHT(G1581,1)="M", LEFT(G1581,LEN(G1581)-1), G1581)</f>
        <v>DC201</v>
      </c>
      <c r="I1581" s="25" t="str">
        <f>IF(RIGHT(G1581,1)="M","M","Non-M")</f>
        <v>Non-M</v>
      </c>
      <c r="J1581" s="34"/>
      <c r="K1581" s="79"/>
    </row>
    <row r="1582" spans="1:11" ht="41.25" customHeight="1">
      <c r="A1582" s="18" t="s">
        <v>2247</v>
      </c>
      <c r="B1582" s="19" t="s">
        <v>13</v>
      </c>
      <c r="C1582" s="19" t="s">
        <v>2101</v>
      </c>
      <c r="D1582" s="60" t="s">
        <v>2102</v>
      </c>
      <c r="E1582" s="19" t="s">
        <v>2232</v>
      </c>
      <c r="F1582" s="21"/>
      <c r="G1582" s="19" t="s">
        <v>145</v>
      </c>
      <c r="H1582" s="25" t="str">
        <f>IF(RIGHT(G1582,1)="M", LEFT(G1582,LEN(G1582)-1), G1582)</f>
        <v>DC402</v>
      </c>
      <c r="I1582" s="25" t="str">
        <f>IF(RIGHT(G1582,1)="M","M","Non-M")</f>
        <v>Non-M</v>
      </c>
      <c r="J1582" s="34"/>
      <c r="K1582" s="79"/>
    </row>
    <row r="1583" spans="1:11" ht="41.25" customHeight="1">
      <c r="A1583" s="18" t="s">
        <v>2248</v>
      </c>
      <c r="B1583" s="19" t="s">
        <v>230</v>
      </c>
      <c r="C1583" s="19" t="s">
        <v>2101</v>
      </c>
      <c r="D1583" s="60" t="s">
        <v>2102</v>
      </c>
      <c r="E1583" s="19" t="s">
        <v>2249</v>
      </c>
      <c r="F1583" s="21"/>
      <c r="G1583" s="19" t="s">
        <v>1938</v>
      </c>
      <c r="H1583" s="25" t="str">
        <f t="shared" ref="H1583:H1586" si="152">IF(RIGHT(G1583,1)="M", LEFT(G1583,LEN(G1583)-1), G1583)</f>
        <v>HD106</v>
      </c>
      <c r="I1583" s="25" t="str">
        <f t="shared" ref="I1583:I1586" si="153">IF(RIGHT(G1583,1)="M","M","Non-M")</f>
        <v>M</v>
      </c>
      <c r="J1583" s="34" t="s">
        <v>2133</v>
      </c>
      <c r="K1583" s="79"/>
    </row>
    <row r="1584" spans="1:11" ht="41.25" customHeight="1">
      <c r="A1584" s="18" t="s">
        <v>2250</v>
      </c>
      <c r="B1584" s="19" t="s">
        <v>230</v>
      </c>
      <c r="C1584" s="19" t="s">
        <v>2101</v>
      </c>
      <c r="D1584" s="60" t="s">
        <v>2102</v>
      </c>
      <c r="E1584" s="19" t="s">
        <v>2249</v>
      </c>
      <c r="F1584" s="21"/>
      <c r="G1584" s="19" t="s">
        <v>2203</v>
      </c>
      <c r="H1584" s="25" t="str">
        <f t="shared" si="152"/>
        <v>JS404</v>
      </c>
      <c r="I1584" s="25" t="str">
        <f t="shared" si="153"/>
        <v>Non-M</v>
      </c>
      <c r="J1584" s="34"/>
      <c r="K1584" s="79"/>
    </row>
    <row r="1585" spans="1:11" ht="41.25" customHeight="1">
      <c r="A1585" s="18" t="s">
        <v>2251</v>
      </c>
      <c r="B1585" s="19" t="s">
        <v>230</v>
      </c>
      <c r="C1585" s="19" t="s">
        <v>2101</v>
      </c>
      <c r="D1585" s="60" t="s">
        <v>2102</v>
      </c>
      <c r="E1585" s="19" t="s">
        <v>2249</v>
      </c>
      <c r="F1585" s="21"/>
      <c r="G1585" s="19" t="s">
        <v>2235</v>
      </c>
      <c r="H1585" s="25" t="str">
        <f t="shared" si="152"/>
        <v>HD604</v>
      </c>
      <c r="I1585" s="25" t="str">
        <f t="shared" si="153"/>
        <v>Non-M</v>
      </c>
      <c r="J1585" s="34"/>
      <c r="K1585" s="79"/>
    </row>
    <row r="1586" spans="1:11" ht="41.25" customHeight="1">
      <c r="A1586" s="18" t="s">
        <v>2252</v>
      </c>
      <c r="B1586" s="19" t="s">
        <v>230</v>
      </c>
      <c r="C1586" s="19" t="s">
        <v>2101</v>
      </c>
      <c r="D1586" s="60" t="s">
        <v>2102</v>
      </c>
      <c r="E1586" s="19" t="s">
        <v>2249</v>
      </c>
      <c r="F1586" s="21"/>
      <c r="G1586" s="19" t="s">
        <v>78</v>
      </c>
      <c r="H1586" s="25" t="str">
        <f t="shared" si="152"/>
        <v>ZP105</v>
      </c>
      <c r="I1586" s="25" t="str">
        <f t="shared" si="153"/>
        <v>M</v>
      </c>
      <c r="J1586" s="34" t="s">
        <v>2133</v>
      </c>
      <c r="K1586" s="79"/>
    </row>
    <row r="1587" spans="1:11" ht="41.25" customHeight="1">
      <c r="A1587" s="18" t="s">
        <v>2253</v>
      </c>
      <c r="B1587" s="19" t="s">
        <v>230</v>
      </c>
      <c r="C1587" s="19" t="s">
        <v>2101</v>
      </c>
      <c r="D1587" s="60" t="s">
        <v>2102</v>
      </c>
      <c r="E1587" s="19" t="s">
        <v>2249</v>
      </c>
      <c r="F1587" s="21"/>
      <c r="G1587" s="19" t="s">
        <v>1461</v>
      </c>
      <c r="H1587" s="25" t="str">
        <f t="shared" ref="H1587:H1591" si="154">IF(RIGHT(G1587,1)="M", LEFT(G1587,LEN(G1587)-1), G1587)</f>
        <v>JS401</v>
      </c>
      <c r="I1587" s="25" t="str">
        <f t="shared" ref="I1587:I1591" si="155">IF(RIGHT(G1587,1)="M","M","Non-M")</f>
        <v>Non-M</v>
      </c>
      <c r="J1587" s="34"/>
      <c r="K1587" s="79"/>
    </row>
    <row r="1588" spans="1:11" ht="41.25" customHeight="1">
      <c r="A1588" s="18" t="s">
        <v>2254</v>
      </c>
      <c r="B1588" s="19" t="s">
        <v>230</v>
      </c>
      <c r="C1588" s="19" t="s">
        <v>2101</v>
      </c>
      <c r="D1588" s="60" t="s">
        <v>2102</v>
      </c>
      <c r="E1588" s="19" t="s">
        <v>2249</v>
      </c>
      <c r="F1588" s="21"/>
      <c r="G1588" s="19" t="s">
        <v>120</v>
      </c>
      <c r="H1588" s="25" t="str">
        <f t="shared" si="154"/>
        <v>JS124</v>
      </c>
      <c r="I1588" s="25" t="str">
        <f t="shared" si="155"/>
        <v>Non-M</v>
      </c>
      <c r="J1588" s="34"/>
      <c r="K1588" s="79"/>
    </row>
    <row r="1589" spans="1:11" ht="41.25" customHeight="1">
      <c r="A1589" s="18" t="s">
        <v>2255</v>
      </c>
      <c r="B1589" s="19" t="s">
        <v>230</v>
      </c>
      <c r="C1589" s="19" t="s">
        <v>2101</v>
      </c>
      <c r="D1589" s="60" t="s">
        <v>2102</v>
      </c>
      <c r="E1589" s="19" t="s">
        <v>2249</v>
      </c>
      <c r="F1589" s="21"/>
      <c r="G1589" s="19" t="s">
        <v>118</v>
      </c>
      <c r="H1589" s="25" t="str">
        <f t="shared" si="154"/>
        <v>JS117</v>
      </c>
      <c r="I1589" s="25" t="str">
        <f t="shared" si="155"/>
        <v>M</v>
      </c>
      <c r="J1589" s="34" t="s">
        <v>2133</v>
      </c>
      <c r="K1589" s="79"/>
    </row>
    <row r="1590" spans="1:11" ht="41.25" customHeight="1">
      <c r="A1590" s="18" t="s">
        <v>2256</v>
      </c>
      <c r="B1590" s="19" t="s">
        <v>230</v>
      </c>
      <c r="C1590" s="19" t="s">
        <v>2101</v>
      </c>
      <c r="D1590" s="60" t="s">
        <v>2102</v>
      </c>
      <c r="E1590" s="19" t="s">
        <v>2249</v>
      </c>
      <c r="F1590" s="21"/>
      <c r="G1590" s="19" t="s">
        <v>1344</v>
      </c>
      <c r="H1590" s="25" t="str">
        <f t="shared" si="154"/>
        <v>JS105</v>
      </c>
      <c r="I1590" s="25" t="str">
        <f t="shared" si="155"/>
        <v>Non-M</v>
      </c>
      <c r="J1590" s="34"/>
      <c r="K1590" s="79"/>
    </row>
    <row r="1591" spans="1:11" ht="41.25" customHeight="1">
      <c r="A1591" s="18" t="s">
        <v>2257</v>
      </c>
      <c r="B1591" s="19" t="s">
        <v>230</v>
      </c>
      <c r="C1591" s="19" t="s">
        <v>2101</v>
      </c>
      <c r="D1591" s="60" t="s">
        <v>2102</v>
      </c>
      <c r="E1591" s="19" t="s">
        <v>2249</v>
      </c>
      <c r="F1591" s="21"/>
      <c r="G1591" s="19" t="s">
        <v>469</v>
      </c>
      <c r="H1591" s="25" t="str">
        <f t="shared" si="154"/>
        <v>LP100</v>
      </c>
      <c r="I1591" s="25" t="str">
        <f t="shared" si="155"/>
        <v>Non-M</v>
      </c>
      <c r="J1591" s="34"/>
      <c r="K1591" s="79"/>
    </row>
    <row r="1592" spans="1:11" ht="41.25" customHeight="1">
      <c r="A1592" s="18" t="s">
        <v>2258</v>
      </c>
      <c r="B1592" s="19" t="s">
        <v>230</v>
      </c>
      <c r="C1592" s="19" t="s">
        <v>2101</v>
      </c>
      <c r="D1592" s="60" t="s">
        <v>2102</v>
      </c>
      <c r="E1592" s="19" t="s">
        <v>2249</v>
      </c>
      <c r="F1592" s="21"/>
      <c r="G1592" s="19" t="s">
        <v>339</v>
      </c>
      <c r="H1592" s="25" t="str">
        <f t="shared" ref="H1592:H1597" si="156">IF(RIGHT(G1592,1)="M", LEFT(G1592,LEN(G1592)-1), G1592)</f>
        <v>PK602</v>
      </c>
      <c r="I1592" s="25" t="str">
        <f t="shared" ref="I1592:I1597" si="157">IF(RIGHT(G1592,1)="M","M","Non-M")</f>
        <v>M</v>
      </c>
      <c r="J1592" s="34" t="s">
        <v>1353</v>
      </c>
      <c r="K1592" s="79"/>
    </row>
    <row r="1593" spans="1:11" ht="41.25" customHeight="1">
      <c r="A1593" s="18" t="s">
        <v>2259</v>
      </c>
      <c r="B1593" s="19" t="s">
        <v>230</v>
      </c>
      <c r="C1593" s="19" t="s">
        <v>2101</v>
      </c>
      <c r="D1593" s="60" t="s">
        <v>2102</v>
      </c>
      <c r="E1593" s="19" t="s">
        <v>2249</v>
      </c>
      <c r="F1593" s="21"/>
      <c r="G1593" s="19" t="s">
        <v>82</v>
      </c>
      <c r="H1593" s="25" t="str">
        <f t="shared" si="156"/>
        <v>PB104</v>
      </c>
      <c r="I1593" s="25" t="str">
        <f t="shared" si="157"/>
        <v>Non-M</v>
      </c>
      <c r="J1593" s="34"/>
      <c r="K1593" s="79"/>
    </row>
    <row r="1594" spans="1:11" ht="41.25" customHeight="1">
      <c r="A1594" s="18" t="s">
        <v>2260</v>
      </c>
      <c r="B1594" s="19" t="s">
        <v>230</v>
      </c>
      <c r="C1594" s="19" t="s">
        <v>2101</v>
      </c>
      <c r="D1594" s="60" t="s">
        <v>2102</v>
      </c>
      <c r="E1594" s="19" t="s">
        <v>2249</v>
      </c>
      <c r="F1594" s="21"/>
      <c r="G1594" s="19" t="s">
        <v>132</v>
      </c>
      <c r="H1594" s="25" t="str">
        <f t="shared" si="156"/>
        <v>HM420</v>
      </c>
      <c r="I1594" s="25" t="str">
        <f t="shared" si="157"/>
        <v>M</v>
      </c>
      <c r="J1594" s="34" t="s">
        <v>1925</v>
      </c>
      <c r="K1594" s="79"/>
    </row>
    <row r="1595" spans="1:11" ht="41.25" customHeight="1">
      <c r="A1595" s="18" t="s">
        <v>2261</v>
      </c>
      <c r="B1595" s="19" t="s">
        <v>230</v>
      </c>
      <c r="C1595" s="19" t="s">
        <v>2101</v>
      </c>
      <c r="D1595" s="60" t="s">
        <v>2102</v>
      </c>
      <c r="E1595" s="19" t="s">
        <v>2249</v>
      </c>
      <c r="F1595" s="21"/>
      <c r="G1595" s="19" t="s">
        <v>754</v>
      </c>
      <c r="H1595" s="25" t="str">
        <f t="shared" si="156"/>
        <v>HM508</v>
      </c>
      <c r="I1595" s="25" t="str">
        <f t="shared" si="157"/>
        <v>Non-M</v>
      </c>
      <c r="J1595" s="34"/>
      <c r="K1595" s="79"/>
    </row>
    <row r="1596" spans="1:11" ht="41.25" customHeight="1">
      <c r="A1596" s="18" t="s">
        <v>2262</v>
      </c>
      <c r="B1596" s="19" t="s">
        <v>230</v>
      </c>
      <c r="C1596" s="19" t="s">
        <v>2101</v>
      </c>
      <c r="D1596" s="60" t="s">
        <v>2102</v>
      </c>
      <c r="E1596" s="19" t="s">
        <v>2249</v>
      </c>
      <c r="F1596" s="21"/>
      <c r="G1596" s="19" t="s">
        <v>88</v>
      </c>
      <c r="H1596" s="25" t="str">
        <f t="shared" si="156"/>
        <v>DC201</v>
      </c>
      <c r="I1596" s="25" t="str">
        <f t="shared" si="157"/>
        <v>Non-M</v>
      </c>
      <c r="J1596" s="34"/>
      <c r="K1596" s="79"/>
    </row>
    <row r="1597" spans="1:11" ht="41.25" customHeight="1">
      <c r="A1597" s="18" t="s">
        <v>2263</v>
      </c>
      <c r="B1597" s="19" t="s">
        <v>230</v>
      </c>
      <c r="C1597" s="19" t="s">
        <v>2101</v>
      </c>
      <c r="D1597" s="60" t="s">
        <v>2102</v>
      </c>
      <c r="E1597" s="19" t="s">
        <v>2249</v>
      </c>
      <c r="F1597" s="21"/>
      <c r="G1597" s="19" t="s">
        <v>145</v>
      </c>
      <c r="H1597" s="25" t="str">
        <f t="shared" si="156"/>
        <v>DC402</v>
      </c>
      <c r="I1597" s="25" t="str">
        <f t="shared" si="157"/>
        <v>Non-M</v>
      </c>
      <c r="J1597" s="34"/>
      <c r="K1597" s="79"/>
    </row>
    <row r="1598" spans="1:11" ht="41.25" customHeight="1">
      <c r="A1598" s="18" t="s">
        <v>2264</v>
      </c>
      <c r="B1598" s="19" t="s">
        <v>230</v>
      </c>
      <c r="C1598" s="19" t="s">
        <v>2101</v>
      </c>
      <c r="D1598" s="60" t="s">
        <v>2102</v>
      </c>
      <c r="E1598" s="19" t="s">
        <v>2265</v>
      </c>
      <c r="F1598" s="21"/>
      <c r="G1598" s="19" t="s">
        <v>1279</v>
      </c>
      <c r="H1598" s="25" t="str">
        <f t="shared" ref="H1598:H1604" si="158">IF(RIGHT(G1598,1)="M", LEFT(G1598,LEN(G1598)-1), G1598)</f>
        <v>WB203</v>
      </c>
      <c r="I1598" s="25" t="str">
        <f t="shared" ref="I1598:I1604" si="159">IF(RIGHT(G1598,1)="M","M","Non-M")</f>
        <v>Non-M</v>
      </c>
      <c r="J1598" s="90"/>
      <c r="K1598" s="79"/>
    </row>
    <row r="1599" spans="1:11" ht="41.25" customHeight="1">
      <c r="A1599" s="18" t="s">
        <v>2266</v>
      </c>
      <c r="B1599" s="19" t="s">
        <v>230</v>
      </c>
      <c r="C1599" s="19" t="s">
        <v>2101</v>
      </c>
      <c r="D1599" s="60" t="s">
        <v>2102</v>
      </c>
      <c r="E1599" s="19" t="s">
        <v>2265</v>
      </c>
      <c r="F1599" s="21"/>
      <c r="G1599" s="19" t="s">
        <v>61</v>
      </c>
      <c r="H1599" s="25" t="str">
        <f t="shared" si="158"/>
        <v>DC101</v>
      </c>
      <c r="I1599" s="25" t="str">
        <f t="shared" si="159"/>
        <v>Non-M</v>
      </c>
      <c r="J1599" s="90"/>
      <c r="K1599" s="79"/>
    </row>
    <row r="1600" spans="1:11" ht="41.25" customHeight="1">
      <c r="A1600" s="18" t="s">
        <v>2267</v>
      </c>
      <c r="B1600" s="19" t="s">
        <v>230</v>
      </c>
      <c r="C1600" s="19" t="s">
        <v>2101</v>
      </c>
      <c r="D1600" s="60" t="s">
        <v>2102</v>
      </c>
      <c r="E1600" s="19" t="s">
        <v>2265</v>
      </c>
      <c r="F1600" s="21"/>
      <c r="G1600" s="19" t="s">
        <v>135</v>
      </c>
      <c r="H1600" s="25" t="str">
        <f t="shared" si="158"/>
        <v>DC200</v>
      </c>
      <c r="I1600" s="25" t="str">
        <f t="shared" si="159"/>
        <v>Non-M</v>
      </c>
      <c r="J1600" s="90"/>
      <c r="K1600" s="79"/>
    </row>
    <row r="1601" spans="1:11" ht="41.25" customHeight="1">
      <c r="A1601" s="18" t="s">
        <v>2268</v>
      </c>
      <c r="B1601" s="19" t="s">
        <v>230</v>
      </c>
      <c r="C1601" s="19" t="s">
        <v>2101</v>
      </c>
      <c r="D1601" s="60" t="s">
        <v>2102</v>
      </c>
      <c r="E1601" s="19" t="s">
        <v>2265</v>
      </c>
      <c r="F1601" s="21"/>
      <c r="G1601" s="19" t="s">
        <v>96</v>
      </c>
      <c r="H1601" s="25" t="str">
        <f t="shared" si="158"/>
        <v>DC300</v>
      </c>
      <c r="I1601" s="25" t="str">
        <f t="shared" si="159"/>
        <v>Non-M</v>
      </c>
      <c r="J1601" s="90"/>
      <c r="K1601" s="79"/>
    </row>
    <row r="1602" spans="1:11" ht="41.25" customHeight="1">
      <c r="A1602" s="18" t="s">
        <v>2269</v>
      </c>
      <c r="B1602" s="19" t="s">
        <v>230</v>
      </c>
      <c r="C1602" s="19" t="s">
        <v>2101</v>
      </c>
      <c r="D1602" s="60" t="s">
        <v>2102</v>
      </c>
      <c r="E1602" s="19" t="s">
        <v>2265</v>
      </c>
      <c r="F1602" s="21"/>
      <c r="G1602" s="19" t="s">
        <v>152</v>
      </c>
      <c r="H1602" s="25" t="str">
        <f t="shared" si="158"/>
        <v>DC400</v>
      </c>
      <c r="I1602" s="25" t="str">
        <f t="shared" si="159"/>
        <v>Non-M</v>
      </c>
      <c r="J1602" s="90"/>
      <c r="K1602" s="79"/>
    </row>
    <row r="1603" spans="1:11" ht="41.25" customHeight="1">
      <c r="A1603" s="18" t="s">
        <v>2270</v>
      </c>
      <c r="B1603" s="19" t="s">
        <v>230</v>
      </c>
      <c r="C1603" s="19" t="s">
        <v>2101</v>
      </c>
      <c r="D1603" s="60" t="s">
        <v>2102</v>
      </c>
      <c r="E1603" s="19" t="s">
        <v>2265</v>
      </c>
      <c r="F1603" s="21"/>
      <c r="G1603" s="19" t="s">
        <v>284</v>
      </c>
      <c r="H1603" s="25" t="str">
        <f t="shared" si="158"/>
        <v>PK208</v>
      </c>
      <c r="I1603" s="25" t="str">
        <f t="shared" si="159"/>
        <v>Non-M</v>
      </c>
      <c r="J1603" s="90"/>
      <c r="K1603" s="79"/>
    </row>
    <row r="1604" spans="1:11" ht="41.25" customHeight="1">
      <c r="A1604" s="18" t="s">
        <v>2271</v>
      </c>
      <c r="B1604" s="19" t="s">
        <v>230</v>
      </c>
      <c r="C1604" s="19" t="s">
        <v>2101</v>
      </c>
      <c r="D1604" s="60" t="s">
        <v>2102</v>
      </c>
      <c r="E1604" s="19" t="s">
        <v>2265</v>
      </c>
      <c r="F1604" s="21"/>
      <c r="G1604" s="19" t="s">
        <v>1382</v>
      </c>
      <c r="H1604" s="25" t="str">
        <f t="shared" si="158"/>
        <v>PB214</v>
      </c>
      <c r="I1604" s="25" t="str">
        <f t="shared" si="159"/>
        <v>Non-M</v>
      </c>
      <c r="J1604" s="90"/>
      <c r="K1604" s="79"/>
    </row>
    <row r="1605" spans="1:11" ht="41.25" customHeight="1">
      <c r="A1605" s="18" t="s">
        <v>2272</v>
      </c>
      <c r="B1605" s="19" t="s">
        <v>230</v>
      </c>
      <c r="C1605" s="19" t="s">
        <v>2101</v>
      </c>
      <c r="D1605" s="60" t="s">
        <v>2102</v>
      </c>
      <c r="E1605" s="19" t="s">
        <v>2265</v>
      </c>
      <c r="F1605" s="21"/>
      <c r="G1605" s="19" t="s">
        <v>269</v>
      </c>
      <c r="H1605" s="25" t="str">
        <f>IF(RIGHT(G1605,1)="M", LEFT(G1605,LEN(G1605)-1), G1605)</f>
        <v>PK102</v>
      </c>
      <c r="I1605" s="25" t="str">
        <f>IF(RIGHT(G1605,1)="M","M","Non-M")</f>
        <v>Non-M</v>
      </c>
      <c r="J1605" s="90"/>
      <c r="K1605" s="79"/>
    </row>
    <row r="1606" spans="1:11" ht="41.25" customHeight="1">
      <c r="A1606" s="18" t="s">
        <v>2273</v>
      </c>
      <c r="B1606" s="19" t="s">
        <v>230</v>
      </c>
      <c r="C1606" s="19" t="s">
        <v>2101</v>
      </c>
      <c r="D1606" s="60" t="s">
        <v>2102</v>
      </c>
      <c r="E1606" s="19" t="s">
        <v>2265</v>
      </c>
      <c r="F1606" s="21"/>
      <c r="G1606" s="19" t="s">
        <v>2184</v>
      </c>
      <c r="H1606" s="25" t="str">
        <f>IF(RIGHT(G1606,1)="M", LEFT(G1606,LEN(G1606)-1), G1606)</f>
        <v>PB105</v>
      </c>
      <c r="I1606" s="25" t="str">
        <f>IF(RIGHT(G1606,1)="M","M","Non-M")</f>
        <v>Non-M</v>
      </c>
      <c r="J1606" s="90"/>
      <c r="K1606" s="79"/>
    </row>
    <row r="1607" spans="1:11" ht="41.25" customHeight="1">
      <c r="A1607" s="18" t="s">
        <v>2274</v>
      </c>
      <c r="B1607" s="19" t="s">
        <v>230</v>
      </c>
      <c r="C1607" s="19" t="s">
        <v>2101</v>
      </c>
      <c r="D1607" s="60" t="s">
        <v>2102</v>
      </c>
      <c r="E1607" s="19" t="s">
        <v>2265</v>
      </c>
      <c r="F1607" s="21"/>
      <c r="G1607" s="19" t="s">
        <v>1344</v>
      </c>
      <c r="H1607" s="25" t="str">
        <f>IF(RIGHT(G1607,1)="M", LEFT(G1607,LEN(G1607)-1), G1607)</f>
        <v>JS105</v>
      </c>
      <c r="I1607" s="25" t="str">
        <f>IF(RIGHT(G1607,1)="M","M","Non-M")</f>
        <v>Non-M</v>
      </c>
      <c r="J1607" s="90"/>
      <c r="K1607" s="79"/>
    </row>
    <row r="1608" spans="1:11" ht="41.25" customHeight="1">
      <c r="A1608" s="18" t="s">
        <v>2275</v>
      </c>
      <c r="B1608" s="19" t="s">
        <v>230</v>
      </c>
      <c r="C1608" s="19" t="s">
        <v>2101</v>
      </c>
      <c r="D1608" s="60" t="s">
        <v>2102</v>
      </c>
      <c r="E1608" s="19" t="s">
        <v>2265</v>
      </c>
      <c r="F1608" s="21"/>
      <c r="G1608" s="19" t="s">
        <v>204</v>
      </c>
      <c r="H1608" s="25" t="str">
        <f>IF(RIGHT(G1608,1)="M", LEFT(G1608,LEN(G1608)-1), G1608)</f>
        <v>HM503</v>
      </c>
      <c r="I1608" s="25" t="str">
        <f>IF(RIGHT(G1608,1)="M","M","Non-M")</f>
        <v>Non-M</v>
      </c>
      <c r="J1608" s="90"/>
      <c r="K1608" s="79"/>
    </row>
    <row r="1609" spans="1:11" ht="41.25" customHeight="1">
      <c r="A1609" s="18" t="s">
        <v>2276</v>
      </c>
      <c r="B1609" s="19" t="s">
        <v>230</v>
      </c>
      <c r="C1609" s="19" t="s">
        <v>2101</v>
      </c>
      <c r="D1609" s="60" t="s">
        <v>2102</v>
      </c>
      <c r="E1609" s="19" t="s">
        <v>2265</v>
      </c>
      <c r="F1609" s="21"/>
      <c r="G1609" s="19" t="s">
        <v>1001</v>
      </c>
      <c r="H1609" s="25" t="str">
        <f>IF(RIGHT(G1609,1)="M", LEFT(G1609,LEN(G1609)-1), G1609)</f>
        <v>HM803</v>
      </c>
      <c r="I1609" s="25" t="str">
        <f>IF(RIGHT(G1609,1)="M","M","Non-M")</f>
        <v>Non-M</v>
      </c>
      <c r="J1609" s="90"/>
      <c r="K1609" s="79"/>
    </row>
    <row r="1610" spans="1:11" ht="41.25" customHeight="1">
      <c r="A1610" s="18" t="s">
        <v>2277</v>
      </c>
      <c r="B1610" s="19" t="s">
        <v>230</v>
      </c>
      <c r="C1610" s="19" t="s">
        <v>2101</v>
      </c>
      <c r="D1610" s="60" t="s">
        <v>2102</v>
      </c>
      <c r="E1610" s="19" t="s">
        <v>2278</v>
      </c>
      <c r="F1610" s="21"/>
      <c r="G1610" s="19" t="s">
        <v>412</v>
      </c>
      <c r="H1610" s="25" t="str">
        <f>IF(RIGHT(G1610,1)="M", LEFT(G1610,LEN(G1610)-1), G1610)</f>
        <v>WB306</v>
      </c>
      <c r="I1610" s="25" t="str">
        <f>IF(RIGHT(G1610,1)="M","M","Non-M")</f>
        <v>Non-M</v>
      </c>
      <c r="J1610" s="90"/>
      <c r="K1610" s="79"/>
    </row>
    <row r="1611" spans="1:11" ht="41.25" customHeight="1">
      <c r="A1611" s="18" t="s">
        <v>2279</v>
      </c>
      <c r="B1611" s="19" t="s">
        <v>230</v>
      </c>
      <c r="C1611" s="19" t="s">
        <v>2101</v>
      </c>
      <c r="D1611" s="60" t="s">
        <v>2102</v>
      </c>
      <c r="E1611" s="19" t="s">
        <v>2278</v>
      </c>
      <c r="F1611" s="21"/>
      <c r="G1611" s="19" t="s">
        <v>2280</v>
      </c>
      <c r="H1611" s="25" t="str">
        <f>IF(RIGHT(G1611,1)="M", LEFT(G1611,LEN(G1611)-1), G1611)</f>
        <v>LP210</v>
      </c>
      <c r="I1611" s="25" t="str">
        <f>IF(RIGHT(G1611,1)="M","M","Non-M")</f>
        <v>Non-M</v>
      </c>
      <c r="J1611" s="90"/>
      <c r="K1611" s="79"/>
    </row>
    <row r="1612" spans="1:11" ht="41.25" customHeight="1">
      <c r="A1612" s="18" t="s">
        <v>2281</v>
      </c>
      <c r="B1612" s="19" t="s">
        <v>230</v>
      </c>
      <c r="C1612" s="19" t="s">
        <v>2101</v>
      </c>
      <c r="D1612" s="60" t="s">
        <v>2102</v>
      </c>
      <c r="E1612" s="19" t="s">
        <v>2278</v>
      </c>
      <c r="F1612" s="21"/>
      <c r="G1612" s="19" t="s">
        <v>1767</v>
      </c>
      <c r="H1612" s="25" t="str">
        <f>IF(RIGHT(G1612,1)="M", LEFT(G1612,LEN(G1612)-1), G1612)</f>
        <v>WU401</v>
      </c>
      <c r="I1612" s="25" t="str">
        <f>IF(RIGHT(G1612,1)="M","M","Non-M")</f>
        <v>M</v>
      </c>
      <c r="J1612" s="90" t="s">
        <v>2282</v>
      </c>
      <c r="K1612" s="79"/>
    </row>
    <row r="1613" spans="1:11" ht="41.25" customHeight="1">
      <c r="A1613" s="18" t="s">
        <v>2283</v>
      </c>
      <c r="B1613" s="19" t="s">
        <v>230</v>
      </c>
      <c r="C1613" s="19" t="s">
        <v>2101</v>
      </c>
      <c r="D1613" s="60" t="s">
        <v>2102</v>
      </c>
      <c r="E1613" s="19" t="s">
        <v>2278</v>
      </c>
      <c r="F1613" s="21"/>
      <c r="G1613" s="19" t="s">
        <v>322</v>
      </c>
      <c r="H1613" s="25" t="str">
        <f>IF(RIGHT(G1613,1)="M", LEFT(G1613,LEN(G1613)-1), G1613)</f>
        <v>GT207</v>
      </c>
      <c r="I1613" s="25" t="str">
        <f>IF(RIGHT(G1613,1)="M","M","Non-M")</f>
        <v>Non-M</v>
      </c>
      <c r="J1613" s="90"/>
      <c r="K1613" s="79"/>
    </row>
    <row r="1614" spans="1:11" ht="41.25" customHeight="1">
      <c r="A1614" s="18" t="s">
        <v>2284</v>
      </c>
      <c r="B1614" s="19" t="s">
        <v>230</v>
      </c>
      <c r="C1614" s="19" t="s">
        <v>2101</v>
      </c>
      <c r="D1614" s="60" t="s">
        <v>2102</v>
      </c>
      <c r="E1614" s="19" t="s">
        <v>2278</v>
      </c>
      <c r="F1614" s="21"/>
      <c r="G1614" s="19" t="s">
        <v>120</v>
      </c>
      <c r="H1614" s="25" t="str">
        <f>IF(RIGHT(G1614,1)="M", LEFT(G1614,LEN(G1614)-1), G1614)</f>
        <v>JS124</v>
      </c>
      <c r="I1614" s="25" t="str">
        <f>IF(RIGHT(G1614,1)="M","M","Non-M")</f>
        <v>Non-M</v>
      </c>
      <c r="J1614" s="34"/>
      <c r="K1614" s="79"/>
    </row>
    <row r="1615" spans="1:11" ht="41.25" customHeight="1">
      <c r="A1615" s="18" t="s">
        <v>2285</v>
      </c>
      <c r="B1615" s="19" t="s">
        <v>230</v>
      </c>
      <c r="C1615" s="19" t="s">
        <v>2101</v>
      </c>
      <c r="D1615" s="60" t="s">
        <v>2102</v>
      </c>
      <c r="E1615" s="19" t="s">
        <v>2278</v>
      </c>
      <c r="F1615" s="21"/>
      <c r="G1615" s="19" t="s">
        <v>71</v>
      </c>
      <c r="H1615" s="25" t="str">
        <f>IF(RIGHT(G1615,1)="M", LEFT(G1615,LEN(G1615)-1), G1615)</f>
        <v>HM500</v>
      </c>
      <c r="I1615" s="25" t="str">
        <f>IF(RIGHT(G1615,1)="M","M","Non-M")</f>
        <v>Non-M</v>
      </c>
      <c r="J1615" s="34"/>
      <c r="K1615" s="79"/>
    </row>
    <row r="1616" spans="1:11" ht="41.25" customHeight="1">
      <c r="A1616" s="18" t="s">
        <v>2286</v>
      </c>
      <c r="B1616" s="19" t="s">
        <v>230</v>
      </c>
      <c r="C1616" s="19" t="s">
        <v>2101</v>
      </c>
      <c r="D1616" s="60" t="s">
        <v>2102</v>
      </c>
      <c r="E1616" s="19" t="s">
        <v>2278</v>
      </c>
      <c r="F1616" s="21"/>
      <c r="G1616" s="19" t="s">
        <v>965</v>
      </c>
      <c r="H1616" s="25" t="str">
        <f>IF(RIGHT(G1616,1)="M", LEFT(G1616,LEN(G1616)-1), G1616)</f>
        <v>PK304</v>
      </c>
      <c r="I1616" s="25" t="str">
        <f>IF(RIGHT(G1616,1)="M","M","Non-M")</f>
        <v>Non-M</v>
      </c>
      <c r="J1616" s="34"/>
      <c r="K1616" s="79"/>
    </row>
    <row r="1617" spans="1:11" ht="41.25" customHeight="1">
      <c r="A1617" s="18" t="s">
        <v>2287</v>
      </c>
      <c r="B1617" s="19" t="s">
        <v>230</v>
      </c>
      <c r="C1617" s="19" t="s">
        <v>2101</v>
      </c>
      <c r="D1617" s="60" t="s">
        <v>2102</v>
      </c>
      <c r="E1617" s="19" t="s">
        <v>2288</v>
      </c>
      <c r="F1617" s="21"/>
      <c r="G1617" s="19" t="s">
        <v>412</v>
      </c>
      <c r="H1617" s="25" t="str">
        <f>IF(RIGHT(G1617,1)="M", LEFT(G1617,LEN(G1617)-1), G1617)</f>
        <v>WB306</v>
      </c>
      <c r="I1617" s="25" t="str">
        <f>IF(RIGHT(G1617,1)="M","M","Non-M")</f>
        <v>Non-M</v>
      </c>
      <c r="J1617" s="34"/>
      <c r="K1617" s="79"/>
    </row>
    <row r="1618" spans="1:11" ht="41.25" customHeight="1">
      <c r="A1618" s="18" t="s">
        <v>2289</v>
      </c>
      <c r="B1618" s="19" t="s">
        <v>230</v>
      </c>
      <c r="C1618" s="19" t="s">
        <v>2101</v>
      </c>
      <c r="D1618" s="60" t="s">
        <v>2102</v>
      </c>
      <c r="E1618" s="19" t="s">
        <v>2288</v>
      </c>
      <c r="F1618" s="21"/>
      <c r="G1618" s="19" t="s">
        <v>960</v>
      </c>
      <c r="H1618" s="25" t="str">
        <f>IF(RIGHT(G1618,1)="M", LEFT(G1618,LEN(G1618)-1), G1618)</f>
        <v>LP202</v>
      </c>
      <c r="I1618" s="25" t="str">
        <f>IF(RIGHT(G1618,1)="M","M","Non-M")</f>
        <v>M</v>
      </c>
      <c r="J1618" s="34"/>
      <c r="K1618" s="79"/>
    </row>
    <row r="1619" spans="1:11" ht="41.25" customHeight="1">
      <c r="A1619" s="18" t="s">
        <v>2290</v>
      </c>
      <c r="B1619" s="19" t="s">
        <v>230</v>
      </c>
      <c r="C1619" s="19" t="s">
        <v>2101</v>
      </c>
      <c r="D1619" s="60" t="s">
        <v>2102</v>
      </c>
      <c r="E1619" s="19" t="s">
        <v>2288</v>
      </c>
      <c r="F1619" s="21"/>
      <c r="G1619" s="19" t="s">
        <v>1767</v>
      </c>
      <c r="H1619" s="25" t="str">
        <f>IF(RIGHT(G1619,1)="M", LEFT(G1619,LEN(G1619)-1), G1619)</f>
        <v>WU401</v>
      </c>
      <c r="I1619" s="25" t="str">
        <f>IF(RIGHT(G1619,1)="M","M","Non-M")</f>
        <v>M</v>
      </c>
      <c r="J1619" s="34" t="s">
        <v>2282</v>
      </c>
      <c r="K1619" s="79"/>
    </row>
    <row r="1620" spans="1:11" ht="41.25" customHeight="1">
      <c r="A1620" s="18" t="s">
        <v>2291</v>
      </c>
      <c r="B1620" s="19" t="s">
        <v>230</v>
      </c>
      <c r="C1620" s="19" t="s">
        <v>2101</v>
      </c>
      <c r="D1620" s="60" t="s">
        <v>2102</v>
      </c>
      <c r="E1620" s="19" t="s">
        <v>2288</v>
      </c>
      <c r="F1620" s="21"/>
      <c r="G1620" s="19" t="s">
        <v>322</v>
      </c>
      <c r="H1620" s="25" t="str">
        <f>IF(RIGHT(G1620,1)="M", LEFT(G1620,LEN(G1620)-1), G1620)</f>
        <v>GT207</v>
      </c>
      <c r="I1620" s="25" t="str">
        <f>IF(RIGHT(G1620,1)="M","M","Non-M")</f>
        <v>Non-M</v>
      </c>
      <c r="J1620" s="34"/>
      <c r="K1620" s="79"/>
    </row>
    <row r="1621" spans="1:11" ht="41.25" customHeight="1">
      <c r="A1621" s="18" t="s">
        <v>2292</v>
      </c>
      <c r="B1621" s="19" t="s">
        <v>230</v>
      </c>
      <c r="C1621" s="19" t="s">
        <v>2101</v>
      </c>
      <c r="D1621" s="60" t="s">
        <v>2102</v>
      </c>
      <c r="E1621" s="19" t="s">
        <v>2288</v>
      </c>
      <c r="F1621" s="21"/>
      <c r="G1621" s="19" t="s">
        <v>120</v>
      </c>
      <c r="H1621" s="25" t="str">
        <f>IF(RIGHT(G1621,1)="M", LEFT(G1621,LEN(G1621)-1), G1621)</f>
        <v>JS124</v>
      </c>
      <c r="I1621" s="25" t="str">
        <f>IF(RIGHT(G1621,1)="M","M","Non-M")</f>
        <v>Non-M</v>
      </c>
      <c r="J1621" s="34"/>
      <c r="K1621" s="79"/>
    </row>
    <row r="1622" spans="1:11" ht="41.25" customHeight="1">
      <c r="A1622" s="18" t="s">
        <v>2293</v>
      </c>
      <c r="B1622" s="19" t="s">
        <v>230</v>
      </c>
      <c r="C1622" s="19" t="s">
        <v>2101</v>
      </c>
      <c r="D1622" s="60" t="s">
        <v>2102</v>
      </c>
      <c r="E1622" s="19" t="s">
        <v>2288</v>
      </c>
      <c r="F1622" s="21"/>
      <c r="G1622" s="19" t="s">
        <v>71</v>
      </c>
      <c r="H1622" s="25" t="str">
        <f>IF(RIGHT(G1622,1)="M", LEFT(G1622,LEN(G1622)-1), G1622)</f>
        <v>HM500</v>
      </c>
      <c r="I1622" s="25" t="str">
        <f>IF(RIGHT(G1622,1)="M","M","Non-M")</f>
        <v>Non-M</v>
      </c>
      <c r="J1622" s="34"/>
      <c r="K1622" s="79"/>
    </row>
    <row r="1623" spans="1:11" ht="41.25" customHeight="1">
      <c r="A1623" s="18" t="s">
        <v>2294</v>
      </c>
      <c r="B1623" s="19" t="s">
        <v>230</v>
      </c>
      <c r="C1623" s="19" t="s">
        <v>2101</v>
      </c>
      <c r="D1623" s="60" t="s">
        <v>2102</v>
      </c>
      <c r="E1623" s="19" t="s">
        <v>2288</v>
      </c>
      <c r="F1623" s="21"/>
      <c r="G1623" s="19" t="s">
        <v>2295</v>
      </c>
      <c r="H1623" s="25" t="str">
        <f>IF(RIGHT(G1623,1)="M", LEFT(G1623,LEN(G1623)-1), G1623)</f>
        <v>PK304</v>
      </c>
      <c r="I1623" s="25" t="str">
        <f>IF(RIGHT(G1623,1)="M","M","Non-M")</f>
        <v>M</v>
      </c>
      <c r="J1623" s="34"/>
      <c r="K1623" s="79"/>
    </row>
    <row r="1624" spans="1:11" ht="41.25" customHeight="1"/>
    <row r="1625" spans="1:11" ht="41.25" customHeight="1"/>
    <row r="1626" spans="1:11" ht="41.25" customHeight="1"/>
    <row r="1627" spans="1:11" ht="41.25" customHeight="1"/>
    <row r="1628" spans="1:11" ht="41.25" customHeight="1"/>
    <row r="1629" spans="1:11" ht="41.25" customHeight="1"/>
    <row r="1630" spans="1:11" ht="41.25" customHeight="1"/>
    <row r="1631" spans="1:11" ht="41.25" customHeight="1"/>
    <row r="1632" spans="1:11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413343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82</v>
      </c>
      <c r="B21" s="10">
        <v>250857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2026-04-28T07:33:09Z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