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46" documentId="13_ncr:1_{7EF57DF4-89AE-8C42-9C9C-3682908C3E34}" xr6:coauthVersionLast="47" xr6:coauthVersionMax="47" xr10:uidLastSave="{7C32FBC6-009B-4C86-AB7D-4C966B2C0BA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<sst xmlns="http://schemas.openxmlformats.org/spreadsheetml/2006/main" count="11817" uniqueCount="2824">
  <si>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</si>
  <si>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</si>
  <si>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</si>
  <si>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</si>
  <si>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</si>
  <si>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</si>
  <si>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</si>
  <si>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</si>
  <si>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</si>
  <si>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</si>
  <si>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</si>
  <si>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</si>
  <si>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</si>
  <si>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</si>
  <si>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</si>
  <si>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</si>
  <si>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</si>
  <si>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</si>
  <si>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</si>
  <si>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</si>
  <si>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</si>
  <si>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</si>
  <si>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</si>
  <si>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</si>
  <si>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</si>
  <si>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</si>
  <si>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</si>
  <si>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</si>
  <si>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</si>
  <si>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</si>
  <si>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</si>
  <si>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</si>
  <si>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</si>
  <si>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</si>
  <si>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</si>
  <si>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</si>
  <si>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</si>
  <si>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</si>
  <si>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</si>
  <si>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</si>
  <si>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</si>
  <si>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</si>
  <si>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</si>
  <si>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</si>
  <si>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</si>
  <si>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</si>
  <si>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</si>
  <si>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</si>
  <si>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</si>
  <si>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</si>
  <si>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</si>
  <si>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</si>
  <si>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</si>
  <si>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</si>
  <si>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</si>
  <si>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</si>
  <si>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</si>
  <si>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</si>
  <si>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</si>
  <si>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</si>
  <si>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</si>
  <si>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</si>
  <si>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</si>
  <si>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</si>
  <si>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</si>
  <si>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</si>
  <si>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</si>
  <si>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</si>
  <si>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</si>
  <si>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</si>
  <si>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</si>
  <si>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</si>
  <si>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</si>
  <si>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</si>
  <si>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</si>
  <si>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</si>
  <si>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</si>
  <si>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</si>
  <si>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</si>
  <si>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</si>
  <si>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</si>
  <si>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</si>
  <si>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</si>
  <si>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</si>
  <si>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</si>
  <si>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</si>
  <si>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</si>
  <si>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</si>
  <si>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</si>
  <si>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</si>
  <si>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</si>
  <si>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</si>
  <si>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</si>
  <si>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</si>
  <si>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</si>
  <si>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</si>
  <si>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</si>
  <si>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</si>
  <si>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</si>
  <si>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</si>
  <si>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</si>
  <si>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</si>
  <si>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</si>
  <si>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</si>
  <si>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</si>
  <si>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</si>
  <si>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</si>
  <si>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</si>
  <si>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</si>
  <si>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</si>
  <si>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</si>
  <si>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</si>
  <si>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</si>
  <si>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</si>
  <si>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</si>
  <si>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</si>
  <si>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</si>
  <si>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</si>
  <si>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</si>
  <si>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</si>
  <si>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</si>
  <si>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</si>
  <si>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</si>
  <si>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</si>
  <si>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</si>
  <si>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</si>
  <si>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</si>
  <si>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</si>
  <si>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</si>
  <si>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</si>
  <si>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</si>
  <si>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</si>
  <si>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</si>
  <si>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</si>
  <si>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</si>
  <si>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</si>
  <si>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</si>
  <si>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</si>
  <si>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</si>
  <si>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</si>
  <si>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</si>
  <si>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</si>
  <si>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</si>
  <si>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</si>
  <si>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</si>
  <si>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</si>
  <si>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</si>
  <si>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</si>
  <si>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</si>
  <si>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</si>
  <si>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</si>
  <si>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</si>
  <si>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</si>
  <si>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</si>
  <si>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</si>
  <si>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</si>
  <si>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</si>
  <si>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</si>
  <si>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</si>
  <si>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</si>
  <si>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</si>
  <si>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</si>
  <si>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</si>
  <si>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</si>
  <si>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</si>
  <si>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</si>
  <si>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</si>
  <si>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</si>
  <si>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</si>
  <si>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</si>
  <si>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</si>
  <si>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</si>
  <si>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</si>
  <si>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</si>
  <si>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</si>
  <si>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</si>
  <si>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</si>
  <si>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</si>
  <si>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</si>
  <si>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</si>
  <si>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</si>
  <si>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</si>
  <si>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</si>
  <si>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</si>
  <si>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</si>
  <si>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</si>
  <si>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</si>
  <si>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</si>
  <si>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</si>
  <si>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</si>
  <si>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</si>
  <si>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</si>
  <si>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</si>
  <si>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</si>
  <si>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</si>
  <si>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</si>
  <si>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</si>
  <si>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</si>
  <si>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</si>
  <si>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</si>
  <si>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</si>
  <si>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</si>
  <si>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</si>
  <si>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</si>
  <si>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</si>
  <si>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</si>
  <si>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</si>
  <si>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</si>
  <si>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</si>
  <si>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</si>
  <si>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</si>
  <si>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</si>
  <si>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</si>
  <si>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</si>
  <si>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</si>
  <si>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</si>
  <si>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</si>
  <si>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</si>
  <si>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</si>
  <si>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</si>
  <si>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</si>
  <si>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</si>
  <si>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</si>
  <si>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</si>
  <si>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</si>
  <si>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</si>
  <si>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</si>
  <si>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</si>
  <si>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</si>
  <si>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</si>
  <si>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</si>
  <si>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</si>
  <si>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</si>
  <si>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</si>
  <si>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</si>
  <si>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</si>
  <si>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</si>
  <si>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</si>
  <si>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</si>
  <si>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</si>
  <si>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</si>
  <si>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</si>
  <si>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</si>
  <si>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</si>
  <si>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</si>
  <si>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</si>
  <si>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</si>
  <si>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</si>
  <si>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</si>
  <si>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</si>
  <si>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</si>
  <si>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</si>
  <si>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</si>
  <si>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</si>
  <si>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</si>
  <si>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</si>
  <si>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</si>
  <si>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</si>
  <si>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</si>
  <si>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</si>
  <si>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</si>
  <si>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</si>
  <si>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</si>
  <si>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</si>
  <si>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</si>
  <si>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</si>
  <si>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</si>
  <si>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</si>
  <si>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</si>
  <si>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</si>
  <si>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</si>
  <si>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</si>
  <si>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</si>
  <si>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</si>
  <si>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</si>
  <si>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</si>
  <si>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</si>
  <si>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</si>
  <si>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</si>
  <si>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</si>
  <si>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</si>
  <si>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</si>
  <si>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</si>
  <si>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</si>
  <si>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</si>
  <si>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</si>
  <si>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</si>
  <si>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</si>
  <si>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</si>
  <si>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</si>
  <si>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</si>
  <si>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</si>
  <si>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</si>
  <si>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</si>
  <si>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</si>
  <si>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</si>
  <si>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</si>
  <si>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</si>
  <si>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</si>
  <si>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</si>
  <si>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</si>
  <si>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</si>
  <si>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</si>
  <si>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</si>
  <si>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</si>
  <si>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</si>
  <si>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</si>
  <si>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</si>
  <si>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</si>
  <si>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</si>
  <si>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</si>
  <si>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</si>
  <si>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</si>
  <si>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</si>
  <si>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</si>
  <si>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</si>
  <si>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</si>
  <si>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</si>
  <si>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</si>
  <si>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</si>
  <si>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</si>
  <si>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</si>
  <si>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</si>
  <si>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</si>
  <si>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</si>
  <si>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</si>
  <si>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</si>
  <si>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</si>
  <si>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</si>
  <si>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</si>
  <si>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</si>
  <si>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</si>
  <si>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</si>
  <si>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</si>
  <si>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</si>
  <si>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</si>
  <si>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</si>
  <si>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</si>
  <si>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</si>
  <si>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</si>
  <si>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</si>
  <si>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</si>
  <si>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</si>
  <si>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</si>
  <si>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</si>
  <si>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</si>
  <si>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</si>
  <si>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</si>
  <si>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</si>
  <si>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</si>
  <si>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</si>
  <si>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</si>
  <si>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</si>
  <si>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</si>
  <si>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</si>
  <si>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</si>
  <si>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</si>
  <si>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</si>
  <si>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</si>
  <si>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</si>
  <si>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</si>
  <si>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</si>
  <si>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</si>
  <si>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</si>
  <si>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</si>
  <si>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</si>
  <si>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</si>
  <si>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</si>
  <si>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</si>
  <si>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</si>
  <si>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</si>
  <si>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</si>
  <si>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</si>
  <si>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</si>
  <si>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</si>
  <si>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</si>
  <si>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</si>
  <si>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</si>
  <si>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</si>
  <si>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</si>
  <si>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</si>
  <si>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</si>
  <si>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</si>
  <si>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</si>
  <si>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</si>
  <si>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</si>
  <si>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</si>
  <si>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</si>
  <si>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</si>
  <si>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</si>
  <si>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</si>
  <si>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</si>
  <si>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</si>
  <si>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</si>
  <si>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</si>
  <si>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</si>
  <si>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</si>
  <si>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</si>
  <si>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</si>
  <si>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</si>
  <si>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</si>
  <si>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</si>
  <si>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</si>
  <si>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</si>
  <si>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</si>
  <si>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</si>
  <si>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</si>
  <si>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</si>
  <si>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</si>
  <si>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</si>
  <si>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</si>
  <si>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</si>
  <si>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</si>
  <si>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</si>
  <si>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</si>
  <si>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</si>
  <si>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</si>
  <si>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</si>
  <si>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</si>
  <si>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</si>
  <si>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</si>
  <si>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</si>
  <si>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</si>
  <si>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</si>
  <si>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</si>
  <si>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</si>
  <si>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</si>
  <si>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</si>
  <si>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</si>
  <si>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</si>
  <si>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</si>
  <si>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</si>
  <si>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</si>
  <si>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</si>
  <si>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</si>
  <si>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</si>
  <si>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</si>
  <si>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</si>
  <si>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</si>
  <si>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</si>
  <si>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</si>
  <si>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</si>
  <si>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</si>
  <si>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</si>
  <si>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</si>
  <si>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</si>
  <si>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</si>
  <si>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</si>
  <si>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</si>
  <si>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</si>
  <si>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</si>
  <si>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</si>
  <si>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</si>
  <si>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</si>
  <si>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</si>
  <si>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</si>
  <si>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</si>
  <si>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</si>
  <si>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</si>
  <si>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</si>
  <si>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</si>
  <si>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</si>
  <si>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</si>
  <si>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</si>
  <si>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</si>
  <si>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</si>
  <si>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</si>
  <si>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</si>
  <si>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</si>
  <si>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</si>
  <si>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</si>
  <si>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</si>
  <si>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</si>
  <si>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</si>
  <si>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</si>
  <si>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</si>
  <si>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</si>
  <si>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</si>
  <si>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</si>
  <si>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</si>
  <si>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</si>
  <si>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</si>
  <si>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</si>
  <si>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</si>
  <si>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</si>
  <si>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</si>
  <si>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</si>
  <si>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</si>
  <si>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</si>
  <si>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</si>
  <si>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</si>
  <si>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</si>
  <si>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</si>
  <si>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</si>
  <si>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</si>
  <si>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</si>
  <si>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</si>
  <si>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</si>
  <si>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</si>
  <si>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</si>
  <si>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</si>
  <si>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</si>
  <si>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</si>
  <si>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</si>
  <si>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</si>
  <si>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</si>
  <si>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</si>
  <si>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</si>
  <si>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</si>
  <si>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</si>
  <si>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</si>
  <si>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</si>
  <si>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</si>
  <si>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</si>
  <si>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</si>
  <si>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</si>
  <si>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</si>
  <si>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</si>
  <si>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</si>
  <si>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</si>
  <si>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</si>
  <si>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</si>
  <si>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</si>
  <si>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</si>
  <si>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</si>
  <si>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</si>
  <si>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</si>
  <si>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</si>
  <si>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</si>
  <si>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</si>
  <si>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</si>
  <si>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</si>
  <si>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</si>
  <si>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</si>
  <si>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</si>
  <si>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</si>
  <si>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</si>
  <si>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</si>
  <si>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</si>
  <si>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</si>
  <si>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</si>
  <si>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</si>
  <si>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</si>
  <si>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</si>
  <si>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</si>
  <si>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</si>
  <si>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</si>
  <si>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</si>
  <si>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</si>
  <si>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</si>
  <si>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</si>
  <si>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</si>
  <si>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</si>
  <si>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</si>
  <si>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</si>
  <si>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</si>
  <si>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</si>
  <si>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</si>
  <si>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</si>
  <si>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</si>
  <si>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</si>
  <si>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</si>
  <si>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</si>
  <si>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</si>
  <si>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</si>
  <si>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</si>
  <si>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</si>
  <si>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</si>
  <si>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</si>
  <si>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</si>
  <si>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</si>
  <si>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</si>
  <si>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</si>
  <si>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</si>
  <si>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</si>
  <si>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</si>
  <si>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</si>
  <si>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</si>
  <si>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</si>
  <si>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</si>
  <si>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</si>
  <si>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</si>
  <si>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</si>
  <si>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</si>
  <si>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</si>
  <si>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</si>
  <si>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</si>
  <si>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</si>
  <si>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</si>
  <si>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</si>
  <si>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</si>
  <si>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</si>
  <si>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</si>
  <si>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</si>
  <si>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</si>
  <si>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</si>
  <si>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</si>
  <si>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</si>
  <si>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</si>
  <si>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</si>
  <si>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</si>
  <si>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</si>
  <si>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</si>
  <si>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</si>
  <si>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</si>
  <si>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</si>
  <si>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</si>
  <si>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</si>
  <si>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</si>
  <si>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</si>
  <si>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</si>
  <si>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</si>
  <si>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</si>
  <si>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</si>
  <si>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</si>
  <si>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</si>
  <si>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</si>
  <si>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</si>
  <si>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</si>
  <si>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</si>
  <si>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</si>
  <si>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</si>
  <si>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</si>
  <si>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</si>
  <si>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</si>
  <si>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</si>
  <si>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</si>
  <si>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</si>
  <si>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</si>
  <si>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</si>
  <si>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</si>
  <si>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</si>
  <si>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</si>
  <si>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</si>
  <si>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</si>
  <si>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</si>
  <si>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</si>
  <si>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</si>
  <si>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</si>
  <si>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</si>
  <si>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</si>
  <si>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</si>
  <si>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</si>
  <si>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</si>
  <si>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</si>
  <si>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</si>
  <si>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</si>
  <si>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</si>
  <si>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</si>
  <si>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</si>
  <si>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</si>
  <si>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</si>
  <si>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</si>
  <si>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</si>
  <si>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</si>
  <si>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</si>
  <si>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</si>
  <si>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</si>
  <si>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</si>
  <si>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</si>
  <si>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</si>
  <si>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</si>
  <si>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</si>
  <si>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</si>
  <si>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</si>
  <si>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</si>
  <si>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</si>
  <si>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</si>
  <si>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</si>
  <si>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</si>
  <si>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</si>
  <si>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</si>
  <si>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</si>
  <si>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</si>
  <si>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</si>
  <si>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</si>
  <si>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</si>
  <si>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</si>
  <si>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</si>
  <si>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</si>
  <si>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</si>
  <si>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</si>
  <si>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</si>
  <si>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</si>
  <si>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</si>
  <si>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</si>
  <si>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</si>
  <si>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</si>
  <si>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</si>
  <si>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</si>
  <si>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</si>
  <si>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</si>
  <si>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</si>
  <si>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</si>
  <si>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</si>
  <si>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</si>
  <si>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</si>
  <si>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</si>
  <si>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</si>
  <si>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</si>
  <si>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</si>
  <si>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</si>
  <si>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</si>
  <si>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</si>
  <si>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</si>
  <si>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</si>
  <si>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</si>
  <si>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</si>
  <si>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</si>
  <si>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</si>
  <si>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</si>
  <si>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</si>
  <si>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</si>
  <si>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</si>
  <si>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</si>
  <si>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</si>
  <si>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</si>
  <si>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</si>
  <si>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</si>
  <si>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</si>
  <si>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</si>
  <si>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</si>
  <si>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</si>
  <si>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</si>
  <si>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</si>
  <si>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</si>
  <si>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</si>
  <si>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</si>
  <si>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</si>
  <si>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</si>
  <si>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</si>
  <si>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</si>
  <si>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</si>
  <si>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</si>
  <si>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</si>
  <si>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</si>
  <si>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</si>
  <si>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</si>
  <si>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</si>
  <si>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</si>
  <si>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</si>
  <si>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</si>
  <si>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</si>
  <si>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</si>
  <si>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</si>
  <si>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</si>
  <si>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</si>
  <si>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</si>
  <si>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</si>
  <si>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</si>
  <si>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</si>
  <si>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</si>
  <si>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</si>
  <si>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</si>
  <si>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</si>
  <si>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</si>
  <si>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</si>
  <si>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</si>
  <si>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</si>
  <si>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</si>
  <si>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</si>
  <si>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</si>
  <si>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</si>
  <si>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</si>
  <si>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</si>
  <si>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</si>
  <si>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</si>
  <si>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</si>
  <si>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</si>
  <si>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</si>
  <si>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</si>
  <si>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</si>
  <si>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</si>
  <si>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</si>
  <si>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</si>
  <si>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</si>
  <si>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</si>
  <si>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</si>
  <si>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</si>
  <si>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</si>
  <si>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</si>
  <si>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</si>
  <si>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</si>
  <si>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</si>
  <si>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</si>
  <si>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</si>
  <si>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</si>
  <si>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</si>
  <si>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</si>
  <si>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</si>
  <si>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</si>
  <si>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</si>
  <si>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</si>
  <si>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</si>
  <si>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</si>
  <si>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</si>
  <si>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</si>
  <si>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</si>
  <si>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</si>
  <si>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</si>
  <si>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</si>
  <si>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</si>
  <si>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</si>
  <si>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</si>
  <si>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</si>
  <si>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</si>
  <si>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</si>
  <si>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</si>
  <si>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</si>
  <si>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</si>
  <si>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</si>
  <si>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</si>
  <si>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</si>
  <si>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</si>
  <si>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</si>
  <si>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</si>
  <si>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</si>
  <si>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</si>
  <si>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</si>
  <si>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</si>
  <si>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</si>
  <si>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</si>
  <si>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</si>
  <si>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</si>
  <si>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</si>
  <si>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</si>
  <si>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</si>
  <si>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</si>
  <si>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</si>
  <si>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</si>
  <si>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</si>
  <si>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</si>
  <si>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</si>
  <si>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</si>
  <si>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</si>
  <si>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</si>
  <si>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</si>
  <si>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</si>
  <si>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</si>
  <si>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</si>
  <si>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</si>
  <si>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</si>
  <si>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</si>
  <si>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</si>
  <si>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</si>
  <si>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</si>
  <si>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</si>
  <si>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</si>
  <si>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</si>
  <si>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</si>
  <si>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</si>
  <si>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</si>
  <si>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</si>
  <si>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</si>
  <si>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</si>
  <si>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</si>
  <si>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</si>
  <si>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</si>
  <si>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</si>
  <si>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</si>
  <si>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</si>
  <si>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</si>
  <si>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</si>
  <si>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</si>
  <si>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</si>
  <si>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</si>
  <si>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</si>
  <si>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</si>
  <si>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</si>
  <si>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</si>
  <si>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</si>
  <si>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</si>
  <si>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</si>
  <si>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</si>
  <si>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</si>
  <si>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</si>
  <si>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</si>
  <si>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</si>
  <si>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</si>
  <si>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</si>
  <si>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</si>
  <si>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</si>
  <si>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</si>
  <si>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</si>
  <si>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</si>
  <si>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</si>
  <si>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</si>
  <si>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</si>
  <si>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</si>
  <si>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</si>
  <si>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</si>
  <si>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</si>
  <si>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</si>
  <si>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</si>
  <si>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</si>
  <si>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</si>
  <si>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</si>
  <si>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</si>
  <si>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</si>
  <si>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</si>
  <si>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</si>
  <si>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</si>
  <si>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</si>
  <si>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</si>
  <si>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</si>
  <si>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</si>
  <si>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</si>
  <si>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</si>
  <si>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</si>
  <si>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</si>
  <si>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</si>
  <si>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</si>
  <si>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</si>
  <si>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</si>
  <si>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</si>
  <si>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</si>
  <si>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</si>
  <si>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</si>
  <si>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</si>
  <si>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</si>
  <si>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</si>
  <si>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</si>
  <si>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</si>
  <si>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</si>
  <si>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</si>
  <si>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</si>
  <si>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</si>
  <si>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</si>
  <si>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</si>
  <si>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</si>
  <si>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</si>
  <si>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</si>
  <si>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</si>
  <si>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</si>
  <si>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</si>
  <si>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</si>
  <si>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</si>
  <si>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</si>
  <si>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</si>
  <si>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</si>
  <si>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</si>
  <si>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</si>
  <si>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</si>
  <si>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</si>
  <si>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</si>
  <si>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</si>
  <si>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</si>
  <si>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</si>
  <si>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</si>
  <si>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</si>
  <si>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</si>
  <si>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</si>
  <si>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</si>
  <si>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</si>
  <si>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</si>
  <si>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</si>
  <si>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</si>
  <si>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</si>
  <si>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</si>
  <si>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</si>
  <si>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</si>
  <si>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</si>
  <si>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</si>
  <si>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</si>
  <si>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</si>
  <si>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</si>
  <si>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</si>
  <si>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</si>
  <si>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</si>
  <si>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</si>
  <si>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</si>
  <si>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</si>
  <si>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</si>
  <si>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</si>
  <si>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</si>
  <si>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</si>
  <si>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</si>
  <si>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</si>
  <si>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</si>
  <si>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</si>
  <si>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</si>
  <si>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</si>
  <si>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</si>
  <si>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</si>
  <si>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</si>
  <si>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</si>
  <si>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</si>
  <si>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</si>
  <si>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</si>
  <si>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</si>
  <si>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</si>
  <si>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</si>
  <si>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</si>
  <si>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</si>
  <si>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</si>
  <si>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</si>
  <si>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</si>
  <si>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</si>
  <si>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</si>
  <si>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</si>
  <si>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</si>
  <si>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</si>
  <si>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</si>
  <si>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</si>
  <si>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</si>
  <si>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</si>
  <si>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</si>
  <si>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</si>
  <si>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</si>
  <si>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</si>
  <si>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</si>
  <si>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</si>
  <si>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</si>
  <si>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</si>
  <si>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</si>
  <si>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</si>
  <si>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</si>
  <si>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</si>
  <si>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</si>
  <si>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</si>
  <si>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</si>
  <si>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</si>
  <si>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</si>
  <si>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</si>
  <si>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</si>
  <si>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</si>
  <si>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</si>
  <si>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</si>
  <si>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</si>
  <si>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</si>
  <si>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</si>
  <si>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</si>
  <si>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</si>
  <si>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</si>
  <si>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</si>
  <si>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</si>
  <si>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</si>
  <si>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</si>
  <si>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</si>
  <si>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</si>
  <si>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</si>
  <si>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</si>
  <si>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</si>
  <si>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</si>
  <si>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</si>
  <si>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</si>
  <si>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</si>
  <si>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</si>
  <si>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</si>
  <si>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</si>
  <si>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</si>
  <si>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</si>
  <si>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</si>
  <si>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</si>
  <si>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</si>
  <si>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</si>
  <si>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</si>
  <si>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</si>
  <si>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</si>
  <si>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</si>
  <si>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</si>
  <si>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</si>
  <si>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</si>
  <si>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</si>
  <si>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</si>
  <si>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</si>
  <si>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</si>
  <si>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</si>
  <si>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</si>
  <si>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</si>
  <si>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</si>
  <si>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</si>
  <si>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</si>
  <si>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</si>
  <si>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</si>
  <si>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</si>
  <si>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</si>
  <si>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</si>
  <si>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</si>
  <si>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</si>
  <si>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</si>
  <si>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</si>
  <si>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</si>
  <si>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</si>
  <si>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</si>
  <si>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</si>
  <si>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</si>
  <si>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</si>
  <si>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</si>
  <si>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</si>
  <si>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</si>
  <si>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</si>
  <si>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</si>
  <si>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</si>
  <si>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</si>
  <si>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</si>
  <si>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</si>
  <si>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</si>
  <si>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</si>
  <si>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</si>
  <si>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</si>
  <si>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</si>
  <si>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</si>
  <si>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</si>
  <si>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</si>
  <si>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</si>
  <si>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</si>
  <si>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</si>
  <si>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</si>
  <si>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</si>
  <si>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</si>
  <si>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</si>
  <si>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</si>
  <si>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</si>
  <si>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</si>
  <si>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</si>
  <si>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</si>
  <si>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</si>
  <si>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</si>
  <si>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</si>
  <si>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</si>
  <si>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</si>
  <si>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</si>
  <si>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</si>
  <si>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</si>
  <si>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</si>
  <si>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</si>
  <si>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</si>
  <si>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</si>
  <si>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</si>
  <si>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</si>
  <si>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</si>
  <si>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</si>
  <si>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</si>
  <si>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</si>
  <si>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</si>
  <si>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</si>
  <si>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</si>
  <si>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</si>
  <si>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</si>
  <si>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</si>
  <si>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</si>
  <si>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</si>
  <si>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</si>
  <si>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</si>
  <si>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</si>
  <si>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</si>
  <si>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</si>
  <si>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</si>
  <si>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</si>
  <si>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</si>
  <si>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</si>
  <si>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</si>
  <si>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</si>
  <si>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</si>
  <si>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</si>
  <si>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</si>
  <si>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</si>
  <si>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</si>
  <si>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</si>
  <si>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</si>
  <si>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</si>
  <si>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</si>
  <si>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</si>
  <si>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</si>
  <si>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</si>
  <si>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</si>
  <si>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</si>
  <si>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</si>
  <si>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</si>
  <si>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</si>
  <si>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</si>
  <si>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</si>
  <si>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</si>
  <si>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</si>
  <si>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</si>
  <si>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</si>
  <si>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</si>
  <si>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</si>
  <si>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</si>
  <si>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</si>
  <si>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</si>
  <si>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</si>
  <si>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</si>
  <si>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</si>
  <si>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</si>
  <si>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</si>
  <si>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</si>
  <si>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</si>
  <si>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</si>
  <si>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</si>
  <si>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</si>
  <si>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</si>
  <si>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</si>
  <si>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</si>
  <si>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</si>
  <si>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</si>
  <si>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</si>
  <si>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</si>
  <si>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</si>
  <si>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</si>
  <si>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</si>
  <si>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</si>
  <si>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</si>
  <si>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</si>
  <si>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</si>
  <si>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</si>
  <si>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</si>
  <si>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</si>
  <si>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</si>
  <si>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</si>
  <si>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</si>
  <si>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</si>
  <si>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</si>
  <si>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</si>
  <si>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</si>
  <si>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</si>
  <si>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</si>
  <si>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</si>
  <si>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</si>
  <si>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</si>
  <si>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</si>
  <si>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</si>
  <si>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</si>
  <si>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</si>
  <si>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</si>
  <si>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</si>
  <si>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</si>
  <si>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</si>
  <si>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</si>
  <si>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</si>
  <si>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</si>
  <si>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</si>
  <si>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</si>
  <si>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</si>
  <si>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</si>
  <si>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</si>
  <si>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</si>
  <si>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</si>
  <si>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</si>
  <si>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</si>
  <si>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</si>
  <si>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</si>
  <si>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</si>
  <si>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</si>
  <si>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</si>
  <si>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</si>
  <si>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</si>
  <si>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</si>
  <si>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</si>
  <si>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</si>
  <si>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</si>
  <si>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</si>
  <si>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</si>
  <si>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</si>
  <si>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</si>
  <si>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</si>
  <si>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</si>
  <si>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</si>
  <si>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</si>
  <si>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</si>
  <si>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</si>
  <si>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</si>
  <si>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</si>
  <si>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</si>
  <si>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</si>
  <si>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</si>
  <si>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</si>
  <si>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</si>
  <si>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</si>
  <si>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</si>
  <si>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</si>
  <si>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</si>
  <si>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</si>
  <si>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</si>
  <si>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</si>
  <si>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</si>
  <si>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</si>
  <si>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</si>
  <si>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</si>
  <si>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</si>
  <si>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</si>
  <si>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</si>
  <si>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</si>
  <si>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</si>
  <si>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</si>
  <si>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</si>
  <si>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</si>
  <si>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</si>
  <si>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</si>
  <si>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</si>
  <si>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</si>
  <si>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</si>
  <si>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</si>
  <si>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</si>
  <si>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</si>
  <si>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</si>
  <si>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</si>
  <si>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</si>
  <si>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</si>
  <si>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</si>
  <si>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</si>
  <si>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</si>
  <si>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</si>
  <si>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</si>
  <si>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</si>
  <si>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</si>
  <si>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</si>
  <si>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</si>
  <si>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</si>
  <si>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</si>
  <si>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</si>
  <si>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</si>
  <si>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</si>
  <si>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</si>
  <si>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</si>
  <si>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</si>
  <si>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</si>
  <si>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</si>
  <si>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</si>
  <si>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</si>
  <si>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</si>
  <si>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</si>
  <si>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</si>
  <si>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</si>
  <si>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</si>
  <si>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</si>
  <si>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</si>
  <si>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</si>
  <si>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</si>
  <si>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</si>
  <si>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</si>
  <si>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</si>
  <si>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</si>
  <si>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</si>
  <si>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</si>
  <si>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</si>
  <si>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</si>
  <si>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</si>
  <si>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</si>
  <si>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</si>
  <si>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</si>
  <si>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</si>
  <si>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</si>
  <si>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</si>
  <si>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</si>
  <si>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</si>
  <si>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</si>
  <si>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</si>
  <si>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</si>
  <si>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</si>
  <si>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</si>
  <si>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</si>
  <si>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</si>
  <si>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</si>
  <si>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</si>
  <si>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</si>
  <si>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</si>
  <si>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</si>
  <si>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</si>
  <si>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</si>
  <si>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</si>
  <si>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</si>
  <si>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</si>
  <si>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</si>
  <si>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</si>
  <si>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</si>
  <si>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</si>
  <si>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</si>
  <si>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</si>
  <si>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</si>
  <si>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</si>
  <si>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</si>
  <si>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</si>
  <si>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</si>
  <si>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</si>
  <si>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</si>
  <si>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</si>
  <si>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</si>
  <si>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</si>
  <si>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</si>
  <si>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</si>
  <si>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</si>
  <si>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</si>
  <si>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</si>
  <si>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</si>
  <si>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</si>
  <si>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</si>
  <si>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</si>
  <si>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</si>
  <si>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</si>
  <si>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</si>
  <si>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</si>
  <si>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</si>
  <si>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</si>
  <si>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</si>
  <si>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</si>
  <si>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</si>
  <si>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</si>
  <si>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</si>
  <si>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</si>
  <si>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</si>
  <si>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</si>
  <si>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</si>
  <si>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</si>
  <si>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</si>
  <si>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</si>
  <si>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</si>
  <si>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</si>
  <si>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</si>
  <si>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</si>
  <si>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</si>
  <si>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</si>
  <si>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</si>
  <si>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</si>
  <si>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</si>
  <si>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</si>
  <si>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</si>
  <si>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</si>
  <si>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</si>
  <si>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</si>
  <si>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</si>
  <si>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</si>
  <si>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</si>
  <si>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</si>
  <si>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</si>
  <si>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</si>
  <si>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</si>
  <si>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</si>
  <si>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</si>
  <si>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</si>
  <si>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</si>
  <si>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</si>
  <si>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</si>
  <si>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</si>
  <si>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</si>
  <si>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</si>
  <si>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</si>
  <si>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</si>
  <si>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</si>
  <si>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</si>
  <si>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</si>
  <si>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</si>
  <si>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</si>
  <si>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</si>
  <si>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</si>
  <si>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</si>
  <si>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</si>
  <si>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</si>
  <si>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</si>
  <si>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</si>
  <si>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</si>
  <si>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</si>
  <si>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</si>
  <si>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</si>
  <si>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</si>
  <si>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</si>
  <si>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</si>
  <si>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</si>
  <si>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</si>
  <si>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</si>
  <si>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</si>
  <si>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</si>
  <si>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</si>
  <si>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</si>
  <si>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</si>
  <si>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</si>
  <si>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</si>
  <si>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</si>
  <si>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</si>
  <si>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</si>
  <si>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</si>
  <si>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</si>
  <si>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</si>
  <si>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</si>
  <si>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</si>
  <si>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</si>
  <si>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</si>
  <si>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</si>
  <si>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</si>
  <si>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</si>
  <si>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</si>
  <si>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</si>
  <si>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</si>
  <si>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</si>
  <si>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</si>
  <si>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</si>
  <si>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</si>
  <si>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</si>
  <si>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</si>
  <si>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</si>
  <si>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</si>
  <si>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</si>
  <si>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</si>
  <si>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</si>
  <si>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</si>
  <si>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</si>
  <si>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</si>
  <si>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</si>
  <si>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</si>
  <si>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</si>
  <si>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</si>
  <si>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</si>
  <si>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</si>
  <si>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</si>
  <si>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</si>
  <si>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</si>
  <si>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</si>
  <si>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</si>
  <si>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</si>
  <si>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</si>
  <si>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</si>
  <si>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</si>
  <si>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</si>
  <si>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</si>
  <si>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</si>
  <si>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</si>
  <si>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</si>
  <si>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</si>
  <si>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</si>
  <si>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</si>
  <si>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</si>
  <si>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</si>
  <si>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</si>
  <si>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</si>
  <si>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</si>
  <si>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</si>
  <si>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</si>
  <si>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</si>
  <si>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</si>
  <si>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</si>
  <si>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</si>
  <si>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</si>
  <si>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</si>
  <si>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</si>
  <si>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</si>
  <si>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</si>
  <si>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</si>
  <si>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</si>
  <si>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</si>
  <si>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</si>
  <si>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</si>
  <si>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</si>
  <si>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</si>
  <si>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</si>
  <si>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</si>
  <si>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</si>
  <si>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</si>
  <si>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</si>
  <si>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</si>
  <si>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</si>
  <si>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</si>
  <si>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</si>
  <si>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</si>
  <si>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</si>
  <si>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</si>
  <si>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</si>
  <si>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</si>
  <si>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</si>
  <si>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</si>
  <si>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</si>
  <si>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</si>
  <si>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</si>
  <si>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</si>
  <si>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</si>
  <si>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</si>
  <si>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</si>
  <si>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</si>
  <si>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</si>
  <si>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</si>
  <si>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</si>
  <si>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</si>
  <si>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</si>
  <si>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</si>
  <si>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</si>
  <si>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</si>
  <si>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</si>
  <si>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</si>
  <si>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</si>
  <si>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</si>
  <si>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</si>
  <si>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</si>
  <si>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</si>
  <si>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</si>
  <si>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</si>
  <si>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</si>
  <si>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</si>
  <si>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</si>
  <si>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</si>
  <si>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</si>
  <si>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</si>
  <si>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</si>
  <si>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</si>
  <si>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</si>
  <si>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</si>
  <si>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</si>
  <si>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</si>
  <si>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</si>
  <si>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</si>
  <si>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</si>
  <si>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</si>
  <si>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</si>
  <si>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</si>
  <si>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</si>
  <si>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</si>
  <si>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</si>
  <si>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</si>
  <si>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</si>
  <si>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</si>
  <si>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</si>
  <si>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</si>
  <si>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</si>
  <si>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</si>
  <si>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</si>
  <si>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</si>
  <si>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</si>
  <si>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</si>
  <si>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</si>
  <si>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</si>
  <si>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</si>
  <si>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</si>
  <si>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</si>
  <si>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</si>
  <si>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</si>
  <si>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</si>
  <si>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</si>
  <si>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</si>
  <si>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</si>
  <si>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</si>
  <si>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</si>
  <si>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</si>
  <si>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</si>
  <si>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</si>
  <si>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</si>
  <si>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</si>
  <si>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</si>
  <si>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</si>
  <si>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</si>
  <si>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</si>
  <si>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</si>
  <si>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</si>
  <si>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</si>
  <si>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</si>
  <si>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</si>
  <si>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</si>
  <si>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</si>
  <si>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</si>
  <si>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</si>
  <si>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</si>
  <si>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</si>
  <si>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</si>
  <si>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</si>
  <si>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</si>
  <si>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</si>
  <si>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</si>
  <si>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</si>
  <si>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</si>
  <si>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</si>
  <si>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</si>
  <si>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</si>
  <si>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</si>
  <si>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</si>
  <si>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</si>
  <si>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</si>
  <si>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</si>
  <si>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</si>
  <si>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</si>
  <si>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</si>
  <si>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</si>
  <si>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</si>
  <si>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</si>
  <si>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</si>
  <si>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</si>
  <si>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</si>
  <si>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</si>
  <si>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</si>
  <si>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</si>
  <si>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</si>
  <si>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</si>
  <si>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</si>
  <si>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</si>
  <si>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</si>
  <si>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</si>
  <si>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</si>
  <si>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</si>
  <si>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</si>
  <si>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</si>
  <si>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</si>
  <si>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</si>
  <si>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</si>
  <si>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</si>
  <si>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</si>
  <si>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</si>
  <si>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</si>
  <si>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</si>
  <si>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</si>
  <si>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</si>
  <si>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</si>
  <si>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</si>
  <si>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</si>
  <si>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</si>
  <si>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</si>
  <si>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</si>
  <si>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</si>
  <si>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</si>
  <si>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</si>
  <si>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</si>
  <si>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</si>
  <si>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</si>
  <si>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</si>
  <si>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</si>
  <si>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</si>
  <si>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</si>
  <si>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</si>
  <si>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</si>
  <si>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</si>
  <si>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</si>
  <si>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</si>
  <si>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</si>
  <si>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</si>
  <si>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</si>
  <si>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</si>
  <si>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</si>
  <si>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</si>
  <si>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</si>
  <si>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</si>
  <si>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</si>
  <si>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</si>
  <si>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</si>
  <si>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</si>
  <si>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</si>
  <si>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</si>
  <si>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</si>
  <si>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</si>
  <si>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</si>
  <si>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</si>
  <si>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</si>
  <si>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</si>
  <si>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</si>
  <si>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</si>
  <si>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</si>
  <si>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</si>
  <si>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</si>
  <si>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</si>
  <si>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</si>
  <si>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</si>
  <si>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</si>
  <si>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</si>
  <si>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</si>
  <si>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</si>
  <si>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</si>
  <si>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</si>
  <si>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</si>
  <si>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</si>
  <si>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</si>
  <si>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</si>
  <si>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</si>
  <si>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</si>
  <si>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</si>
  <si>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</si>
  <si>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</si>
  <si>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</si>
  <si>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</si>
  <si>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</si>
  <si>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</si>
  <si>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</si>
  <si>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</si>
  <si>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</si>
  <si>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</si>
  <si>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</si>
  <si>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</si>
  <si>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</si>
  <si>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</si>
  <si>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</si>
  <si>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</si>
  <si>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</si>
  <si>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</si>
  <si>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</si>
  <si>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</si>
  <si>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</si>
  <si>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</si>
  <si>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</si>
  <si>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</si>
  <si>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</si>
  <si>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</si>
  <si>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</si>
  <si>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</si>
  <si>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</si>
  <si>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</si>
  <si>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</si>
  <si>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</si>
  <si>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</si>
  <si>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</si>
  <si>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</si>
  <si>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</si>
  <si>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</si>
  <si>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</si>
  <si>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</si>
  <si>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</si>
  <si>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</si>
  <si>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</si>
  <si>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</si>
  <si>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</si>
  <si>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</si>
  <si>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</si>
  <si>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</si>
  <si>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</si>
  <si>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</si>
  <si>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</si>
  <si>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</si>
  <si>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</si>
  <si>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</si>
  <si>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</si>
  <si>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</si>
  <si>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</si>
  <si>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</si>
  <si>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</si>
  <si>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</si>
  <si>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</si>
  <si>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</si>
  <si>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</si>
  <si>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</si>
  <si>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</si>
  <si>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</si>
  <si>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</si>
  <si>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</si>
  <si>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</si>
  <si>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</si>
  <si>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</si>
  <si>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</si>
  <si>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</si>
  <si>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</si>
  <si>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</si>
  <si>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</si>
  <si>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</si>
  <si>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</si>
  <si>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</si>
  <si>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</si>
  <si>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</si>
  <si>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</si>
  <si>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</si>
  <si>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</si>
  <si>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</si>
  <si>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</si>
  <si>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</si>
  <si>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</si>
  <si>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</si>
  <si>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</si>
  <si>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</si>
  <si>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</si>
  <si>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</si>
  <si>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</si>
  <si>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</si>
  <si>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</si>
  <si>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</si>
  <si>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</si>
  <si>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</si>
  <si>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</si>
  <si>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</si>
  <si>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</si>
  <si>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</si>
  <si>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</si>
  <si>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</si>
  <si>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</si>
  <si>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</si>
  <si>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</si>
  <si>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</si>
  <si>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</si>
  <si>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</si>
  <si>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</si>
  <si>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</si>
  <si>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</si>
  <si>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</si>
  <si>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</si>
  <si>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</si>
  <si>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</si>
  <si>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</si>
  <si>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</si>
  <si>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</si>
  <si>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</si>
  <si>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</si>
  <si>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</si>
  <si>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</si>
  <si>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</si>
  <si>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</si>
  <si>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</si>
  <si>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</si>
  <si>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</si>
  <si>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</si>
  <si>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</si>
  <si>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</si>
  <si>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</si>
  <si>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</si>
  <si>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</si>
  <si>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</si>
  <si>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</si>
  <si>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</si>
  <si>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</si>
  <si>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</si>
  <si>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</si>
  <si>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</si>
  <si>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</si>
  <si>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</si>
  <si>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</si>
  <si>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</si>
  <si>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</si>
  <si>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</si>
  <si>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</si>
  <si>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</si>
  <si>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</si>
  <si>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</si>
  <si>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</si>
  <si>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</si>
  <si>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</si>
  <si>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</si>
  <si>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</si>
  <si>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</si>
  <si>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</si>
  <si>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</si>
  <si>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</si>
  <si>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</si>
  <si>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</si>
  <si>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</si>
  <si>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</si>
  <si>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</si>
  <si>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</si>
  <si>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</si>
  <si>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</si>
  <si>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</si>
  <si>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</si>
  <si>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</si>
  <si>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</si>
  <si>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</si>
  <si>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</si>
  <si>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</si>
  <si>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</si>
  <si>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</si>
  <si>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</si>
  <si>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</si>
  <si>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</si>
  <si>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</si>
  <si>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</si>
  <si>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</si>
  <si>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</si>
  <si>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</si>
  <si>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</si>
  <si>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</si>
  <si>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</si>
  <si>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</si>
  <si>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</si>
  <si>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</si>
  <si>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</si>
  <si>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</si>
  <si>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</si>
  <si>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</si>
  <si>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</si>
  <si>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</si>
  <si>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</si>
  <si>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</si>
  <si>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</si>
  <si>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</si>
  <si>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</si>
  <si>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</si>
  <si>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</si>
  <si>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</si>
  <si>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</si>
  <si>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</si>
  <si>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</si>
  <si>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</si>
  <si>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</si>
  <si>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</si>
  <si>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</si>
  <si>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</si>
  <si>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</si>
  <si>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</si>
  <si>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</si>
  <si>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</si>
  <si>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</si>
  <si>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</si>
  <si>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</si>
  <si>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</si>
  <si>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</si>
  <si>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</si>
  <si>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</si>
  <si>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</si>
  <si>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</si>
  <si>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</si>
  <si>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</si>
  <si>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</si>
  <si>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</si>
  <si>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</si>
  <si>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</si>
  <si>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</si>
  <si>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</si>
  <si>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</si>
  <si>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</si>
  <si>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</si>
  <si>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</si>
  <si>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</si>
  <si>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</si>
  <si>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</si>
  <si>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</si>
  <si>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</si>
  <si>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</si>
  <si>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</si>
  <si>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</si>
  <si>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</si>
  <si>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</si>
  <si>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</si>
  <si>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</si>
  <si>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</si>
  <si>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</si>
  <si>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</si>
  <si>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</si>
  <si>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</si>
  <si>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</si>
  <si>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</si>
  <si>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</si>
  <si>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</si>
  <si>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</si>
  <si>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</si>
  <si>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</si>
  <si>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</si>
  <si>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</si>
  <si>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</si>
  <si>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</si>
  <si>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</si>
  <si>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</si>
  <si>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</si>
  <si>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</si>
  <si>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</si>
  <si>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</si>
  <si>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</si>
  <si>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</si>
  <si>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</si>
  <si>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</si>
  <si>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</si>
  <si>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</si>
  <si>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</si>
  <si>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</si>
  <si>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</si>
  <si>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</si>
  <si>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</si>
  <si>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</si>
  <si>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</si>
  <si>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</si>
  <si>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</si>
  <si>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</si>
  <si>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</si>
  <si>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</si>
  <si>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</si>
  <si>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</si>
  <si>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</si>
  <si>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</si>
  <si>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</si>
  <si>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</si>
  <si>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</si>
  <si>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</si>
  <si>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</si>
  <si>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</si>
  <si>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</si>
  <si>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</si>
  <si>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</si>
  <si>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</si>
  <si>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</si>
  <si>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</si>
  <si>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</si>
  <si>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</si>
  <si>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</si>
  <si>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</si>
  <si>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</si>
  <si>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</si>
  <si>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</si>
  <si>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</si>
  <si>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</si>
  <si>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</si>
  <si>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</si>
  <si>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</si>
  <si>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</si>
  <si>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</si>
  <si>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</si>
  <si>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</si>
  <si>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</si>
  <si>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</si>
  <si>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</si>
  <si>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</si>
  <si>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</si>
  <si>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</si>
  <si>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</si>
  <si>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</si>
  <si>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</si>
  <si>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</si>
  <si>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</si>
  <si>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</si>
  <si>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</si>
  <si>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</si>
  <si>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</si>
  <si>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</si>
  <si>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</si>
  <si>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</si>
  <si>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</si>
  <si>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</si>
  <si>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</si>
  <si>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</si>
  <si>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</si>
  <si>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</si>
  <si>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</si>
  <si>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</si>
  <si>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</si>
  <si>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</si>
  <si>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</si>
  <si>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</si>
  <si>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</si>
  <si>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</si>
  <si>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</si>
  <si>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</si>
  <si>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</si>
  <si>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</si>
  <si>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</si>
  <si>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</si>
  <si>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</si>
  <si>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</si>
  <si>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</si>
  <si>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</si>
  <si>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</si>
  <si>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</si>
  <si>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</si>
  <si>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</si>
  <si>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</si>
  <si>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</si>
  <si>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</si>
  <si>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</si>
  <si>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</si>
  <si>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</si>
  <si>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</si>
  <si>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</si>
  <si>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</si>
  <si>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</si>
  <si>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</si>
  <si>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</si>
  <si>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</si>
  <si>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</si>
  <si>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</si>
  <si>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</si>
  <si>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</si>
  <si>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</si>
  <si>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</si>
  <si>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</si>
  <si>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</si>
  <si>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</si>
  <si>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</si>
  <si>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</si>
  <si>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</si>
  <si>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</si>
  <si>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</si>
  <si>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</si>
  <si>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</si>
  <si>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</si>
  <si>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</si>
  <si>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</si>
  <si>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</si>
  <si>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</si>
  <si>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</si>
  <si>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</si>
  <si>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</si>
  <si>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</si>
  <si>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</si>
  <si>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</si>
  <si>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</si>
  <si>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</si>
  <si>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</si>
  <si>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</si>
  <si>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</si>
  <si>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</si>
  <si>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</si>
  <si>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</si>
  <si>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</si>
  <si>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</si>
  <si>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</si>
  <si>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</si>
  <si>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</si>
  <si>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</si>
  <si>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</si>
  <si>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</si>
  <si>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</si>
  <si>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</si>
  <si>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</si>
  <si>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</si>
  <si>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</si>
  <si>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</si>
  <si>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</si>
  <si>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</si>
  <si>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</si>
  <si>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</si>
  <si>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</si>
  <si>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</si>
  <si>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</si>
  <si>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</si>
  <si>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</si>
  <si>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</si>
  <si>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</si>
  <si>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</si>
  <si>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</si>
  <si>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</si>
  <si>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</si>
  <si>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</si>
  <si>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</si>
  <si>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</si>
  <si>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</si>
  <si>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</si>
  <si>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</si>
  <si>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</si>
  <si>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</si>
  <si>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</si>
  <si>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</si>
  <si>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</si>
  <si>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</si>
  <si>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</si>
  <si>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</si>
  <si>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</si>
  <si>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</si>
  <si>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</si>
  <si>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</si>
  <si>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</si>
  <si>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</si>
  <si>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</si>
  <si>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</si>
  <si>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</si>
  <si>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</si>
  <si>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</si>
  <si>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</si>
  <si>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</si>
  <si>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</si>
  <si>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</si>
  <si>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</si>
  <si>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</si>
  <si>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</si>
  <si>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</si>
  <si>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</si>
  <si>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</si>
  <si>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</si>
  <si>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</si>
  <si>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</si>
  <si>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</si>
  <si>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</si>
  <si>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</si>
  <si>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</si>
  <si>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</si>
  <si>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</si>
  <si>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</si>
  <si>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</si>
  <si>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</si>
  <si>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</si>
  <si>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</si>
  <si>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</si>
  <si>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</si>
  <si>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</si>
  <si>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</si>
  <si>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</si>
  <si>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</si>
  <si>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</si>
  <si>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</si>
  <si>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</si>
  <si>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</si>
  <si>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</si>
  <si>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</si>
  <si>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</si>
  <si>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</si>
  <si>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</si>
  <si>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</si>
  <si>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</si>
  <si>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</si>
  <si>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</si>
  <si>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</si>
  <si>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</si>
  <si>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</si>
  <si>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</si>
  <si>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</si>
  <si>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</si>
  <si>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</si>
  <si>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</si>
  <si>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</si>
  <si>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</si>
  <si>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</si>
  <si>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</si>
  <si>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</si>
  <si>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</si>
  <si>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</si>
  <si>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</si>
  <si>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</si>
  <si>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</si>
  <si>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</si>
  <si>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</si>
  <si>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</si>
  <si>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</si>
  <si>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</si>
  <si>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</si>
  <si>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</si>
  <si>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</si>
  <si>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</si>
  <si>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</si>
  <si>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</si>
  <si>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</si>
  <si>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</si>
  <si>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</si>
  <si>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</si>
  <si>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</si>
  <si>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</si>
  <si>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</si>
  <si>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</si>
  <si>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</si>
  <si>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</si>
  <si>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</si>
  <si>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</si>
  <si>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</si>
  <si>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</si>
  <si>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</si>
  <si>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</si>
  <si>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</si>
  <si>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</si>
  <si>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</si>
  <si>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</si>
  <si>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</si>
  <si>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</si>
  <si>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</si>
  <si>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</si>
  <si>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</si>
  <si>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</si>
  <si>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</si>
  <si>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</si>
  <si>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</si>
  <si>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</si>
  <si>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</si>
  <si>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</si>
  <si>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</si>
  <si>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</si>
  <si>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</si>
  <si>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</si>
  <si>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</si>
  <si>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</si>
  <si>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</si>
  <si>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</si>
  <si>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</si>
  <si>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</si>
  <si>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</si>
  <si>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</si>
  <si>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</si>
  <si>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</si>
  <si>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</si>
  <si>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</si>
  <si>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</si>
  <si>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</si>
  <si>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</si>
  <si>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</si>
  <si>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</si>
  <si>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</si>
  <si>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</si>
  <si>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</si>
  <si>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</si>
  <si>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</si>
  <si>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</si>
  <si>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</si>
  <si>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</si>
  <si>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</si>
  <si>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</si>
  <si>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</si>
  <si>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</si>
  <si>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</si>
  <si>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</si>
  <si>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</si>
  <si>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</si>
  <si>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</si>
  <si>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</si>
  <si>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</si>
  <si>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</si>
  <si>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</si>
  <si>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</si>
  <si>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</si>
  <si>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</si>
  <si>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</si>
  <si>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</si>
  <si>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</si>
  <si>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</si>
  <si>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</si>
  <si>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</si>
  <si>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</si>
  <si>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</si>
  <si>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</si>
  <si>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</si>
  <si>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</si>
  <si>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</si>
  <si>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</si>
  <si>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</si>
  <si>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</si>
  <si>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</si>
  <si>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</si>
  <si>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</si>
  <si>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</si>
  <si>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</si>
  <si>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</si>
  <si>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</si>
  <si>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</si>
  <si>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</si>
  <si>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</si>
  <si>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</si>
  <si>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</si>
  <si>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</si>
  <si>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</si>
  <si>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</si>
  <si>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</si>
  <si>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</si>
  <si>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</si>
  <si>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</si>
  <si>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</si>
  <si>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</si>
  <si>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</si>
  <si>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</si>
  <si>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</si>
  <si>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</si>
  <si>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</si>
  <si>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</si>
  <si>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</si>
  <si>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</si>
  <si>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</si>
  <si>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</si>
  <si>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</si>
  <si>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</si>
  <si>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</si>
  <si>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</si>
  <si>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</si>
  <si>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</si>
  <si>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</si>
  <si>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</si>
  <si>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</si>
  <si>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</si>
  <si>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</si>
  <si>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</si>
  <si>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</si>
  <si>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</si>
  <si>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</si>
  <si>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</si>
  <si>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</si>
  <si>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</si>
  <si>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</si>
  <si>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</si>
  <si>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</si>
  <si>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</si>
  <si>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</si>
  <si>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</si>
  <si>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</si>
  <si>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</si>
  <si>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</si>
  <si>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</si>
  <si>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</si>
  <si>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</si>
  <si>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</si>
  <si>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</si>
  <si>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</si>
  <si>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</si>
  <si>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</si>
  <si>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</si>
  <si>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</si>
  <si>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</si>
  <si>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</si>
  <si>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</si>
  <si>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</si>
  <si>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</si>
  <si>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</si>
  <si>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</si>
  <si>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</si>
  <si>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</si>
  <si>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</si>
  <si>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</si>
  <si>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</si>
  <si>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</si>
  <si>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</si>
  <si>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</si>
  <si>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</si>
  <si>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</si>
  <si>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</si>
  <si>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</si>
  <si>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</si>
  <si>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</si>
  <si>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</si>
  <si>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</si>
  <si>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</si>
  <si>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</si>
  <si>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</si>
  <si>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</si>
  <si>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</si>
  <si>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</si>
  <si>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</si>
  <si>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</si>
  <si>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</si>
  <si>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</si>
  <si>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</si>
  <si>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</si>
  <si>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</si>
  <si>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</si>
  <si>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</si>
  <si>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</si>
  <si>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</si>
  <si>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</si>
  <si>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</si>
  <si>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</si>
  <si>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</si>
  <si>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</si>
  <si>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</si>
  <si>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</si>
  <si>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</si>
  <si>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</si>
  <si>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</si>
  <si>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</si>
  <si>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</si>
  <si>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</si>
  <si>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</si>
  <si>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</si>
  <si>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</si>
  <si>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</si>
  <si>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</si>
  <si>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</si>
  <si>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</si>
  <si>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</si>
  <si>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</si>
  <si>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</si>
  <si>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</si>
  <si>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</si>
  <si>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</si>
  <si>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</si>
  <si>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</si>
  <si>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</si>
  <si>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</si>
  <si>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</si>
  <si>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</si>
  <si>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</si>
  <si>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</si>
  <si>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</si>
  <si>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</si>
  <si>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</si>
  <si>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</si>
  <si>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</si>
  <si>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</si>
  <si>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</si>
  <si>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</si>
  <si>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</si>
  <si>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</si>
  <si>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</si>
  <si>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</si>
  <si>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</si>
  <si>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</si>
  <si>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</si>
  <si>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</si>
  <si>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</si>
  <si>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</si>
  <si>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</si>
  <si>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</si>
  <si>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</si>
  <si>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</si>
  <si>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</si>
  <si>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</si>
  <si>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</si>
  <si>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</si>
  <si>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</si>
  <si>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</si>
  <si>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</si>
  <si>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</si>
  <si>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</si>
  <si>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</si>
  <si>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</si>
  <si>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</si>
  <si>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</si>
  <si>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</si>
  <si>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</si>
  <si>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</si>
  <si>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</si>
  <si>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</si>
  <si>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</si>
  <si>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</si>
  <si>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</si>
  <si>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</si>
  <si>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</si>
  <si>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</si>
  <si>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</si>
  <si>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</si>
  <si>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</si>
  <si>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</si>
  <si>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</si>
  <si>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</si>
  <si>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</si>
  <si>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</si>
  <si>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</si>
  <si>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</si>
  <si>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</si>
  <si>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</si>
  <si>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</si>
  <si>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</si>
  <si>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</si>
  <si>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</si>
  <si>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</si>
  <si>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</si>
  <si>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</si>
  <si>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</si>
  <si>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</si>
  <si>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</si>
  <si>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</si>
  <si>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</si>
  <si>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</si>
  <si>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</si>
  <si>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</si>
  <si>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</si>
  <si>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</si>
  <si>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</si>
  <si>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</si>
  <si>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</si>
  <si>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</si>
  <si>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</si>
  <si>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</si>
  <si>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</si>
  <si>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</si>
  <si>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</si>
  <si>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</si>
  <si>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</si>
  <si>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</si>
  <si>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</si>
  <si>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</si>
  <si>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</si>
  <si>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</si>
  <si>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</si>
  <si>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</si>
  <si>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</si>
  <si>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</si>
  <si>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</si>
  <si>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</si>
  <si>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</si>
  <si>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</si>
  <si>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</si>
  <si>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</si>
  <si>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</si>
  <si>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</si>
  <si>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</si>
  <si>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</si>
  <si>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</si>
  <si>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</si>
  <si>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</si>
  <si>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dfm-1913</t>
  </si>
  <si>
    <t>dfm-1914</t>
  </si>
  <si>
    <t>IR5841</t>
  </si>
  <si>
    <t>dfm-1915</t>
  </si>
  <si>
    <t>dfm-1916</t>
  </si>
  <si>
    <t>dfm-1917</t>
  </si>
  <si>
    <t>dfm-1918</t>
  </si>
  <si>
    <t>6CM&amp;3CM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</si>
  <si>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</si>
  <si>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</si>
  <si>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</si>
  <si>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</si>
  <si>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</si>
  <si>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</si>
  <si>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</si>
  <si>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</si>
  <si>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</si>
  <si>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</si>
  <si>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</si>
  <si>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ADD PIPING</t>
  </si>
  <si>
    <t>dfm-1928</t>
  </si>
  <si>
    <t>3CM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</si>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</sst>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7" totalsRowShown="0" headerRowDxfId="26" dataDxfId="25" tableBorderDxfId="24">
  <autoFilter ref="A2:K197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18" activePane="bottomLeft" state="frozen"/>
      <selection pane="bottomLeft" activeCell="B1935" sqref="B1922:L193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IF(COUNTIFS($E$3:E1979,E1484)=1,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IF(COUNTIFS($E$3:E1989,E1494)=1,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IF(COUNTIFS($E$3:E1999,E1504)=1,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IF(COUNTIFS($E$3:E2009,E1514)=1,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IF(COUNTIFS($E$3:E2019,E1524)=1,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IF(COUNTIFS($E$3:E2029,E1534)=1,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IF(COUNTIFS($E$3:E2039,E1544)=1,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IF(COUNTIFS($E$3:E2049,E1554)=1,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IF(COUNTIFS($E$3:E2079,E1584)=1,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IF(COUNTIFS($E$3:E2089,E1594)=1,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IF(COUNTIFS($E$3:E2119,E1624)=1,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IF(COUNTIFS($E$3:E2129,E1634)=1,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IF(COUNTIFS($E$3:E2139,E1644)=1,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IF(COUNTIFS($E$3:E2149,E1654)=1,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IF(COUNTIFS($E$3:E2159,E1664)=1,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IF(COUNTIFS($E$3:E2169,E1674)=1,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IF(COUNTIFS($E$3:E2179,E1684)=1,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IF(COUNTIFS($E$3:E2189,E1694)=1,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IF(COUNTIFS($E$3:E2199,E1704)=1,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5"/>
    </row>
    <row r="1843" spans="1:12" ht="41.25" customHeight="1">
      <c r="A1843" s="18" t="s">
        <v>2564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5"/>
    </row>
    <row r="1845" spans="1:12" ht="41.25" customHeight="1">
      <c r="A1845" s="18" t="s">
        <v>2567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5"/>
    </row>
    <row r="1846" spans="1:12" ht="41.25" customHeight="1">
      <c r="A1846" s="18" t="s">
        <v>2568</v>
      </c>
      <c r="B1846" s="19" t="s">
        <v>1308</v>
      </c>
      <c r="C1846" s="19" t="s">
        <v>870</v>
      </c>
      <c r="D1846" s="89" t="s">
        <v>1447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1308</v>
      </c>
      <c r="C1847" s="19" t="s">
        <v>870</v>
      </c>
      <c r="D1847" s="89" t="s">
        <v>1447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1308</v>
      </c>
      <c r="C1848" s="19" t="s">
        <v>870</v>
      </c>
      <c r="D1848" s="89" t="s">
        <v>1447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1308</v>
      </c>
      <c r="C1849" s="19" t="s">
        <v>870</v>
      </c>
      <c r="D1849" s="89" t="s">
        <v>1447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1308</v>
      </c>
      <c r="C1850" s="19" t="s">
        <v>870</v>
      </c>
      <c r="D1850" s="89" t="s">
        <v>1447</v>
      </c>
      <c r="E1850" s="19" t="s">
        <v>2569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1308</v>
      </c>
      <c r="C1851" s="19" t="s">
        <v>870</v>
      </c>
      <c r="D1851" s="89" t="s">
        <v>1447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1308</v>
      </c>
      <c r="C1852" s="19" t="s">
        <v>870</v>
      </c>
      <c r="D1852" s="89" t="s">
        <v>1447</v>
      </c>
      <c r="E1852" s="19" t="s">
        <v>2569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1308</v>
      </c>
      <c r="C1853" s="19" t="s">
        <v>870</v>
      </c>
      <c r="D1853" s="89" t="s">
        <v>1447</v>
      </c>
      <c r="E1853" s="19" t="s">
        <v>2569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1308</v>
      </c>
      <c r="C1854" s="19" t="s">
        <v>870</v>
      </c>
      <c r="D1854" s="89" t="s">
        <v>1447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1308</v>
      </c>
      <c r="C1855" s="19" t="s">
        <v>870</v>
      </c>
      <c r="D1855" s="89" t="s">
        <v>1447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1308</v>
      </c>
      <c r="C1856" s="19" t="s">
        <v>870</v>
      </c>
      <c r="D1856" s="89" t="s">
        <v>1447</v>
      </c>
      <c r="E1856" s="19" t="s">
        <v>2569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1308</v>
      </c>
      <c r="C1857" s="19" t="s">
        <v>870</v>
      </c>
      <c r="D1857" s="89" t="s">
        <v>1447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1308</v>
      </c>
      <c r="C1858" s="19" t="s">
        <v>870</v>
      </c>
      <c r="D1858" s="89" t="s">
        <v>1447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1308</v>
      </c>
      <c r="C1859" s="19" t="s">
        <v>870</v>
      </c>
      <c r="D1859" s="89" t="s">
        <v>1447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1308</v>
      </c>
      <c r="C1860" s="19" t="s">
        <v>870</v>
      </c>
      <c r="D1860" s="89" t="s">
        <v>1447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1308</v>
      </c>
      <c r="C1861" s="19" t="s">
        <v>870</v>
      </c>
      <c r="D1861" s="89" t="s">
        <v>1447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1308</v>
      </c>
      <c r="C1862" s="19" t="s">
        <v>870</v>
      </c>
      <c r="D1862" s="89" t="s">
        <v>1447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1308</v>
      </c>
      <c r="C1863" s="19" t="s">
        <v>870</v>
      </c>
      <c r="D1863" s="89" t="s">
        <v>1447</v>
      </c>
      <c r="E1863" s="19" t="s">
        <v>2585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1308</v>
      </c>
      <c r="C1864" s="19" t="s">
        <v>870</v>
      </c>
      <c r="D1864" s="89" t="s">
        <v>1447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1308</v>
      </c>
      <c r="C1865" s="19" t="s">
        <v>870</v>
      </c>
      <c r="D1865" s="89" t="s">
        <v>1447</v>
      </c>
      <c r="E1865" s="19" t="s">
        <v>2585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1308</v>
      </c>
      <c r="C1866" s="19" t="s">
        <v>870</v>
      </c>
      <c r="D1866" s="89" t="s">
        <v>1447</v>
      </c>
      <c r="E1866" s="19" t="s">
        <v>2585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1308</v>
      </c>
      <c r="C1867" s="19" t="s">
        <v>870</v>
      </c>
      <c r="D1867" s="89" t="s">
        <v>1447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1308</v>
      </c>
      <c r="C1868" s="19" t="s">
        <v>870</v>
      </c>
      <c r="D1868" s="89" t="s">
        <v>1447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1308</v>
      </c>
      <c r="C1869" s="19" t="s">
        <v>870</v>
      </c>
      <c r="D1869" s="89" t="s">
        <v>1447</v>
      </c>
      <c r="E1869" s="19" t="s">
        <v>2585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1308</v>
      </c>
      <c r="C1870" s="19" t="s">
        <v>870</v>
      </c>
      <c r="D1870" s="89" t="s">
        <v>1447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1308</v>
      </c>
      <c r="C1871" s="19" t="s">
        <v>870</v>
      </c>
      <c r="D1871" s="89" t="s">
        <v>1447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1308</v>
      </c>
      <c r="C1881" s="19" t="s">
        <v>202</v>
      </c>
      <c r="D1881" s="89" t="s">
        <v>1447</v>
      </c>
      <c r="E1881" s="19" t="s">
        <v>2608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1308</v>
      </c>
      <c r="C1882" s="19" t="s">
        <v>202</v>
      </c>
      <c r="D1882" s="89" t="s">
        <v>1447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1308</v>
      </c>
      <c r="C1883" s="19" t="s">
        <v>202</v>
      </c>
      <c r="D1883" s="89" t="s">
        <v>1447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1308</v>
      </c>
      <c r="C1884" s="19" t="s">
        <v>202</v>
      </c>
      <c r="D1884" s="89" t="s">
        <v>1447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1308</v>
      </c>
      <c r="C1885" s="19" t="s">
        <v>202</v>
      </c>
      <c r="D1885" s="89" t="s">
        <v>1447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1308</v>
      </c>
      <c r="C1886" s="19" t="s">
        <v>202</v>
      </c>
      <c r="D1886" s="89" t="s">
        <v>1447</v>
      </c>
      <c r="E1886" s="19" t="s">
        <v>2608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1308</v>
      </c>
      <c r="C1887" s="19" t="s">
        <v>202</v>
      </c>
      <c r="D1887" s="89" t="s">
        <v>1447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1308</v>
      </c>
      <c r="C1888" s="19" t="s">
        <v>202</v>
      </c>
      <c r="D1888" s="89" t="s">
        <v>1447</v>
      </c>
      <c r="E1888" s="19" t="s">
        <v>2608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1308</v>
      </c>
      <c r="C1889" s="19" t="s">
        <v>202</v>
      </c>
      <c r="D1889" s="89" t="s">
        <v>1447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1308</v>
      </c>
      <c r="C1890" s="19" t="s">
        <v>202</v>
      </c>
      <c r="D1890" s="89" t="s">
        <v>1447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2618</v>
      </c>
      <c r="B1891" s="19" t="s">
        <v>1308</v>
      </c>
      <c r="C1891" s="19" t="s">
        <v>202</v>
      </c>
      <c r="D1891" s="89" t="s">
        <v>1447</v>
      </c>
      <c r="E1891" s="19" t="s">
        <v>2608</v>
      </c>
      <c r="F1891" s="21"/>
      <c r="G1891" s="19" t="s">
        <v>2619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2620</v>
      </c>
      <c r="B1892" s="19" t="s">
        <v>1308</v>
      </c>
      <c r="C1892" s="19" t="s">
        <v>202</v>
      </c>
      <c r="D1892" s="89" t="s">
        <v>1447</v>
      </c>
      <c r="E1892" s="19" t="s">
        <v>2608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2621</v>
      </c>
      <c r="B1893" s="19" t="s">
        <v>1308</v>
      </c>
      <c r="C1893" s="19" t="s">
        <v>870</v>
      </c>
      <c r="D1893" s="89" t="s">
        <v>1447</v>
      </c>
      <c r="E1893" s="19" t="s">
        <v>2622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2623</v>
      </c>
      <c r="B1894" s="19" t="s">
        <v>1308</v>
      </c>
      <c r="C1894" s="19" t="s">
        <v>870</v>
      </c>
      <c r="D1894" s="89" t="s">
        <v>1447</v>
      </c>
      <c r="E1894" s="19" t="s">
        <v>2622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2624</v>
      </c>
      <c r="B1895" s="19" t="s">
        <v>1308</v>
      </c>
      <c r="C1895" s="19" t="s">
        <v>870</v>
      </c>
      <c r="D1895" s="89" t="s">
        <v>1447</v>
      </c>
      <c r="E1895" s="19" t="s">
        <v>2622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2625</v>
      </c>
      <c r="B1896" s="19" t="s">
        <v>1308</v>
      </c>
      <c r="C1896" s="19" t="s">
        <v>870</v>
      </c>
      <c r="D1896" s="89" t="s">
        <v>1447</v>
      </c>
      <c r="E1896" s="19" t="s">
        <v>2622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2626</v>
      </c>
      <c r="B1897" s="19" t="s">
        <v>1308</v>
      </c>
      <c r="C1897" s="19" t="s">
        <v>870</v>
      </c>
      <c r="D1897" s="89" t="s">
        <v>1447</v>
      </c>
      <c r="E1897" s="19" t="s">
        <v>2622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2627</v>
      </c>
      <c r="B1898" s="19" t="s">
        <v>1308</v>
      </c>
      <c r="C1898" s="19" t="s">
        <v>870</v>
      </c>
      <c r="D1898" s="89" t="s">
        <v>1447</v>
      </c>
      <c r="E1898" s="19" t="s">
        <v>2622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2628</v>
      </c>
      <c r="B1899" s="19" t="s">
        <v>1308</v>
      </c>
      <c r="C1899" s="19" t="s">
        <v>870</v>
      </c>
      <c r="D1899" s="89" t="s">
        <v>1447</v>
      </c>
      <c r="E1899" s="19" t="s">
        <v>2622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2629</v>
      </c>
      <c r="B1900" s="19" t="s">
        <v>1308</v>
      </c>
      <c r="C1900" s="19" t="s">
        <v>870</v>
      </c>
      <c r="D1900" s="89" t="s">
        <v>1447</v>
      </c>
      <c r="E1900" s="19" t="s">
        <v>2622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2630</v>
      </c>
      <c r="B1901" s="19" t="s">
        <v>1308</v>
      </c>
      <c r="C1901" s="19" t="s">
        <v>870</v>
      </c>
      <c r="D1901" s="89" t="s">
        <v>1447</v>
      </c>
      <c r="E1901" s="19" t="s">
        <v>2622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2631</v>
      </c>
      <c r="B1902" s="19" t="s">
        <v>1308</v>
      </c>
      <c r="C1902" s="19" t="s">
        <v>870</v>
      </c>
      <c r="D1902" s="89" t="s">
        <v>1447</v>
      </c>
      <c r="E1902" s="19" t="s">
        <v>2622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2632</v>
      </c>
      <c r="B1903" s="19" t="s">
        <v>1308</v>
      </c>
      <c r="C1903" s="19" t="s">
        <v>870</v>
      </c>
      <c r="D1903" s="89" t="s">
        <v>1447</v>
      </c>
      <c r="E1903" s="19" t="s">
        <v>2622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2633</v>
      </c>
      <c r="B1904" s="19" t="s">
        <v>1308</v>
      </c>
      <c r="C1904" s="19" t="s">
        <v>870</v>
      </c>
      <c r="D1904" s="89" t="s">
        <v>1447</v>
      </c>
      <c r="E1904" s="19" t="s">
        <v>2622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2634</v>
      </c>
      <c r="B1905" s="19" t="s">
        <v>1308</v>
      </c>
      <c r="C1905" s="19" t="s">
        <v>1527</v>
      </c>
      <c r="D1905" s="89" t="s">
        <v>1447</v>
      </c>
      <c r="E1905" s="19" t="s">
        <v>2635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2636</v>
      </c>
      <c r="B1906" s="19" t="s">
        <v>1308</v>
      </c>
      <c r="C1906" s="19" t="s">
        <v>1527</v>
      </c>
      <c r="D1906" s="89" t="s">
        <v>1447</v>
      </c>
      <c r="E1906" s="19" t="s">
        <v>2635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2637</v>
      </c>
      <c r="B1907" s="19" t="s">
        <v>1308</v>
      </c>
      <c r="C1907" s="19" t="s">
        <v>1527</v>
      </c>
      <c r="D1907" s="89" t="s">
        <v>1447</v>
      </c>
      <c r="E1907" s="19" t="s">
        <v>2635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2638</v>
      </c>
      <c r="B1908" s="19" t="s">
        <v>1308</v>
      </c>
      <c r="C1908" s="19" t="s">
        <v>1527</v>
      </c>
      <c r="D1908" s="89" t="s">
        <v>1447</v>
      </c>
      <c r="E1908" s="19" t="s">
        <v>2635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B1909" s="19" t="s">
        <v>1308</v>
      </c>
      <c r="C1909" s="19" t="s">
        <v>1527</v>
      </c>
      <c r="D1909" s="89" t="s">
        <v>1447</v>
      </c>
      <c r="E1909" s="19" t="s">
        <v>2635</v>
      </c>
      <c r="F1909" s="21"/>
      <c r="G1909" s="19" t="s">
        <v>2560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2639</v>
      </c>
      <c r="B1910" s="19" t="s">
        <v>1308</v>
      </c>
      <c r="C1910" s="19" t="s">
        <v>1527</v>
      </c>
      <c r="D1910" s="89" t="s">
        <v>1447</v>
      </c>
      <c r="E1910" s="19" t="s">
        <v>2635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2640</v>
      </c>
      <c r="K1910" s="79"/>
    </row>
    <row r="1911" spans="1:11" ht="41.25" customHeight="1">
      <c r="A1911" s="18" t="s">
        <v>2641</v>
      </c>
      <c r="B1911" s="19" t="s">
        <v>1308</v>
      </c>
      <c r="C1911" s="19" t="s">
        <v>1527</v>
      </c>
      <c r="D1911" s="89" t="s">
        <v>1447</v>
      </c>
      <c r="E1911" s="19" t="s">
        <v>2635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2642</v>
      </c>
      <c r="B1912" s="19" t="s">
        <v>1308</v>
      </c>
      <c r="C1912" s="19" t="s">
        <v>1527</v>
      </c>
      <c r="D1912" s="89" t="s">
        <v>1447</v>
      </c>
      <c r="E1912" s="19" t="s">
        <v>2635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2643</v>
      </c>
      <c r="B1913" s="19" t="s">
        <v>1308</v>
      </c>
      <c r="C1913" s="19" t="s">
        <v>1527</v>
      </c>
      <c r="D1913" s="89" t="s">
        <v>1447</v>
      </c>
      <c r="E1913" s="19" t="s">
        <v>2635</v>
      </c>
      <c r="F1913" s="21"/>
      <c r="G1913" s="19" t="s">
        <v>2604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2644</v>
      </c>
      <c r="B1914" s="19" t="s">
        <v>1308</v>
      </c>
      <c r="C1914" s="19" t="s">
        <v>1527</v>
      </c>
      <c r="D1914" s="89" t="s">
        <v>1447</v>
      </c>
      <c r="E1914" s="19" t="s">
        <v>2635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2645</v>
      </c>
      <c r="B1915" s="19" t="s">
        <v>1308</v>
      </c>
      <c r="C1915" s="19" t="s">
        <v>1527</v>
      </c>
      <c r="D1915" s="89" t="s">
        <v>1447</v>
      </c>
      <c r="E1915" s="19" t="s">
        <v>2646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2647</v>
      </c>
      <c r="B1916" s="19" t="s">
        <v>1308</v>
      </c>
      <c r="C1916" s="19" t="s">
        <v>1527</v>
      </c>
      <c r="D1916" s="89" t="s">
        <v>1447</v>
      </c>
      <c r="E1916" s="19" t="s">
        <v>2646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2648</v>
      </c>
      <c r="B1917" s="19" t="s">
        <v>1308</v>
      </c>
      <c r="C1917" s="19" t="s">
        <v>1527</v>
      </c>
      <c r="D1917" s="89" t="s">
        <v>1447</v>
      </c>
      <c r="E1917" s="19" t="s">
        <v>2646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2649</v>
      </c>
      <c r="B1918" s="19" t="s">
        <v>1308</v>
      </c>
      <c r="C1918" s="19" t="s">
        <v>1527</v>
      </c>
      <c r="D1918" s="89" t="s">
        <v>1447</v>
      </c>
      <c r="E1918" s="19" t="s">
        <v>2646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2650</v>
      </c>
      <c r="B1919" s="19" t="s">
        <v>1308</v>
      </c>
      <c r="C1919" s="19" t="s">
        <v>1527</v>
      </c>
      <c r="D1919" s="89" t="s">
        <v>1447</v>
      </c>
      <c r="E1919" s="19" t="s">
        <v>2646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2651</v>
      </c>
      <c r="K1919" s="79"/>
    </row>
    <row r="1920" spans="1:11" ht="41.25" customHeight="1">
      <c r="A1920" s="18" t="s">
        <v>2652</v>
      </c>
      <c r="B1920" s="19" t="s">
        <v>1308</v>
      </c>
      <c r="C1920" s="19" t="s">
        <v>1527</v>
      </c>
      <c r="D1920" s="89" t="s">
        <v>1447</v>
      </c>
      <c r="E1920" s="19" t="s">
        <v>2646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2653</v>
      </c>
      <c r="B1921" s="19" t="s">
        <v>1308</v>
      </c>
      <c r="C1921" s="19" t="s">
        <v>1527</v>
      </c>
      <c r="D1921" s="89" t="s">
        <v>1447</v>
      </c>
      <c r="E1921" s="19" t="s">
        <v>2646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2654</v>
      </c>
      <c r="B1922" s="19" t="s">
        <v>1308</v>
      </c>
      <c r="C1922" s="19" t="s">
        <v>1527</v>
      </c>
      <c r="D1922" s="89" t="s">
        <v>1447</v>
      </c>
      <c r="E1922" s="19" t="s">
        <v>2646</v>
      </c>
      <c r="F1922" s="21"/>
      <c r="G1922" s="19" t="s">
        <v>2604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5"/>
    </row>
    <row r="1923" spans="1:12" ht="41.25" customHeight="1">
      <c r="A1923" s="18" t="s">
        <v>2655</v>
      </c>
      <c r="B1923" s="19" t="s">
        <v>1308</v>
      </c>
      <c r="C1923" s="19" t="s">
        <v>1527</v>
      </c>
      <c r="D1923" s="89" t="s">
        <v>1447</v>
      </c>
      <c r="E1923" s="19" t="s">
        <v>2646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5"/>
    </row>
    <row r="1924" spans="1:12" ht="41.25" customHeight="1">
      <c r="A1924" s="18" t="s">
        <v>2656</v>
      </c>
      <c r="B1924" s="19" t="s">
        <v>1308</v>
      </c>
      <c r="C1924" s="19" t="s">
        <v>1527</v>
      </c>
      <c r="D1924" s="89" t="s">
        <v>1447</v>
      </c>
      <c r="E1924" s="19" t="s">
        <v>2646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5"/>
    </row>
    <row r="1925" spans="1:12" ht="41.25" customHeight="1">
      <c r="A1925" s="18" t="s">
        <v>2657</v>
      </c>
      <c r="B1925" s="19" t="s">
        <v>1308</v>
      </c>
      <c r="C1925" s="19" t="s">
        <v>870</v>
      </c>
      <c r="D1925" s="89" t="s">
        <v>1447</v>
      </c>
      <c r="E1925" s="19" t="s">
        <v>2658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2659</v>
      </c>
      <c r="K1925" s="79"/>
      <c r="L1925" s="105"/>
    </row>
    <row r="1926" spans="1:12" ht="41.25" customHeight="1">
      <c r="A1926" s="18" t="s">
        <v>2660</v>
      </c>
      <c r="B1926" s="19" t="s">
        <v>1308</v>
      </c>
      <c r="C1926" s="19" t="s">
        <v>870</v>
      </c>
      <c r="D1926" s="89" t="s">
        <v>1447</v>
      </c>
      <c r="E1926" s="19" t="s">
        <v>2658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5"/>
    </row>
    <row r="1927" spans="1:12" ht="41.25" customHeight="1">
      <c r="A1927" s="18" t="s">
        <v>2661</v>
      </c>
      <c r="B1927" s="19" t="s">
        <v>1308</v>
      </c>
      <c r="C1927" s="19" t="s">
        <v>870</v>
      </c>
      <c r="D1927" s="89" t="s">
        <v>1447</v>
      </c>
      <c r="E1927" s="19" t="s">
        <v>2658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5"/>
    </row>
    <row r="1928" spans="1:12" ht="41.25" customHeight="1">
      <c r="A1928" s="18" t="s">
        <v>2662</v>
      </c>
      <c r="B1928" s="19" t="s">
        <v>1308</v>
      </c>
      <c r="C1928" s="19" t="s">
        <v>870</v>
      </c>
      <c r="D1928" s="89" t="s">
        <v>1447</v>
      </c>
      <c r="E1928" s="19" t="s">
        <v>2658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2663</v>
      </c>
      <c r="K1928" s="79"/>
      <c r="L1928" s="105"/>
    </row>
    <row r="1929" spans="1:12" ht="41.25" customHeight="1">
      <c r="A1929" s="18" t="s">
        <v>2664</v>
      </c>
      <c r="B1929" s="19" t="s">
        <v>1308</v>
      </c>
      <c r="C1929" s="19" t="s">
        <v>870</v>
      </c>
      <c r="D1929" s="89" t="s">
        <v>1447</v>
      </c>
      <c r="E1929" s="19" t="s">
        <v>2658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2665</v>
      </c>
      <c r="K1929" s="79"/>
      <c r="L1929" s="105"/>
    </row>
    <row r="1930" spans="1:12" ht="41.25" customHeight="1">
      <c r="A1930" s="18" t="s">
        <v>2666</v>
      </c>
      <c r="B1930" s="19" t="s">
        <v>1308</v>
      </c>
      <c r="C1930" s="19" t="s">
        <v>870</v>
      </c>
      <c r="D1930" s="89" t="s">
        <v>1447</v>
      </c>
      <c r="E1930" s="19" t="s">
        <v>2658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5"/>
    </row>
    <row r="1931" spans="1:12" ht="41.25" customHeight="1">
      <c r="A1931" s="18" t="s">
        <v>2667</v>
      </c>
      <c r="B1931" s="19" t="s">
        <v>1308</v>
      </c>
      <c r="C1931" s="19" t="s">
        <v>870</v>
      </c>
      <c r="D1931" s="89" t="s">
        <v>1447</v>
      </c>
      <c r="E1931" s="19" t="s">
        <v>2658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5"/>
    </row>
    <row r="1932" spans="1:12" ht="41.25" customHeight="1">
      <c r="A1932" s="18" t="s">
        <v>2668</v>
      </c>
      <c r="B1932" s="19" t="s">
        <v>1308</v>
      </c>
      <c r="C1932" s="19" t="s">
        <v>870</v>
      </c>
      <c r="D1932" s="89" t="s">
        <v>1447</v>
      </c>
      <c r="E1932" s="19" t="s">
        <v>2658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5"/>
    </row>
    <row r="1933" spans="1:12" ht="41.25" customHeight="1">
      <c r="A1933" s="18" t="s">
        <v>2669</v>
      </c>
      <c r="B1933" s="19" t="s">
        <v>1308</v>
      </c>
      <c r="C1933" s="19" t="s">
        <v>870</v>
      </c>
      <c r="D1933" s="89" t="s">
        <v>1447</v>
      </c>
      <c r="E1933" s="19" t="s">
        <v>2658</v>
      </c>
      <c r="F1933" s="21"/>
      <c r="G1933" s="19" t="s">
        <v>2670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5"/>
    </row>
    <row r="1934" spans="1:12" ht="41.25" customHeight="1">
      <c r="A1934" s="18" t="s">
        <v>2671</v>
      </c>
      <c r="B1934" s="19" t="s">
        <v>1308</v>
      </c>
      <c r="C1934" s="19" t="s">
        <v>870</v>
      </c>
      <c r="D1934" s="89" t="s">
        <v>1447</v>
      </c>
      <c r="E1934" s="19" t="s">
        <v>2658</v>
      </c>
      <c r="F1934" s="21"/>
      <c r="G1934" s="19" t="s">
        <v>2672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5"/>
    </row>
    <row r="1935" spans="1:12" ht="41.25" customHeight="1">
      <c r="A1935" s="18" t="s">
        <v>2673</v>
      </c>
      <c r="B1935" s="19" t="s">
        <v>1308</v>
      </c>
      <c r="C1935" s="19" t="s">
        <v>870</v>
      </c>
      <c r="D1935" s="89" t="s">
        <v>1447</v>
      </c>
      <c r="E1935" s="19" t="s">
        <v>2658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5"/>
    </row>
    <row r="1936" spans="1:12" ht="41.25" customHeight="1">
      <c r="A1936" s="18" t="s">
        <v>2674</v>
      </c>
      <c r="B1936" s="35" t="s">
        <v>2421</v>
      </c>
      <c r="C1936" s="35" t="s">
        <v>1199</v>
      </c>
      <c r="D1936" s="60" t="s">
        <v>1047</v>
      </c>
      <c r="E1936" s="35" t="s">
        <v>2675</v>
      </c>
      <c r="F1936" s="48"/>
      <c r="G1936" s="35" t="s">
        <v>2676</v>
      </c>
      <c r="H1936" s="57" t="str">
        <f>IF(RIGHT(G1936,1)="M", LEFT(G1936,LEN(G1936)-1), G1936)</f>
        <v>WB103</v>
      </c>
      <c r="I1936" s="57" t="str">
        <f>IF(RIGHT(G1936,1)="M","M","Non-M")</f>
        <v>Non-M</v>
      </c>
      <c r="J1936" s="58"/>
      <c r="K1936" s="79"/>
    </row>
    <row r="1937" spans="1:11" ht="41.25" customHeight="1">
      <c r="A1937" s="18" t="s">
        <v>2677</v>
      </c>
      <c r="B1937" s="35" t="s">
        <v>2421</v>
      </c>
      <c r="C1937" s="35" t="s">
        <v>1199</v>
      </c>
      <c r="D1937" s="60" t="s">
        <v>1047</v>
      </c>
      <c r="E1937" s="35" t="s">
        <v>2675</v>
      </c>
      <c r="F1937" s="48"/>
      <c r="G1937" s="35" t="s">
        <v>94</v>
      </c>
      <c r="H1937" s="57" t="str">
        <f t="shared" ref="H1937:H1952" si="203">IF(RIGHT(G1937,1)="M", LEFT(G1937,LEN(G1937)-1), G1937)</f>
        <v>DC202</v>
      </c>
      <c r="I1937" s="57" t="str">
        <f t="shared" ref="I1937:I1952" si="204">IF(RIGHT(G1937,1)="M","M","Non-M")</f>
        <v>Non-M</v>
      </c>
      <c r="J1937" s="58"/>
      <c r="K1937" s="79"/>
    </row>
    <row r="1938" spans="1:11" ht="41.25" customHeight="1">
      <c r="A1938" s="18" t="s">
        <v>2678</v>
      </c>
      <c r="B1938" s="35" t="s">
        <v>2421</v>
      </c>
      <c r="C1938" s="35" t="s">
        <v>1199</v>
      </c>
      <c r="D1938" s="60" t="s">
        <v>1047</v>
      </c>
      <c r="E1938" s="35" t="s">
        <v>2675</v>
      </c>
      <c r="F1938" s="48"/>
      <c r="G1938" s="35" t="s">
        <v>61</v>
      </c>
      <c r="H1938" s="57" t="str">
        <f t="shared" si="203"/>
        <v>DC101</v>
      </c>
      <c r="I1938" s="57" t="str">
        <f t="shared" si="204"/>
        <v>Non-M</v>
      </c>
      <c r="J1938" s="58"/>
      <c r="K1938" s="79"/>
    </row>
    <row r="1939" spans="1:11" ht="41.25" customHeight="1">
      <c r="A1939" s="18" t="s">
        <v>2679</v>
      </c>
      <c r="B1939" s="35" t="s">
        <v>2421</v>
      </c>
      <c r="C1939" s="35" t="s">
        <v>1199</v>
      </c>
      <c r="D1939" s="60" t="s">
        <v>1047</v>
      </c>
      <c r="E1939" s="35" t="s">
        <v>2675</v>
      </c>
      <c r="F1939" s="48"/>
      <c r="G1939" s="35" t="s">
        <v>96</v>
      </c>
      <c r="H1939" s="57" t="str">
        <f t="shared" si="203"/>
        <v>DC300</v>
      </c>
      <c r="I1939" s="57" t="str">
        <f t="shared" si="204"/>
        <v>Non-M</v>
      </c>
      <c r="J1939" s="58"/>
      <c r="K1939" s="79"/>
    </row>
    <row r="1940" spans="1:11" ht="41.25" customHeight="1">
      <c r="A1940" s="18" t="s">
        <v>2680</v>
      </c>
      <c r="B1940" s="35" t="s">
        <v>2421</v>
      </c>
      <c r="C1940" s="35" t="s">
        <v>1199</v>
      </c>
      <c r="D1940" s="60" t="s">
        <v>1047</v>
      </c>
      <c r="E1940" s="35" t="s">
        <v>2675</v>
      </c>
      <c r="F1940" s="48"/>
      <c r="G1940" s="35" t="s">
        <v>152</v>
      </c>
      <c r="H1940" s="57" t="str">
        <f t="shared" si="203"/>
        <v>DC400</v>
      </c>
      <c r="I1940" s="57" t="str">
        <f t="shared" si="204"/>
        <v>Non-M</v>
      </c>
      <c r="J1940" s="58"/>
      <c r="K1940" s="79"/>
    </row>
    <row r="1941" spans="1:11" ht="41.25" customHeight="1">
      <c r="A1941" s="18" t="s">
        <v>2681</v>
      </c>
      <c r="B1941" s="35" t="s">
        <v>2421</v>
      </c>
      <c r="C1941" s="35" t="s">
        <v>1199</v>
      </c>
      <c r="D1941" s="60" t="s">
        <v>1047</v>
      </c>
      <c r="E1941" s="35" t="s">
        <v>2675</v>
      </c>
      <c r="F1941" s="48"/>
      <c r="G1941" s="35" t="s">
        <v>88</v>
      </c>
      <c r="H1941" s="57" t="str">
        <f t="shared" si="203"/>
        <v>DC201</v>
      </c>
      <c r="I1941" s="57" t="str">
        <f t="shared" si="204"/>
        <v>Non-M</v>
      </c>
      <c r="J1941" s="58"/>
      <c r="K1941" s="79"/>
    </row>
    <row r="1942" spans="1:11" ht="41.25" customHeight="1">
      <c r="A1942" s="18" t="s">
        <v>2682</v>
      </c>
      <c r="B1942" s="35" t="s">
        <v>2421</v>
      </c>
      <c r="C1942" s="35" t="s">
        <v>1199</v>
      </c>
      <c r="D1942" s="60" t="s">
        <v>1047</v>
      </c>
      <c r="E1942" s="35" t="s">
        <v>2675</v>
      </c>
      <c r="F1942" s="48"/>
      <c r="G1942" s="35" t="s">
        <v>155</v>
      </c>
      <c r="H1942" s="57" t="str">
        <f t="shared" si="203"/>
        <v>PB204</v>
      </c>
      <c r="I1942" s="57" t="str">
        <f t="shared" si="204"/>
        <v>Non-M</v>
      </c>
      <c r="J1942" s="58"/>
      <c r="K1942" s="79"/>
    </row>
    <row r="1943" spans="1:11" ht="41.25" customHeight="1">
      <c r="A1943" s="18" t="s">
        <v>2683</v>
      </c>
      <c r="B1943" s="35" t="s">
        <v>2421</v>
      </c>
      <c r="C1943" s="35" t="s">
        <v>1199</v>
      </c>
      <c r="D1943" s="60" t="s">
        <v>1047</v>
      </c>
      <c r="E1943" s="35" t="s">
        <v>2675</v>
      </c>
      <c r="F1943" s="48"/>
      <c r="G1943" s="35" t="s">
        <v>22</v>
      </c>
      <c r="H1943" s="57" t="str">
        <f t="shared" si="203"/>
        <v>HM309</v>
      </c>
      <c r="I1943" s="57" t="str">
        <f t="shared" si="204"/>
        <v>Non-M</v>
      </c>
      <c r="J1943" s="58"/>
      <c r="K1943" s="79"/>
    </row>
    <row r="1944" spans="1:11" ht="41.25" customHeight="1">
      <c r="A1944" s="18" t="s">
        <v>2684</v>
      </c>
      <c r="B1944" s="35" t="s">
        <v>2421</v>
      </c>
      <c r="C1944" s="35" t="s">
        <v>1199</v>
      </c>
      <c r="D1944" s="60" t="s">
        <v>1047</v>
      </c>
      <c r="E1944" s="35" t="s">
        <v>2675</v>
      </c>
      <c r="F1944" s="48"/>
      <c r="G1944" s="35" t="s">
        <v>204</v>
      </c>
      <c r="H1944" s="57" t="str">
        <f t="shared" si="203"/>
        <v>HM503</v>
      </c>
      <c r="I1944" s="57" t="str">
        <f t="shared" si="204"/>
        <v>Non-M</v>
      </c>
      <c r="J1944" s="58"/>
      <c r="K1944" s="79"/>
    </row>
    <row r="1945" spans="1:11" ht="41.25" customHeight="1">
      <c r="A1945" s="18" t="s">
        <v>2685</v>
      </c>
      <c r="B1945" s="35" t="s">
        <v>2421</v>
      </c>
      <c r="C1945" s="35" t="s">
        <v>348</v>
      </c>
      <c r="D1945" s="60" t="s">
        <v>1047</v>
      </c>
      <c r="E1945" s="35" t="s">
        <v>2686</v>
      </c>
      <c r="F1945" s="48"/>
      <c r="G1945" s="35" t="s">
        <v>2687</v>
      </c>
      <c r="H1945" s="57" t="str">
        <f t="shared" si="203"/>
        <v>NK204</v>
      </c>
      <c r="I1945" s="57" t="str">
        <f t="shared" si="204"/>
        <v>M</v>
      </c>
      <c r="J1945" s="58"/>
      <c r="K1945" s="79"/>
    </row>
    <row r="1946" spans="1:11" ht="41.25" customHeight="1">
      <c r="A1946" s="18" t="s">
        <v>2688</v>
      </c>
      <c r="B1946" s="35" t="s">
        <v>2421</v>
      </c>
      <c r="C1946" s="35" t="s">
        <v>348</v>
      </c>
      <c r="D1946" s="60" t="s">
        <v>1047</v>
      </c>
      <c r="E1946" s="35" t="s">
        <v>2686</v>
      </c>
      <c r="F1946" s="48"/>
      <c r="G1946" s="35" t="s">
        <v>1344</v>
      </c>
      <c r="H1946" s="57" t="str">
        <f t="shared" si="203"/>
        <v>JS105</v>
      </c>
      <c r="I1946" s="57" t="str">
        <f t="shared" si="204"/>
        <v>Non-M</v>
      </c>
      <c r="J1946" s="58"/>
      <c r="K1946" s="79"/>
    </row>
    <row r="1947" spans="1:11" ht="41.25" customHeight="1">
      <c r="A1947" s="18" t="s">
        <v>2689</v>
      </c>
      <c r="B1947" s="35" t="s">
        <v>2421</v>
      </c>
      <c r="C1947" s="35" t="s">
        <v>348</v>
      </c>
      <c r="D1947" s="60" t="s">
        <v>1047</v>
      </c>
      <c r="E1947" s="35" t="s">
        <v>2686</v>
      </c>
      <c r="F1947" s="48"/>
      <c r="G1947" s="35" t="s">
        <v>1461</v>
      </c>
      <c r="H1947" s="57" t="str">
        <f t="shared" si="203"/>
        <v>JS401</v>
      </c>
      <c r="I1947" s="57" t="str">
        <f t="shared" si="204"/>
        <v>Non-M</v>
      </c>
      <c r="J1947" s="58"/>
      <c r="K1947" s="79"/>
    </row>
    <row r="1948" spans="1:11" ht="41.25" customHeight="1">
      <c r="A1948" s="18" t="s">
        <v>2690</v>
      </c>
      <c r="B1948" s="35" t="s">
        <v>2421</v>
      </c>
      <c r="C1948" s="35" t="s">
        <v>348</v>
      </c>
      <c r="D1948" s="60" t="s">
        <v>1047</v>
      </c>
      <c r="E1948" s="35" t="s">
        <v>2686</v>
      </c>
      <c r="F1948" s="48"/>
      <c r="G1948" s="35" t="s">
        <v>2691</v>
      </c>
      <c r="H1948" s="57" t="str">
        <f t="shared" si="203"/>
        <v>PK508</v>
      </c>
      <c r="I1948" s="57" t="str">
        <f t="shared" si="204"/>
        <v>M</v>
      </c>
      <c r="J1948" s="58"/>
      <c r="K1948" s="79"/>
    </row>
    <row r="1949" spans="1:11" ht="41.25" customHeight="1">
      <c r="A1949" s="18" t="s">
        <v>2692</v>
      </c>
      <c r="B1949" s="35" t="s">
        <v>2421</v>
      </c>
      <c r="C1949" s="35" t="s">
        <v>348</v>
      </c>
      <c r="D1949" s="60" t="s">
        <v>1047</v>
      </c>
      <c r="E1949" s="35" t="s">
        <v>2686</v>
      </c>
      <c r="F1949" s="48"/>
      <c r="G1949" s="35" t="s">
        <v>216</v>
      </c>
      <c r="H1949" s="57" t="str">
        <f t="shared" si="203"/>
        <v>HM114</v>
      </c>
      <c r="I1949" s="57" t="str">
        <f t="shared" si="204"/>
        <v>M</v>
      </c>
      <c r="J1949" s="58" t="s">
        <v>2693</v>
      </c>
      <c r="K1949" s="79"/>
    </row>
    <row r="1950" spans="1:11" ht="41.25" customHeight="1">
      <c r="A1950" s="18" t="s">
        <v>2694</v>
      </c>
      <c r="B1950" s="35" t="s">
        <v>2421</v>
      </c>
      <c r="C1950" s="35" t="s">
        <v>348</v>
      </c>
      <c r="D1950" s="60" t="s">
        <v>1047</v>
      </c>
      <c r="E1950" s="35" t="s">
        <v>2695</v>
      </c>
      <c r="F1950" s="48"/>
      <c r="G1950" s="35" t="s">
        <v>61</v>
      </c>
      <c r="H1950" s="57" t="str">
        <f t="shared" si="203"/>
        <v>DC101</v>
      </c>
      <c r="I1950" s="57" t="str">
        <f t="shared" si="204"/>
        <v>Non-M</v>
      </c>
      <c r="J1950" s="58"/>
      <c r="K1950" s="79"/>
    </row>
    <row r="1951" spans="1:11" ht="41.25" customHeight="1">
      <c r="A1951" s="18" t="s">
        <v>2696</v>
      </c>
      <c r="B1951" s="35" t="s">
        <v>2421</v>
      </c>
      <c r="C1951" s="35" t="s">
        <v>348</v>
      </c>
      <c r="D1951" s="60" t="s">
        <v>1047</v>
      </c>
      <c r="E1951" s="35" t="s">
        <v>2695</v>
      </c>
      <c r="F1951" s="48"/>
      <c r="G1951" s="35" t="s">
        <v>94</v>
      </c>
      <c r="H1951" s="57" t="str">
        <f t="shared" si="203"/>
        <v>DC202</v>
      </c>
      <c r="I1951" s="57" t="str">
        <f t="shared" si="204"/>
        <v>Non-M</v>
      </c>
      <c r="J1951" s="58"/>
      <c r="K1951" s="79"/>
    </row>
    <row r="1952" spans="1:11" ht="41.25" customHeight="1">
      <c r="A1952" s="18" t="s">
        <v>2697</v>
      </c>
      <c r="B1952" s="35" t="s">
        <v>2421</v>
      </c>
      <c r="C1952" s="35" t="s">
        <v>348</v>
      </c>
      <c r="D1952" s="60" t="s">
        <v>1047</v>
      </c>
      <c r="E1952" s="35" t="s">
        <v>2695</v>
      </c>
      <c r="F1952" s="48"/>
      <c r="G1952" s="35" t="s">
        <v>152</v>
      </c>
      <c r="H1952" s="57" t="str">
        <f t="shared" si="203"/>
        <v>DC400</v>
      </c>
      <c r="I1952" s="57" t="str">
        <f t="shared" si="204"/>
        <v>Non-M</v>
      </c>
      <c r="J1952" s="58"/>
      <c r="K1952" s="79"/>
    </row>
    <row r="1953" spans="1:11" ht="41.25" customHeight="1">
      <c r="A1953" s="18" t="s">
        <v>2698</v>
      </c>
      <c r="B1953" s="35" t="s">
        <v>2421</v>
      </c>
      <c r="C1953" s="35" t="s">
        <v>348</v>
      </c>
      <c r="D1953" s="60" t="s">
        <v>1047</v>
      </c>
      <c r="E1953" s="35" t="s">
        <v>2695</v>
      </c>
      <c r="F1953" s="48"/>
      <c r="G1953" s="92" t="s">
        <v>2699</v>
      </c>
      <c r="H1953" s="57" t="str">
        <f t="shared" ref="H1953:H1957" si="205">IF(RIGHT(G1953,1)="M", LEFT(G1953,LEN(G1953)-1), G1953)</f>
        <v>WU200</v>
      </c>
      <c r="I1953" s="57" t="str">
        <f t="shared" ref="I1953:I1957" si="206">IF(RIGHT(G1953,1)="M","M","Non-M")</f>
        <v>M</v>
      </c>
      <c r="J1953" s="58"/>
      <c r="K1953" s="79"/>
    </row>
    <row r="1954" spans="1:11" ht="41.25" customHeight="1">
      <c r="A1954" s="18" t="s">
        <v>2700</v>
      </c>
      <c r="B1954" s="35" t="s">
        <v>2421</v>
      </c>
      <c r="C1954" s="35" t="s">
        <v>348</v>
      </c>
      <c r="D1954" s="60" t="s">
        <v>1047</v>
      </c>
      <c r="E1954" s="35" t="s">
        <v>2695</v>
      </c>
      <c r="F1954" s="48"/>
      <c r="G1954" s="92" t="s">
        <v>947</v>
      </c>
      <c r="H1954" s="57" t="str">
        <f t="shared" si="205"/>
        <v>WB202</v>
      </c>
      <c r="I1954" s="57" t="str">
        <f t="shared" si="206"/>
        <v>Non-M</v>
      </c>
      <c r="J1954" s="58"/>
      <c r="K1954" s="79"/>
    </row>
    <row r="1955" spans="1:11" ht="41.25" customHeight="1">
      <c r="A1955" s="18" t="s">
        <v>2701</v>
      </c>
      <c r="B1955" s="35" t="s">
        <v>2421</v>
      </c>
      <c r="C1955" s="35" t="s">
        <v>348</v>
      </c>
      <c r="D1955" s="60" t="s">
        <v>1047</v>
      </c>
      <c r="E1955" s="35" t="s">
        <v>2695</v>
      </c>
      <c r="F1955" s="48"/>
      <c r="G1955" s="35" t="s">
        <v>414</v>
      </c>
      <c r="H1955" s="57" t="str">
        <f t="shared" si="205"/>
        <v>LP202</v>
      </c>
      <c r="I1955" s="57" t="str">
        <f t="shared" si="206"/>
        <v>Non-M</v>
      </c>
      <c r="J1955" s="58"/>
      <c r="K1955" s="79"/>
    </row>
    <row r="1956" spans="1:11" ht="41.25" customHeight="1">
      <c r="A1956" s="18" t="s">
        <v>2702</v>
      </c>
      <c r="B1956" s="35" t="s">
        <v>2421</v>
      </c>
      <c r="C1956" s="35" t="s">
        <v>348</v>
      </c>
      <c r="D1956" s="60" t="s">
        <v>1047</v>
      </c>
      <c r="E1956" s="35" t="s">
        <v>2695</v>
      </c>
      <c r="F1956" s="48"/>
      <c r="G1956" s="35" t="s">
        <v>2703</v>
      </c>
      <c r="H1956" s="57" t="str">
        <f t="shared" si="205"/>
        <v>LU102</v>
      </c>
      <c r="I1956" s="57" t="str">
        <f t="shared" si="206"/>
        <v>Non-M</v>
      </c>
      <c r="J1956" s="58"/>
      <c r="K1956" s="79"/>
    </row>
    <row r="1957" spans="1:11" ht="41.25" customHeight="1">
      <c r="A1957" s="18" t="s">
        <v>2704</v>
      </c>
      <c r="B1957" s="35" t="s">
        <v>2421</v>
      </c>
      <c r="C1957" s="35" t="s">
        <v>348</v>
      </c>
      <c r="D1957" s="60" t="s">
        <v>1047</v>
      </c>
      <c r="E1957" s="35" t="s">
        <v>2695</v>
      </c>
      <c r="F1957" s="48"/>
      <c r="G1957" s="35" t="s">
        <v>963</v>
      </c>
      <c r="H1957" s="57" t="str">
        <f t="shared" si="205"/>
        <v>PK405</v>
      </c>
      <c r="I1957" s="57" t="str">
        <f t="shared" si="206"/>
        <v>M</v>
      </c>
      <c r="J1957" s="58"/>
      <c r="K1957" s="79"/>
    </row>
    <row r="1958" spans="1:11" ht="41.25" customHeight="1">
      <c r="A1958" s="18" t="s">
        <v>2705</v>
      </c>
      <c r="B1958" s="35" t="s">
        <v>2421</v>
      </c>
      <c r="C1958" s="35" t="s">
        <v>348</v>
      </c>
      <c r="D1958" s="60" t="s">
        <v>1047</v>
      </c>
      <c r="E1958" s="35" t="s">
        <v>2695</v>
      </c>
      <c r="F1958" s="48"/>
      <c r="G1958" s="92" t="s">
        <v>2706</v>
      </c>
      <c r="H1958" s="57" t="str">
        <f>IF(RIGHT(G1958,1)="M", LEFT(G1958,LEN(G1958)-1), G1958)</f>
        <v>PK800</v>
      </c>
      <c r="I1958" s="57" t="str">
        <f>IF(RIGHT(G1958,1)="M","M","Non-M")</f>
        <v>M</v>
      </c>
      <c r="J1958" s="58"/>
      <c r="K1958" s="79"/>
    </row>
    <row r="1959" spans="1:11" ht="41.25" customHeight="1">
      <c r="A1959" s="18" t="s">
        <v>2707</v>
      </c>
      <c r="B1959" s="35" t="s">
        <v>2421</v>
      </c>
      <c r="C1959" s="35" t="s">
        <v>348</v>
      </c>
      <c r="D1959" s="60" t="s">
        <v>1047</v>
      </c>
      <c r="E1959" s="35" t="s">
        <v>2695</v>
      </c>
      <c r="F1959" s="48"/>
      <c r="G1959" s="35" t="s">
        <v>660</v>
      </c>
      <c r="H1959" s="57" t="str">
        <f t="shared" ref="H1959:H1963" si="207">IF(RIGHT(G1959,1)="M", LEFT(G1959,LEN(G1959)-1), G1959)</f>
        <v>PK100</v>
      </c>
      <c r="I1959" s="57" t="str">
        <f t="shared" ref="I1959:I1963" si="208">IF(RIGHT(G1959,1)="M","M","Non-M")</f>
        <v>Non-M</v>
      </c>
      <c r="J1959" s="58"/>
      <c r="K1959" s="79"/>
    </row>
    <row r="1960" spans="1:11" ht="41.25" customHeight="1">
      <c r="A1960" s="18" t="s">
        <v>2708</v>
      </c>
      <c r="B1960" s="35" t="s">
        <v>2421</v>
      </c>
      <c r="C1960" s="35" t="s">
        <v>348</v>
      </c>
      <c r="D1960" s="60" t="s">
        <v>1047</v>
      </c>
      <c r="E1960" s="35" t="s">
        <v>2695</v>
      </c>
      <c r="F1960" s="48"/>
      <c r="G1960" s="35" t="s">
        <v>1630</v>
      </c>
      <c r="H1960" s="57" t="str">
        <f t="shared" si="207"/>
        <v>PB108</v>
      </c>
      <c r="I1960" s="57" t="str">
        <f t="shared" si="208"/>
        <v>Non-M</v>
      </c>
      <c r="J1960" s="58"/>
      <c r="K1960" s="79"/>
    </row>
    <row r="1961" spans="1:11" ht="41.25" customHeight="1">
      <c r="A1961" s="18" t="s">
        <v>2709</v>
      </c>
      <c r="B1961" s="35" t="s">
        <v>2421</v>
      </c>
      <c r="C1961" s="35" t="s">
        <v>348</v>
      </c>
      <c r="D1961" s="60" t="s">
        <v>1047</v>
      </c>
      <c r="E1961" s="35" t="s">
        <v>2695</v>
      </c>
      <c r="F1961" s="48"/>
      <c r="G1961" s="35" t="s">
        <v>118</v>
      </c>
      <c r="H1961" s="57" t="str">
        <f t="shared" si="207"/>
        <v>JS117</v>
      </c>
      <c r="I1961" s="57" t="str">
        <f t="shared" si="208"/>
        <v>M</v>
      </c>
      <c r="J1961" s="58" t="s">
        <v>2710</v>
      </c>
      <c r="K1961" s="79"/>
    </row>
    <row r="1962" spans="1:11" ht="41.25" customHeight="1">
      <c r="A1962" s="18" t="s">
        <v>2711</v>
      </c>
      <c r="B1962" s="35" t="s">
        <v>2421</v>
      </c>
      <c r="C1962" s="35" t="s">
        <v>348</v>
      </c>
      <c r="D1962" s="60" t="s">
        <v>1047</v>
      </c>
      <c r="E1962" s="35" t="s">
        <v>2695</v>
      </c>
      <c r="F1962" s="48"/>
      <c r="G1962" s="35" t="s">
        <v>2712</v>
      </c>
      <c r="H1962" s="57" t="str">
        <f t="shared" si="207"/>
        <v>HM800</v>
      </c>
      <c r="I1962" s="57" t="str">
        <f t="shared" si="208"/>
        <v>Non-M</v>
      </c>
      <c r="J1962" s="58"/>
      <c r="K1962" s="79"/>
    </row>
    <row r="1963" spans="1:11" ht="41.25" customHeight="1">
      <c r="A1963" s="18" t="s">
        <v>2713</v>
      </c>
      <c r="B1963" s="35" t="s">
        <v>2421</v>
      </c>
      <c r="C1963" s="35" t="s">
        <v>348</v>
      </c>
      <c r="D1963" s="60" t="s">
        <v>1047</v>
      </c>
      <c r="E1963" s="35" t="s">
        <v>2695</v>
      </c>
      <c r="F1963" s="48"/>
      <c r="G1963" s="35" t="s">
        <v>204</v>
      </c>
      <c r="H1963" s="57" t="str">
        <f t="shared" si="207"/>
        <v>HM503</v>
      </c>
      <c r="I1963" s="57" t="str">
        <f t="shared" si="208"/>
        <v>Non-M</v>
      </c>
      <c r="J1963" s="58"/>
      <c r="K1963" s="79"/>
    </row>
    <row r="1964" spans="1:11" ht="41.25" customHeight="1">
      <c r="A1964" s="18" t="s">
        <v>2714</v>
      </c>
      <c r="B1964" s="35" t="s">
        <v>2715</v>
      </c>
      <c r="C1964" s="35" t="s">
        <v>1512</v>
      </c>
      <c r="D1964" s="60" t="s">
        <v>1047</v>
      </c>
      <c r="E1964" s="35" t="s">
        <v>2716</v>
      </c>
      <c r="F1964" s="48"/>
      <c r="G1964" s="35" t="s">
        <v>2463</v>
      </c>
      <c r="H1964" s="57" t="str">
        <f t="shared" ref="H1964:H1977" si="209">IF(RIGHT(G1964,1)="M", LEFT(G1964,LEN(G1964)-1), G1964)</f>
        <v>WB209</v>
      </c>
      <c r="I1964" s="57" t="str">
        <f t="shared" ref="I1964:I1977" si="210">IF(RIGHT(G1964,1)="M","M","Non-M")</f>
        <v>Non-M</v>
      </c>
      <c r="J1964" s="58"/>
      <c r="K1964" s="79"/>
    </row>
    <row r="1965" spans="1:11" ht="41.25" customHeight="1">
      <c r="A1965" s="18" t="s">
        <v>2717</v>
      </c>
      <c r="B1965" s="35" t="s">
        <v>2715</v>
      </c>
      <c r="C1965" s="35" t="s">
        <v>1512</v>
      </c>
      <c r="D1965" s="60" t="s">
        <v>1047</v>
      </c>
      <c r="E1965" s="35" t="s">
        <v>2716</v>
      </c>
      <c r="F1965" s="48"/>
      <c r="G1965" s="35" t="s">
        <v>2718</v>
      </c>
      <c r="H1965" s="57" t="str">
        <f t="shared" si="209"/>
        <v>LU100</v>
      </c>
      <c r="I1965" s="57" t="str">
        <f t="shared" si="210"/>
        <v>Non-M</v>
      </c>
      <c r="J1965" s="58"/>
      <c r="K1965" s="79"/>
    </row>
    <row r="1966" spans="1:11" ht="41.25" customHeight="1">
      <c r="A1966" s="18" t="s">
        <v>2719</v>
      </c>
      <c r="B1966" s="35" t="s">
        <v>2715</v>
      </c>
      <c r="C1966" s="35" t="s">
        <v>1512</v>
      </c>
      <c r="D1966" s="60" t="s">
        <v>1047</v>
      </c>
      <c r="E1966" s="35" t="s">
        <v>2716</v>
      </c>
      <c r="F1966" s="48"/>
      <c r="G1966" s="35" t="s">
        <v>2720</v>
      </c>
      <c r="H1966" s="57" t="str">
        <f t="shared" si="209"/>
        <v>WW204</v>
      </c>
      <c r="I1966" s="57" t="str">
        <f t="shared" si="210"/>
        <v>M</v>
      </c>
      <c r="J1966" s="58"/>
      <c r="K1966" s="79"/>
    </row>
    <row r="1967" spans="1:11" ht="41.25" customHeight="1">
      <c r="A1967" s="18" t="s">
        <v>2721</v>
      </c>
      <c r="B1967" s="35" t="s">
        <v>2715</v>
      </c>
      <c r="C1967" s="35" t="s">
        <v>1512</v>
      </c>
      <c r="D1967" s="60" t="s">
        <v>1047</v>
      </c>
      <c r="E1967" s="35" t="s">
        <v>2716</v>
      </c>
      <c r="F1967" s="48"/>
      <c r="G1967" s="35" t="s">
        <v>1721</v>
      </c>
      <c r="H1967" s="57" t="str">
        <f t="shared" si="209"/>
        <v>LP203</v>
      </c>
      <c r="I1967" s="57" t="str">
        <f t="shared" si="210"/>
        <v>Non-M</v>
      </c>
      <c r="J1967" s="58"/>
      <c r="K1967" s="79"/>
    </row>
    <row r="1968" spans="1:11" ht="41.25" customHeight="1">
      <c r="A1968" s="18" t="s">
        <v>2722</v>
      </c>
      <c r="B1968" s="35" t="s">
        <v>2715</v>
      </c>
      <c r="C1968" s="35" t="s">
        <v>1512</v>
      </c>
      <c r="D1968" s="60" t="s">
        <v>1047</v>
      </c>
      <c r="E1968" s="35" t="s">
        <v>2716</v>
      </c>
      <c r="F1968" s="48"/>
      <c r="G1968" s="35" t="s">
        <v>61</v>
      </c>
      <c r="H1968" s="57" t="str">
        <f t="shared" si="209"/>
        <v>DC101</v>
      </c>
      <c r="I1968" s="57" t="str">
        <f t="shared" si="210"/>
        <v>Non-M</v>
      </c>
      <c r="J1968" s="58"/>
      <c r="K1968" s="79"/>
    </row>
    <row r="1969" spans="1:11" ht="41.25" customHeight="1">
      <c r="A1969" s="18" t="s">
        <v>2723</v>
      </c>
      <c r="B1969" s="35" t="s">
        <v>2715</v>
      </c>
      <c r="C1969" s="35" t="s">
        <v>1512</v>
      </c>
      <c r="D1969" s="60" t="s">
        <v>1047</v>
      </c>
      <c r="E1969" s="35" t="s">
        <v>2716</v>
      </c>
      <c r="F1969" s="48"/>
      <c r="G1969" s="35" t="s">
        <v>135</v>
      </c>
      <c r="H1969" s="57" t="str">
        <f t="shared" si="209"/>
        <v>DC200</v>
      </c>
      <c r="I1969" s="57" t="str">
        <f t="shared" si="210"/>
        <v>Non-M</v>
      </c>
      <c r="J1969" s="58"/>
      <c r="K1969" s="79"/>
    </row>
    <row r="1970" spans="1:11" ht="41.25" customHeight="1">
      <c r="A1970" s="18" t="s">
        <v>2724</v>
      </c>
      <c r="B1970" s="35" t="s">
        <v>2715</v>
      </c>
      <c r="C1970" s="35" t="s">
        <v>1512</v>
      </c>
      <c r="D1970" s="60" t="s">
        <v>1047</v>
      </c>
      <c r="E1970" s="35" t="s">
        <v>2716</v>
      </c>
      <c r="F1970" s="48"/>
      <c r="G1970" s="35" t="s">
        <v>152</v>
      </c>
      <c r="H1970" s="57" t="str">
        <f t="shared" si="209"/>
        <v>DC400</v>
      </c>
      <c r="I1970" s="57" t="str">
        <f t="shared" si="210"/>
        <v>Non-M</v>
      </c>
      <c r="J1970" s="58"/>
      <c r="K1970" s="79"/>
    </row>
    <row r="1971" spans="1:11" ht="41.25" customHeight="1">
      <c r="A1971" s="18" t="s">
        <v>2725</v>
      </c>
      <c r="B1971" s="35" t="s">
        <v>2715</v>
      </c>
      <c r="C1971" s="35" t="s">
        <v>1512</v>
      </c>
      <c r="D1971" s="60" t="s">
        <v>1047</v>
      </c>
      <c r="E1971" s="35" t="s">
        <v>2716</v>
      </c>
      <c r="F1971" s="48"/>
      <c r="G1971" s="35" t="s">
        <v>512</v>
      </c>
      <c r="H1971" s="57" t="str">
        <f t="shared" si="209"/>
        <v>PK103</v>
      </c>
      <c r="I1971" s="57" t="str">
        <f t="shared" si="210"/>
        <v>Non-M</v>
      </c>
      <c r="J1971" s="58"/>
      <c r="K1971" s="79"/>
    </row>
    <row r="1972" spans="1:11" ht="41.25" customHeight="1">
      <c r="A1972" s="18" t="s">
        <v>2726</v>
      </c>
      <c r="B1972" s="35" t="s">
        <v>2715</v>
      </c>
      <c r="C1972" s="35" t="s">
        <v>1512</v>
      </c>
      <c r="D1972" s="60" t="s">
        <v>1047</v>
      </c>
      <c r="E1972" s="35" t="s">
        <v>2716</v>
      </c>
      <c r="F1972" s="48"/>
      <c r="G1972" s="35" t="s">
        <v>1852</v>
      </c>
      <c r="H1972" s="57" t="str">
        <f t="shared" si="209"/>
        <v>PB106</v>
      </c>
      <c r="I1972" s="57" t="str">
        <f t="shared" si="210"/>
        <v>M</v>
      </c>
      <c r="J1972" s="58"/>
      <c r="K1972" s="79"/>
    </row>
    <row r="1973" spans="1:11" ht="41.25" customHeight="1">
      <c r="A1973" s="18" t="s">
        <v>2727</v>
      </c>
      <c r="B1973" s="35" t="s">
        <v>2715</v>
      </c>
      <c r="C1973" s="35" t="s">
        <v>1512</v>
      </c>
      <c r="D1973" s="60" t="s">
        <v>1047</v>
      </c>
      <c r="E1973" s="35" t="s">
        <v>2716</v>
      </c>
      <c r="F1973" s="48"/>
      <c r="G1973" s="35" t="s">
        <v>2728</v>
      </c>
      <c r="H1973" s="57" t="str">
        <f t="shared" si="209"/>
        <v>PK202</v>
      </c>
      <c r="I1973" s="57" t="str">
        <f t="shared" si="210"/>
        <v>M</v>
      </c>
      <c r="J1973" s="58"/>
      <c r="K1973" s="79"/>
    </row>
    <row r="1974" spans="1:11" ht="41.25" customHeight="1">
      <c r="A1974" s="18" t="s">
        <v>2729</v>
      </c>
      <c r="B1974" s="35" t="s">
        <v>2715</v>
      </c>
      <c r="C1974" s="35" t="s">
        <v>1512</v>
      </c>
      <c r="D1974" s="60" t="s">
        <v>1047</v>
      </c>
      <c r="E1974" s="35" t="s">
        <v>2716</v>
      </c>
      <c r="F1974" s="48"/>
      <c r="G1974" s="35" t="s">
        <v>2730</v>
      </c>
      <c r="H1974" s="57" t="str">
        <f t="shared" si="209"/>
        <v>PB208</v>
      </c>
      <c r="I1974" s="57" t="str">
        <f t="shared" si="210"/>
        <v>Non-M</v>
      </c>
      <c r="J1974" s="58"/>
      <c r="K1974" s="79"/>
    </row>
    <row r="1975" spans="1:11" ht="41.25" customHeight="1">
      <c r="A1975" s="18" t="s">
        <v>2731</v>
      </c>
      <c r="B1975" s="35" t="s">
        <v>2715</v>
      </c>
      <c r="C1975" s="35" t="s">
        <v>1512</v>
      </c>
      <c r="D1975" s="60" t="s">
        <v>1047</v>
      </c>
      <c r="E1975" s="35" t="s">
        <v>2716</v>
      </c>
      <c r="F1975" s="48"/>
      <c r="G1975" s="35" t="s">
        <v>120</v>
      </c>
      <c r="H1975" s="57" t="str">
        <f t="shared" si="209"/>
        <v>JS124</v>
      </c>
      <c r="I1975" s="57" t="str">
        <f t="shared" si="210"/>
        <v>Non-M</v>
      </c>
      <c r="J1975" s="58"/>
      <c r="K1975" s="79"/>
    </row>
    <row r="1976" spans="1:11" ht="41.25" customHeight="1">
      <c r="A1976" s="18" t="s">
        <v>2732</v>
      </c>
      <c r="B1976" s="35" t="s">
        <v>2715</v>
      </c>
      <c r="C1976" s="35" t="s">
        <v>1512</v>
      </c>
      <c r="D1976" s="60" t="s">
        <v>1047</v>
      </c>
      <c r="E1976" s="35" t="s">
        <v>2716</v>
      </c>
      <c r="F1976" s="48"/>
      <c r="G1976" s="35" t="s">
        <v>1001</v>
      </c>
      <c r="H1976" s="57" t="str">
        <f t="shared" si="209"/>
        <v>HM803</v>
      </c>
      <c r="I1976" s="57" t="str">
        <f t="shared" si="210"/>
        <v>Non-M</v>
      </c>
      <c r="J1976" s="58"/>
      <c r="K1976" s="79"/>
    </row>
    <row r="1977" spans="1:11" ht="41.25" customHeight="1">
      <c r="A1977" s="18" t="s">
        <v>2733</v>
      </c>
      <c r="B1977" s="35" t="s">
        <v>2715</v>
      </c>
      <c r="C1977" s="35" t="s">
        <v>1512</v>
      </c>
      <c r="D1977" s="60" t="s">
        <v>1047</v>
      </c>
      <c r="E1977" s="35" t="s">
        <v>2716</v>
      </c>
      <c r="F1977" s="48"/>
      <c r="G1977" s="35" t="s">
        <v>71</v>
      </c>
      <c r="H1977" s="57" t="str">
        <f t="shared" si="209"/>
        <v>HM500</v>
      </c>
      <c r="I1977" s="57" t="str">
        <f t="shared" si="210"/>
        <v>Non-M</v>
      </c>
      <c r="J1977" s="58"/>
      <c r="K1977" s="79"/>
    </row>
    <row r="1978" spans="1:11" ht="41.25" customHeight="1">
      <c r="H1978" s="18" t="s">
        <v>2734</v>
      </c>
    </row>
    <row r="1979" spans="1:11" ht="41.25" customHeight="1"/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2735</v>
      </c>
      <c r="B2" s="8" t="s">
        <v>2736</v>
      </c>
      <c r="C2" s="8" t="s">
        <v>2737</v>
      </c>
      <c r="D2" s="8" t="s">
        <v>2738</v>
      </c>
      <c r="E2" s="8" t="s">
        <v>2739</v>
      </c>
      <c r="F2" s="8" t="s">
        <v>2740</v>
      </c>
      <c r="G2" s="80" t="s">
        <v>2741</v>
      </c>
      <c r="H2" s="8" t="s">
        <v>2742</v>
      </c>
      <c r="I2" s="8" t="s">
        <v>2743</v>
      </c>
      <c r="J2" s="75" t="s">
        <v>2744</v>
      </c>
      <c r="R2" s="83" t="s">
        <v>2745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2746</v>
      </c>
      <c r="E3" s="10">
        <v>0.1234</v>
      </c>
      <c r="F3" s="10" t="s">
        <v>2747</v>
      </c>
      <c r="G3" s="81">
        <f>Table2[[#This Row],[Current Total FG QTY]]*Table2[[#This Row],[SAM Improvement]]*$S$7</f>
        <v>22089.830484330483</v>
      </c>
      <c r="H3" s="10" t="s">
        <v>2748</v>
      </c>
      <c r="I3" s="10" t="s">
        <v>2749</v>
      </c>
      <c r="J3" s="76">
        <v>46140.696493055599</v>
      </c>
      <c r="R3" s="85" t="s">
        <v>2750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2746</v>
      </c>
      <c r="E4" s="10"/>
      <c r="F4" s="10" t="s">
        <v>2751</v>
      </c>
      <c r="G4" s="81">
        <f>Table2[[#This Row],[Current Total FG QTY]]*Table2[[#This Row],[SAM Improvement]]*$S$7</f>
        <v>0</v>
      </c>
      <c r="H4" s="10"/>
      <c r="I4" s="10" t="s">
        <v>2749</v>
      </c>
      <c r="J4" s="76">
        <v>46149.4283796296</v>
      </c>
      <c r="R4" s="85" t="s">
        <v>2752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2746</v>
      </c>
      <c r="E5" s="10"/>
      <c r="F5" s="10" t="s">
        <v>2751</v>
      </c>
      <c r="G5" s="81">
        <f>Table2[[#This Row],[Current Total FG QTY]]*Table2[[#This Row],[SAM Improvement]]*$S$7</f>
        <v>0</v>
      </c>
      <c r="H5" s="10"/>
      <c r="I5" s="10" t="s">
        <v>2749</v>
      </c>
      <c r="J5" s="76">
        <v>46149.428298611099</v>
      </c>
      <c r="R5" s="85" t="s">
        <v>2753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2749</v>
      </c>
      <c r="J7" s="76">
        <v>46149.4286111111</v>
      </c>
      <c r="R7" s="87" t="s">
        <v>2754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2746</v>
      </c>
      <c r="E8" s="10">
        <v>0.1401</v>
      </c>
      <c r="F8" s="10" t="s">
        <v>2755</v>
      </c>
      <c r="G8" s="81">
        <f>Table2[[#This Row],[Current Total FG QTY]]*Table2[[#This Row],[SAM Improvement]]*$S$7</f>
        <v>11703.17965811966</v>
      </c>
      <c r="H8" s="10" t="s">
        <v>2748</v>
      </c>
      <c r="I8" s="10" t="s">
        <v>2749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2746</v>
      </c>
      <c r="E10" s="10">
        <v>0.1177</v>
      </c>
      <c r="F10" s="10" t="s">
        <v>2755</v>
      </c>
      <c r="G10" s="81">
        <f>Table2[[#This Row],[Current Total FG QTY]]*Table2[[#This Row],[SAM Improvement]]*$S$7</f>
        <v>8856.7573361823361</v>
      </c>
      <c r="H10" s="10"/>
      <c r="I10" s="10" t="s">
        <v>2749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2746</v>
      </c>
      <c r="E14" s="10">
        <v>0</v>
      </c>
      <c r="F14" s="10" t="s">
        <v>2756</v>
      </c>
      <c r="G14" s="81">
        <f>Table2[[#This Row],[Current Total FG QTY]]*Table2[[#This Row],[SAM Improvement]]*$S$7</f>
        <v>0</v>
      </c>
      <c r="H14" s="10" t="s">
        <v>2748</v>
      </c>
      <c r="I14" s="10" t="s">
        <v>2749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2749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2758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2759</v>
      </c>
      <c r="D76">
        <v>163</v>
      </c>
    </row>
    <row r="77" spans="2:4">
      <c r="B77" t="s">
        <v>2760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2761</v>
      </c>
      <c r="D167">
        <v>499</v>
      </c>
    </row>
    <row r="168" spans="2:4">
      <c r="B168" t="s">
        <v>2762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2767</v>
      </c>
      <c r="D210">
        <v>10</v>
      </c>
    </row>
    <row r="211" spans="2:4">
      <c r="B211" t="s">
        <v>2768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2769</v>
      </c>
      <c r="D218">
        <v>69</v>
      </c>
    </row>
    <row r="219" spans="2:4">
      <c r="B219" t="s">
        <v>2770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2788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2789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2810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2818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2819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2026-05-18T06:00:17Z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