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457" documentId="13_ncr:1_{7EF57DF4-89AE-8C42-9C9C-3682908C3E34}" xr6:coauthVersionLast="47" xr6:coauthVersionMax="47" xr10:uidLastSave="{6C453758-584D-4E1E-829C-218792BBFF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<sst xmlns="http://schemas.openxmlformats.org/spreadsheetml/2006/main" count="10549" uniqueCount="2567">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</sst>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69" totalsRowShown="0" headerRowDxfId="26" dataDxfId="25" tableBorderDxfId="24">
  <autoFilter ref="A2:K17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6" activePane="bottomLeft" state="frozen"/>
      <selection pane="bottomLeft" activeCell="A1763" sqref="A1763:A17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IF(COUNTIFS($E$3:E1769,E910)=1,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IF(COUNTIFS($E$3:E1769,E911)=1,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IF(COUNTIFS($E$3:E1769,E912)=1,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IF(COUNTIFS($E$3:E1769,E913)=1,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IF(COUNTIFS($E$3:E1769,E914)=1,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IF(COUNTIFS($E$3:E1769,E915)=1,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IF(COUNTIFS($E$3:E1769,E916)=1,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IF(COUNTIFS($E$3:E1769,E917)=1,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IF(COUNTIFS($E$3:E1769,E918)=1,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IF(COUNTIFS($E$3:E1769,E919)=1,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IF(COUNTIFS($E$3:E1769,E920)=1,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IF(COUNTIFS($E$3:E1769,E925)=1,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IF(COUNTIFS($E$3:E1769,E926)=1,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IF(COUNTIFS($E$3:E1769,E927)=1,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IF(COUNTIFS($E$3:E1769,E928)=1,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IF(COUNTIFS($E$3:E1769,E929)=1,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IF(COUNTIFS($E$3:E1769,E939)=1,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IF(COUNTIFS($E$3:E1769,E944)=1,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IF(COUNTIFS($E$3:E1769,E945)=1,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IF(COUNTIFS($E$3:E1769,E946)=1,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IF(COUNTIFS($E$3:E1769,E947)=1,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IF(COUNTIFS($E$3:E1769,E948)=1,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IF(COUNTIFS($E$3:E1769,E955)=1,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IF(COUNTIFS($E$3:E1769,E956)=1,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IF(COUNTIFS($E$3:E1769,E957)=1,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IF(COUNTIFS($E$3:E1769,E959)=1,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IF(COUNTIFS($E$3:E1769,E972)=1,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IF(COUNTIFS($E$3:E1769,E973)=1,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IF(COUNTIFS($E$3:E1769,E974)=1,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IF(COUNTIFS($E$3:E1769,E975)=1,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IF(COUNTIFS($E$3:E1769,E976)=1,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IF(COUNTIFS($E$3:E1769,E977)=1,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IF(COUNTIFS($E$3:E1769,E992)=1,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IF(COUNTIFS($E$3:E1769,E999)=1,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IF(COUNTIFS($E$3:E1769,E1004)=1,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IF(COUNTIFS($E$3:E1769,E1005)=1,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IF(COUNTIFS($E$3:E1769,E1010)=1,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IF(COUNTIFS($E$3:E1769,E1015)=1,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IF(COUNTIFS($E$3:E1769,E1016)=1,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IF(COUNTIFS($E$3:E1769,E1026)=1,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IF(COUNTIFS($E$3:E1769,E1027)=1,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IF(COUNTIFS($E$3:E1769,E1028)=1,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IF(COUNTIFS($E$3:E1769,E1029)=1,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IF(COUNTIFS($E$3:E1769,E1030)=1,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IF(COUNTIFS($E$3:E1769,E1031)=1,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IF(COUNTIFS($E$3:E1769,E1032)=1,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IF(COUNTIFS($E$3:E1769,E1033)=1,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IF(COUNTIFS($E$3:E1769,E1034)=1,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IF(COUNTIFS($E$3:E1769,E1035)=1,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IF(COUNTIFS($E$3:E1769,E1036)=1,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IF(COUNTIFS($E$3:E1769,E1038)=1,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IF(COUNTIFS($E$3:E1769,E1039)=1,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IF(COUNTIFS($E$3:E1769,E1040)=1,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IF(COUNTIFS($E$3:E1769,E1041)=1,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IF(COUNTIFS($E$3:E1769,E1042)=1,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IF(COUNTIFS($E$3:E1769,E1043)=1,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IF(COUNTIFS($E$3:E1769,E1044)=1,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IF(COUNTIFS($E$3:E1769,E1045)=1,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IF(COUNTIFS($E$3:E1769,E1046)=1,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IF(COUNTIFS($E$3:E1769,E1047)=1,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IF(COUNTIFS($E$3:E1769,E1048)=1,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IF(COUNTIFS($E$3:E1769,E1049)=1,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IF(COUNTIFS($E$3:E1769,E1050)=1,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IF(COUNTIFS($E$3:E1769,E1051)=1,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IF(COUNTIFS($E$3:E1769,E1054)=1,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IF(COUNTIFS($E$3:E1769,E1055)=1,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IF(COUNTIFS($E$3:E1769,E1056)=1,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IF(COUNTIFS($E$3:E1769,E1061)=1,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IF(COUNTIFS($E$3:E1769,E1062)=1,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IF(COUNTIFS($E$3:E1769,E1063)=1,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IF(COUNTIFS($E$3:E1769,E1066)=1,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IF(COUNTIFS($E$3:E1769,E1067)=1,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IF(COUNTIFS($E$3:E1769,E1071)=1,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IF(COUNTIFS($E$3:E1769,E1072)=1,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IF(COUNTIFS($E$3:E1769,E1073)=1,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IF(COUNTIFS($E$3:E1769,E1074)=1,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IF(COUNTIFS($E$3:E1769,E1075)=1,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IF(COUNTIFS($E$3:E1769,E1076)=1,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IF(COUNTIFS($E$3:E1769,E1077)=1,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IF(COUNTIFS($E$3:E1769,E1078)=1,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IF(COUNTIFS($E$3:E1769,E1084)=1,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IF(COUNTIFS($E$3:E1769,E1085)=1,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IF(COUNTIFS($E$3:E1769,E1086)=1,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IF(COUNTIFS($E$3:E1769,E1088)=1,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IF(COUNTIFS($E$3:E1769,E1089)=1,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IF(COUNTIFS($E$3:E1769,E1098)=1,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IF(COUNTIFS($E$3:E1769,E1099)=1,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IF(COUNTIFS($E$3:E1769,E1100)=1,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IF(COUNTIFS($E$3:E1769,E1101)=1,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IF(COUNTIFS($E$3:E1769,E1102)=1,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IF(COUNTIFS($E$3:E1769,E1103)=1,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IF(COUNTIFS($E$3:E1769,E1104)=1,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IF(COUNTIFS($E$3:E1769,E1105)=1,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IF(COUNTIFS($E$3:E1769,E1106)=1,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IF(COUNTIFS($E$3:E1769,E1107)=1,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IF(COUNTIFS($E$3:E1769,E1108)=1,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IF(COUNTIFS($E$3:E1769,E1109)=1,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IF(COUNTIFS($E$3:E1769,E1110)=1,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IF(COUNTIFS($E$3:E1769,E1111)=1,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IF(COUNTIFS($E$3:E1769,E1118)=1,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IF(COUNTIFS($E$3:E1769,E1119)=1,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IF(COUNTIFS($E$3:E1769,E1120)=1,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IF(COUNTIFS($E$3:E1769,E1121)=1,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IF(COUNTIFS($E$3:E1769,E1122)=1,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IF(COUNTIFS($E$3:E1769,E1123)=1,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IF(COUNTIFS($E$3:E1769,E1124)=1,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IF(COUNTIFS($E$3:E1769,E1125)=1,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IF(COUNTIFS($E$3:E1769,E1126)=1,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IF(COUNTIFS($E$3:E1769,E1127)=1,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IF(COUNTIFS($E$3:E1769,E1128)=1,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IF(COUNTIFS($E$3:E1769,E1129)=1,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IF(COUNTIFS($E$3:E1769,E1130)=1,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IF(COUNTIFS($E$3:E1769,E1131)=1,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IF(COUNTIFS($E$3:E1769,E1132)=1,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IF(COUNTIFS($E$3:E1769,E1133)=1,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IF(COUNTIFS($E$3:E1769,E1134)=1,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IF(COUNTIFS($E$3:E1769,E1135)=1,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IF(COUNTIFS($E$3:E1769,E1136)=1,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IF(COUNTIFS($E$3:E1769,E1137)=1,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IF(COUNTIFS($E$3:E1769,E1138)=1,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IF(COUNTIFS($E$3:E1769,E1139)=1,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IF(COUNTIFS($E$3:E1769,E1140)=1,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IF(COUNTIFS($E$3:E1769,E1141)=1,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IF(COUNTIFS($E$3:E1769,E1142)=1,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IF(COUNTIFS($E$3:E1769,E1143)=1,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IF(COUNTIFS($E$3:E1769,E1144)=1,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IF(COUNTIFS($E$3:E1769,E1145)=1,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IF(COUNTIFS($E$3:E1769,E1146)=1,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IF(COUNTIFS($E$3:E1769,E1147)=1,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IF(COUNTIFS($E$3:E1769,E1148)=1,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IF(COUNTIFS($E$3:E1769,E1149)=1,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IF(COUNTIFS($E$3:E1769,E1150)=1,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IF(COUNTIFS($E$3:E1769,E1151)=1,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IF(COUNTIFS($E$3:E1769,E1152)=1,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IF(COUNTIFS($E$3:E1769,E1153)=1,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IF(COUNTIFS($E$3:E1769,E1154)=1,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IF(COUNTIFS($E$3:E1769,E1155)=1,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IF(COUNTIFS($E$3:E1769,E1156)=1,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IF(COUNTIFS($E$3:E1769,E1157)=1,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IF(COUNTIFS($E$3:E1769,E1158)=1,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IF(COUNTIFS($E$3:E1769,E1159)=1,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IF(COUNTIFS($E$3:E1769,E1160)=1,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IF(COUNTIFS($E$3:E1769,E1161)=1,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IF(COUNTIFS($E$3:E1769,E1162)=1,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IF(COUNTIFS($E$3:E1769,E1163)=1,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IF(COUNTIFS($E$3:E1769,E1164)=1,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IF(COUNTIFS($E$3:E1769,E1165)=1,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IF(COUNTIFS($E$3:E1769,E1166)=1,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IF(COUNTIFS($E$3:E1769,E1167)=1,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IF(COUNTIFS($E$3:E1769,E1168)=1,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IF(COUNTIFS($E$3:E1769,E1169)=1,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IF(COUNTIFS($E$3:E1769,E1170)=1,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IF(COUNTIFS($E$3:E1769,E1171)=1,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IF(COUNTIFS($E$3:E1769,E1172)=1,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IF(COUNTIFS($E$3:E1769,E1173)=1,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IF(COUNTIFS($E$3:E1769,E1174)=1,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IF(COUNTIFS($E$3:E1769,E1175)=1,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IF(COUNTIFS($E$3:E1769,E1176)=1,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IF(COUNTIFS($E$3:E1769,E1177)=1,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IF(COUNTIFS($E$3:E1769,E1178)=1,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IF(COUNTIFS($E$3:E1769,E1179)=1,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IF(COUNTIFS($E$3:E1769,E1180)=1,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IF(COUNTIFS($E$3:E1769,E1181)=1,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IF(COUNTIFS($E$3:E1769,E1182)=1,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IF(COUNTIFS($E$3:E1769,E1183)=1,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IF(COUNTIFS($E$3:E1769,E1184)=1,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IF(COUNTIFS($E$3:E1769,E1185)=1,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IF(COUNTIFS($E$3:E1769,E1186)=1,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IF(COUNTIFS($E$3:E1769,E1187)=1,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IF(COUNTIFS($E$3:E1769,E1188)=1,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IF(COUNTIFS($E$3:E1769,E1189)=1,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IF(COUNTIFS($E$3:E1769,E1190)=1,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IF(COUNTIFS($E$3:E1769,E1191)=1,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IF(COUNTIFS($E$3:E1769,E1192)=1,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IF(COUNTIFS($E$3:E1769,E1193)=1,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IF(COUNTIFS($E$3:E1769,E1194)=1,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IF(COUNTIFS($E$3:E1769,E1195)=1,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IF(COUNTIFS($E$3:E1769,E1196)=1,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IF(COUNTIFS($E$3:E1769,E1197)=1,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IF(COUNTIFS($E$3:E1769,E1198)=1,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IF(COUNTIFS($E$3:E1769,E1199)=1,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IF(COUNTIFS($E$3:E1769,E1200)=1,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IF(COUNTIFS($E$3:E1769,E1201)=1,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IF(COUNTIFS($E$3:E1769,E1202)=1,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IF(COUNTIFS($E$3:E1769,E1203)=1,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IF(COUNTIFS($E$3:E1769,E1204)=1,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IF(COUNTIFS($E$3:E1769,E1205)=1,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IF(COUNTIFS($E$3:E1769,E1206)=1,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IF(COUNTIFS($E$3:E1769,E1207)=1,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IF(COUNTIFS($E$3:E1769,E1208)=1,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IF(COUNTIFS($E$3:E1769,E1209)=1,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IF(COUNTIFS($E$3:E1769,E1210)=1,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IF(COUNTIFS($E$3:E1769,E1211)=1,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IF(COUNTIFS($E$3:E1769,E1212)=1,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IF(COUNTIFS($E$3:E1769,E1213)=1,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IF(COUNTIFS($E$3:E1769,E1214)=1,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IF(COUNTIFS($E$3:E1769,E1215)=1,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IF(COUNTIFS($E$3:E1769,E1216)=1,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IF(COUNTIFS($E$3:E1769,E1217)=1,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IF(COUNTIFS($E$3:E1769,E1218)=1,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IF(COUNTIFS($E$3:E1769,E1219)=1,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IF(COUNTIFS($E$3:E1769,E1220)=1,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IF(COUNTIFS($E$3:E1769,E1221)=1,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IF(COUNTIFS($E$3:E1769,E1222)=1,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IF(COUNTIFS($E$3:E1769,E1223)=1,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IF(COUNTIFS($E$3:E1769,E1224)=1,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IF(COUNTIFS($E$3:E1769,E1225)=1,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IF(COUNTIFS($E$3:E1769,E1226)=1,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IF(COUNTIFS($E$3:E1769,E1227)=1,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IF(COUNTIFS($E$3:E1769,E1228)=1,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IF(COUNTIFS($E$3:E1769,E1229)=1,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IF(COUNTIFS($E$3:E1769,E1230)=1,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IF(COUNTIFS($E$3:E1769,E1231)=1,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IF(COUNTIFS($E$3:E1769,E1232)=1,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IF(COUNTIFS($E$3:E1769,E1233)=1,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IF(COUNTIFS($E$3:E1769,E1234)=1,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IF(COUNTIFS($E$3:E1769,E1235)=1,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IF(COUNTIFS($E$3:E1769,E1236)=1,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IF(COUNTIFS($E$3:E1769,E1237)=1,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IF(COUNTIFS($E$3:E1769,E1238)=1,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IF(COUNTIFS($E$3:E1769,E1239)=1,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IF(COUNTIFS($E$3:E1769,E1240)=1,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IF(COUNTIFS($E$3:E1769,E1241)=1,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IF(COUNTIFS($E$3:E1769,E1242)=1,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IF(COUNTIFS($E$3:E1769,E1243)=1,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IF(COUNTIFS($E$3:E1769,E1244)=1,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IF(COUNTIFS($E$3:E1769,E1245)=1,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IF(COUNTIFS($E$3:E1769,E1246)=1,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IF(COUNTIFS($E$3:E1769,E1247)=1,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IF(COUNTIFS($E$3:E1769,E1248)=1,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IF(COUNTIFS($E$3:E1769,E1249)=1,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IF(COUNTIFS($E$3:E1769,E1250)=1,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IF(COUNTIFS($E$3:E1769,E1251)=1,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IF(COUNTIFS($E$3:E1769,E1252)=1,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IF(COUNTIFS($E$3:E1769,E1253)=1,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IF(COUNTIFS($E$3:E1769,E1254)=1,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IF(COUNTIFS($E$3:E1769,E1255)=1,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IF(COUNTIFS($E$3:E1769,E1256)=1,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IF(COUNTIFS($E$3:E1769,E1257)=1,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IF(COUNTIFS($E$3:E1769,E1258)=1,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IF(COUNTIFS($E$3:E1769,E1259)=1,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IF(COUNTIFS($E$3:E1769,E1260)=1,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IF(COUNTIFS($E$3:E1769,E1261)=1,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IF(COUNTIFS($E$3:E1769,E1262)=1,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IF(COUNTIFS($E$3:E1769,E1263)=1,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IF(COUNTIFS($E$3:E1769,E1264)=1,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IF(COUNTIFS($E$3:E1769,E1265)=1,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IF(COUNTIFS($E$3:E1769,E1266)=1,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IF(COUNTIFS($E$3:E1769,E1267)=1,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IF(COUNTIFS($E$3:E1769,E1268)=1,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IF(COUNTIFS($E$3:E1769,E1269)=1,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IF(COUNTIFS($E$3:E1769,E1270)=1,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IF(COUNTIFS($E$3:E1769,E1271)=1,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IF(COUNTIFS($E$3:E1769,E1272)=1,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IF(COUNTIFS($E$3:E1769,E1273)=1,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IF(COUNTIFS($E$3:E1769,E1274)=1,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IF(COUNTIFS($E$3:E1769,E1275)=1,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IF(COUNTIFS($E$3:E1769,E1276)=1,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IF(COUNTIFS($E$3:E1769,E1277)=1,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IF(COUNTIFS($E$3:E1769,E1278)=1,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IF(COUNTIFS($E$3:E1769,E1279)=1,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IF(COUNTIFS($E$3:E1769,E1280)=1,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IF(COUNTIFS($E$3:E1769,E1281)=1,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IF(COUNTIFS($E$3:E1769,E1282)=1,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IF(COUNTIFS($E$3:E1769,E1283)=1,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IF(COUNTIFS($E$3:E1769,E1284)=1,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IF(COUNTIFS($E$3:E1769,E1285)=1,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IF(COUNTIFS($E$3:E1769,E1286)=1,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IF(COUNTIFS($E$3:E1769,E1287)=1,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IF(COUNTIFS($E$3:E1769,E1288)=1,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IF(COUNTIFS($E$3:E1769,E1289)=1,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IF(COUNTIFS($E$3:E1769,E1290)=1,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IF(COUNTIFS($E$3:E1769,E1291)=1,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IF(COUNTIFS($E$3:E1769,E1292)=1,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IF(COUNTIFS($E$3:E1769,E1293)=1,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IF(COUNTIFS($E$3:E1769,E1294)=1,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IF(COUNTIFS($E$3:E1769,E1295)=1,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IF(COUNTIFS($E$3:E1769,E1296)=1,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IF(COUNTIFS($E$3:E1769,E1297)=1,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IF(COUNTIFS($E$3:E1769,E1298)=1,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IF(COUNTIFS($E$3:E1769,E1299)=1,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IF(COUNTIFS($E$3:E1769,E1300)=1,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IF(COUNTIFS($E$3:E1769,E1301)=1,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IF(COUNTIFS($E$3:E1769,E1302)=1,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IF(COUNTIFS($E$3:E1769,E1303)=1,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IF(COUNTIFS($E$3:E1769,E1304)=1,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IF(COUNTIFS($E$3:E1769,E1306)=1,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IF(COUNTIFS($E$3:E1769,E1307)=1,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IF(COUNTIFS($E$3:E1769,E1308)=1,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IF(COUNTIFS($E$3:E1769,E1309)=1,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IF(COUNTIFS($E$3:E1769,E1311)=1,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IF(COUNTIFS($E$3:E1769,E1323)=1,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IF(COUNTIFS($E$3:E1769,E1324)=1,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IF(COUNTIFS($E$3:E1769,E1325)=1,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IF(COUNTIFS($E$3:E1769,E1326)=1,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IF(COUNTIFS($E$3:E1769,E1329)=1,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IF(COUNTIFS($E$3:E1769,E1330)=1,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IF(COUNTIFS($E$3:E1769,E1331)=1,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IF(COUNTIFS($E$3:E1769,E1332)=1,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IF(COUNTIFS($E$3:E1769,E1333)=1,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IF(COUNTIFS($E$3:E1769,E1334)=1,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IF(COUNTIFS($E$3:E1769,E1335)=1,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IF(COUNTIFS($E$3:E1769,E1336)=1,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IF(COUNTIFS($E$3:E1769,E1338)=1,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IF(COUNTIFS($E$3:E1769,E1339)=1,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IF(COUNTIFS($E$3:E1769,E1341)=1,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IF(COUNTIFS($E$3:E1769,E1344)=1,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IF(COUNTIFS($E$3:E1769,E1345)=1,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IF(COUNTIFS($E$3:E1769,E1347)=1,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IF(COUNTIFS($E$3:E1769,E1349)=1,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IF(COUNTIFS($E$3:E1769,E1350)=1,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IF(COUNTIFS($E$3:E1769,E1351)=1,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IF(COUNTIFS($E$3:E1769,E1353)=1,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IF(COUNTIFS($E$3:E1769,E1354)=1,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IF(COUNTIFS($E$3:E1769,E1355)=1,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IF(COUNTIFS($E$3:E1769,E1356)=1,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IF(COUNTIFS($E$3:E1769,E1357)=1,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IF(COUNTIFS($E$3:E1769,E1358)=1,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IF(COUNTIFS($E$3:E1769,E1359)=1,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IF(COUNTIFS($E$3:E1769,E1360)=1,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IF(COUNTIFS($E$3:E1769,E1361)=1,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IF(COUNTIFS($E$3:E1769,E1362)=1,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IF(COUNTIFS($E$3:E1769,E1363)=1,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IF(COUNTIFS($E$3:E1769,E1364)=1,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IF(COUNTIFS($E$3:E1769,E1365)=1,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IF(COUNTIFS($E$3:E1769,E1366)=1,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IF(COUNTIFS($E$3:E1769,E1367)=1,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IF(COUNTIFS($E$3:E1769,E1368)=1,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IF(COUNTIFS($E$3:E1769,E1369)=1,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IF(COUNTIFS($E$3:E1769,E1370)=1,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IF(COUNTIFS($E$3:E1769,E1371)=1,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IF(COUNTIFS($E$3:E1769,E1372)=1,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IF(COUNTIFS($E$3:E1769,E1373)=1,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IF(COUNTIFS($E$3:E1769,E1374)=1,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IF(COUNTIFS($E$3:E1769,E1375)=1,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IF(COUNTIFS($E$3:E1769,E1376)=1,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IF(COUNTIFS($E$3:E1769,E1377)=1,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IF(COUNTIFS($E$3:E1769,E1378)=1,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IF(COUNTIFS($E$3:E1769,E1379)=1,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IF(COUNTIFS($E$3:E1769,E1380)=1,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IF(COUNTIFS($E$3:E1769,E1381)=1,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IF(COUNTIFS($E$3:E1769,E1382)=1,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IF(COUNTIFS($E$3:E1769,E1383)=1,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IF(COUNTIFS($E$3:E1769,E1384)=1,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IF(COUNTIFS($E$3:E1769,E1385)=1,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IF(COUNTIFS($E$3:E1769,E1386)=1,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IF(COUNTIFS($E$3:E1769,E1387)=1,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IF(COUNTIFS($E$3:E1775,E1393)=1,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IF(COUNTIFS($E$3:E1776,E1394)=1,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IF(COUNTIFS($E$3:E1777,E1395)=1,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IF(COUNTIFS($E$3:E1779,E1397)=1,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IF(COUNTIFS($E$3:E1785,E1403)=1,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IF(COUNTIFS($E$3:E1786,E1404)=1,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IF(COUNTIFS($E$3:E1787,E1405)=1,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IF(COUNTIFS($E$3:E1788,E1406)=1,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IF(COUNTIFS($E$3:E1789,E1407)=1,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IF(COUNTIFS($E$3:E1794,E1412)=1,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IF(COUNTIFS($E$3:E1795,E1413)=1,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IF(COUNTIFS($E$3:E1796,E1414)=1,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IF(COUNTIFS($E$3:E1797,E1415)=1,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IF(COUNTIFS($E$3:E1798,E1416)=1,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IF(COUNTIFS($E$3:E1799,E1417)=1,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IF(COUNTIFS($E$3:E1804,E1422)=1,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IF(COUNTIFS($E$3:E1805,E1423)=1,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IF(COUNTIFS($E$3:E1808,E1426)=1,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IF(COUNTIFS($E$3:E1809,E1427)=1,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IF(COUNTIFS($E$3:E1815,E1433)=1,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IF(COUNTIFS($E$3:E1816,E1434)=1,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IF(COUNTIFS($E$3:E1817,E1435)=1,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IF(COUNTIFS($E$3:E1819,E1437)=1,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IF(COUNTIFS($E$3:E1825,E1443)=1,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IF(COUNTIFS($E$3:E1826,E1444)=1,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IF(COUNTIFS($E$3:E1828,E1446)=1,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IF(COUNTIFS($E$3:E1829,E1447)=1,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IF(COUNTIFS($E$3:E1835,E1453)=1,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IF(COUNTIFS($E$3:E1836,E1454)=1,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IF(COUNTIFS($E$3:E1837,E1455)=1,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IF(COUNTIFS($E$3:E1838,E1456)=1,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IF(COUNTIFS($E$3:E1846,E1464)=1,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IF(COUNTIFS($E$3:E1847,E1465)=1,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IF(COUNTIFS($E$3:E1848,E1466)=1,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IF(COUNTIFS($E$3:E1849,E1467)=1,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IF(COUNTIFS($E$3:E1856,E1474)=1,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IF(COUNTIFS($E$3:E1857,E1475)=1,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IF(COUNTIFS($E$3:E1858,E1476)=1,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IF(COUNTIFS($E$3:E1859,E1477)=1,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IF(COUNTIFS($E$3:E1865,E1483)=1,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IF(COUNTIFS($E$3:E1866,E1484)=1,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IF(COUNTIFS($E$3:E1867,E1485)=1,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IF(COUNTIFS($E$3:E1868,E1486)=1,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IF(COUNTIFS($E$3:E1869,E1487)=1,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IF(COUNTIFS($E$3:E1875,E1493)=1,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IF(COUNTIFS($E$3:E1876,E1494)=1,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IF(COUNTIFS($E$3:E1877,E1495)=1,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IF(COUNTIFS($E$3:E1878,E1496)=1,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IF(COUNTIFS($E$3:E1879,E1497)=1,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IF(COUNTIFS($E$3:E1885,E1503)=1,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IF(COUNTIFS($E$3:E1886,E1504)=1,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IF(COUNTIFS($E$3:E1887,E1505)=1,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IF(COUNTIFS($E$3:E1888,E1506)=1,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IF(COUNTIFS($E$3:E1889,E1507)=1,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IF(COUNTIFS($E$3:E1895,E1513)=1,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IF(COUNTIFS($E$3:E1896,E1514)=1,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IF(COUNTIFS($E$3:E1897,E1515)=1,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IF(COUNTIFS($E$3:E1898,E1516)=1,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IF(COUNTIFS($E$3:E1899,E1517)=1,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IF(COUNTIFS($E$3:E1905,E1523)=1,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IF(COUNTIFS($E$3:E1906,E1524)=1,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IF(COUNTIFS($E$3:E1907,E1525)=1,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IF(COUNTIFS($E$3:E1908,E1526)=1,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IF(COUNTIFS($E$3:E1909,E1527)=1,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IF(COUNTIFS($E$3:E1915,E1533)=1,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IF(COUNTIFS($E$3:E1916,E1534)=1,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IF(COUNTIFS($E$3:E1917,E1535)=1,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IF(COUNTIFS($E$3:E1918,E1536)=1,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IF(COUNTIFS($E$3:E1919,E1537)=1,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IF(COUNTIFS($E$3:E1925,E1543)=1,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IF(COUNTIFS($E$3:E1926,E1544)=1,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IF(COUNTIFS($E$3:E1927,E1545)=1,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IF(COUNTIFS($E$3:E1928,E1546)=1,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IF(COUNTIFS($E$3:E1929,E1547)=1,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IF(COUNTIFS($E$3:E1935,E1553)=1,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IF(COUNTIFS($E$3:E1936,E1554)=1,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IF(COUNTIFS($E$3:E1937,E1555)=1,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IF(COUNTIFS($E$3:E1938,E1556)=1,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IF(COUNTIFS($E$3:E1939,E1557)=1,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IF(COUNTIFS($E$3:E1965,E1583)=1,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IF(COUNTIFS($E$3:E1966,E1584)=1,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IF(COUNTIFS($E$3:E1967,E1585)=1,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IF(COUNTIFS($E$3:E1968,E1586)=1,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IF(COUNTIFS($E$3:E1969,E1587)=1,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IF(COUNTIFS($E$3:E1975,E1593)=1,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IF(COUNTIFS($E$3:E1976,E1594)=1,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IF(COUNTIFS($E$3:E2005,E1623)=1,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IF(COUNTIFS($E$3:E2006,E1624)=1,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IF(COUNTIFS($E$3:E2007,E1625)=1,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IF(COUNTIFS($E$3:E2008,E1626)=1,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IF(COUNTIFS($E$3:E2009,E1627)=1,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IF(COUNTIFS($E$3:E2015,E1633)=1,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IF(COUNTIFS($E$3:E2016,E1634)=1,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IF(COUNTIFS($E$3:E2017,E1635)=1,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IF(COUNTIFS($E$3:E2018,E1636)=1,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IF(COUNTIFS($E$3:E2019,E1637)=1,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IF(COUNTIFS($E$3:E2025,E1643)=1,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IF(COUNTIFS($E$3:E2026,E1644)=1,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IF(COUNTIFS($E$3:E2027,E1645)=1,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IF(COUNTIFS($E$3:E2028,E1646)=1,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IF(COUNTIFS($E$3:E2029,E1647)=1,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IF(COUNTIFS($E$3:E2035,E1653)=1,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IF(COUNTIFS($E$3:E2036,E1654)=1,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IF(COUNTIFS($E$3:E2037,E1655)=1,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IF(COUNTIFS($E$3:E2038,E1656)=1,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IF(COUNTIFS($E$3:E2039,E1657)=1,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IF(COUNTIFS($E$3:E2045,E1663)=1,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IF(COUNTIFS($E$3:E2046,E1664)=1,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IF(COUNTIFS($E$3:E2047,E1665)=1,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IF(COUNTIFS($E$3:E2048,E1666)=1,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IF(COUNTIFS($E$3:E2049,E1667)=1,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IF(COUNTIFS($E$3:E2055,E1673)=1,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IF(COUNTIFS($E$3:E2056,E1674)=1,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IF(COUNTIFS($E$3:E2057,E1675)=1,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IF(COUNTIFS($E$3:E2058,E1676)=1,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IF(COUNTIFS($E$3:E2059,E1677)=1,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IF(COUNTIFS($E$3:E2065,E1683)=1,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IF(COUNTIFS($E$3:E2066,E1684)=1,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IF(COUNTIFS($E$3:E2067,E1685)=1,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IF(COUNTIFS($E$3:E2068,E1686)=1,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IF(COUNTIFS($E$3:E2069,E1687)=1,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IF(COUNTIFS($E$3:E2075,E1693)=1,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IF(COUNTIFS($E$3:E2076,E1694)=1,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IF(COUNTIFS($E$3:E2077,E1695)=1,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IF(COUNTIFS($E$3:E2078,E1696)=1,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IF(COUNTIFS($E$3:E2079,E1697)=1,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IF(COUNTIFS($E$3:E2085,E1703)=1,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IF(COUNTIFS($E$3:E2086,E1704)=1,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IF(COUNTIFS($E$3:E2087,E1705)=1,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IF(COUNTIFS($E$3:E2088,E1706)=1,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IF(COUNTIFS($E$3:E2089,E1707)=1,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7" t="s">
        <v>2447</v>
      </c>
      <c r="B1746" s="96" t="s">
        <v>1308</v>
      </c>
      <c r="C1746" s="96" t="s">
        <v>302</v>
      </c>
      <c r="D1746" s="68" t="s">
        <v>1447</v>
      </c>
      <c r="E1746" s="96" t="s">
        <v>2448</v>
      </c>
      <c r="F1746" s="98"/>
      <c r="G1746" s="96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7" t="s">
        <v>2449</v>
      </c>
      <c r="B1747" s="96" t="s">
        <v>1308</v>
      </c>
      <c r="C1747" s="96" t="s">
        <v>302</v>
      </c>
      <c r="D1747" s="68" t="s">
        <v>1447</v>
      </c>
      <c r="E1747" s="96" t="s">
        <v>2448</v>
      </c>
      <c r="F1747" s="98"/>
      <c r="G1747" s="96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7" t="s">
        <v>2450</v>
      </c>
      <c r="B1748" s="96" t="s">
        <v>1308</v>
      </c>
      <c r="C1748" s="96" t="s">
        <v>302</v>
      </c>
      <c r="D1748" s="68" t="s">
        <v>1447</v>
      </c>
      <c r="E1748" s="96" t="s">
        <v>2448</v>
      </c>
      <c r="F1748" s="98"/>
      <c r="G1748" s="96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7" t="s">
        <v>2451</v>
      </c>
      <c r="B1749" s="96" t="s">
        <v>1308</v>
      </c>
      <c r="C1749" s="96" t="s">
        <v>302</v>
      </c>
      <c r="D1749" s="68" t="s">
        <v>1447</v>
      </c>
      <c r="E1749" s="96" t="s">
        <v>2448</v>
      </c>
      <c r="F1749" s="98"/>
      <c r="G1749" s="96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7" t="s">
        <v>2452</v>
      </c>
      <c r="B1750" s="96" t="s">
        <v>1308</v>
      </c>
      <c r="C1750" s="96" t="s">
        <v>302</v>
      </c>
      <c r="D1750" s="68" t="s">
        <v>1447</v>
      </c>
      <c r="E1750" s="96" t="s">
        <v>2448</v>
      </c>
      <c r="F1750" s="98"/>
      <c r="G1750" s="96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7" t="s">
        <v>2453</v>
      </c>
      <c r="B1751" s="96" t="s">
        <v>1308</v>
      </c>
      <c r="C1751" s="96" t="s">
        <v>302</v>
      </c>
      <c r="D1751" s="68" t="s">
        <v>1447</v>
      </c>
      <c r="E1751" s="96" t="s">
        <v>2448</v>
      </c>
      <c r="F1751" s="98"/>
      <c r="G1751" s="96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7" t="s">
        <v>2454</v>
      </c>
      <c r="B1752" s="96" t="s">
        <v>1308</v>
      </c>
      <c r="C1752" s="96" t="s">
        <v>302</v>
      </c>
      <c r="D1752" s="68" t="s">
        <v>1447</v>
      </c>
      <c r="E1752" s="96" t="s">
        <v>2448</v>
      </c>
      <c r="F1752" s="98"/>
      <c r="G1752" s="96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7" t="s">
        <v>2455</v>
      </c>
      <c r="B1753" s="96" t="s">
        <v>1308</v>
      </c>
      <c r="C1753" s="96" t="s">
        <v>302</v>
      </c>
      <c r="D1753" s="68" t="s">
        <v>1447</v>
      </c>
      <c r="E1753" s="96" t="s">
        <v>2448</v>
      </c>
      <c r="F1753" s="98"/>
      <c r="G1753" s="96" t="s">
        <v>1509</v>
      </c>
      <c r="H1753" s="99" t="str">
        <f t="shared" si="173"/>
        <v>PB202</v>
      </c>
      <c r="I1753" s="99" t="str">
        <f t="shared" si="174"/>
        <v>Non-M</v>
      </c>
      <c r="J1753" s="100"/>
      <c r="K1753" s="101"/>
      <c r="L1753" s="102"/>
    </row>
    <row r="1754" spans="1:12" ht="41.25" customHeight="1">
      <c r="A1754" s="97" t="s">
        <v>2456</v>
      </c>
      <c r="B1754" s="96" t="s">
        <v>1308</v>
      </c>
      <c r="C1754" s="96" t="s">
        <v>302</v>
      </c>
      <c r="D1754" s="68" t="s">
        <v>1447</v>
      </c>
      <c r="E1754" s="96" t="s">
        <v>2448</v>
      </c>
      <c r="F1754" s="98"/>
      <c r="G1754" s="96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7" t="s">
        <v>2457</v>
      </c>
      <c r="B1755" s="96" t="s">
        <v>1308</v>
      </c>
      <c r="C1755" s="96" t="s">
        <v>302</v>
      </c>
      <c r="D1755" s="68" t="s">
        <v>1447</v>
      </c>
      <c r="E1755" s="96" t="s">
        <v>2448</v>
      </c>
      <c r="F1755" s="98"/>
      <c r="G1755" s="96" t="s">
        <v>1635</v>
      </c>
      <c r="H1755" s="99" t="str">
        <f>IF(RIGHT(G1755,1)="M", LEFT(G1755,LEN(G1755)-1), G1755)</f>
        <v>GT207</v>
      </c>
      <c r="I1755" s="99" t="str">
        <f>IF(RIGHT(G1755,1)="M","M","Non-M")</f>
        <v>M</v>
      </c>
      <c r="J1755" s="100" t="s">
        <v>1947</v>
      </c>
      <c r="K1755" s="101"/>
      <c r="L1755" s="102"/>
    </row>
    <row r="1756" spans="1:12" ht="41.25" customHeight="1">
      <c r="A1756" s="97" t="s">
        <v>2458</v>
      </c>
      <c r="B1756" s="96" t="s">
        <v>1308</v>
      </c>
      <c r="C1756" s="96" t="s">
        <v>302</v>
      </c>
      <c r="D1756" s="68" t="s">
        <v>1447</v>
      </c>
      <c r="E1756" s="96" t="s">
        <v>2448</v>
      </c>
      <c r="F1756" s="98"/>
      <c r="G1756" s="96" t="s">
        <v>50</v>
      </c>
      <c r="H1756" s="99" t="str">
        <f>IF(RIGHT(G1756,1)="M", LEFT(G1756,LEN(G1756)-1), G1756)</f>
        <v>HM311</v>
      </c>
      <c r="I1756" s="99" t="str">
        <f>IF(RIGHT(G1756,1)="M","M","Non-M")</f>
        <v>Non-M</v>
      </c>
      <c r="J1756" s="100"/>
      <c r="K1756" s="101"/>
      <c r="L1756" s="102"/>
    </row>
    <row r="1757" spans="1:12" ht="41.25" customHeight="1">
      <c r="A1757" s="97" t="s">
        <v>2459</v>
      </c>
      <c r="B1757" s="96" t="s">
        <v>1308</v>
      </c>
      <c r="C1757" s="96" t="s">
        <v>302</v>
      </c>
      <c r="D1757" s="68" t="s">
        <v>1447</v>
      </c>
      <c r="E1757" s="96" t="s">
        <v>2448</v>
      </c>
      <c r="F1757" s="98"/>
      <c r="G1757" s="96" t="s">
        <v>2171</v>
      </c>
      <c r="H1757" s="99" t="str">
        <f>IF(RIGHT(G1757,1)="M", LEFT(G1757,LEN(G1757)-1), G1757)</f>
        <v>VT500</v>
      </c>
      <c r="I1757" s="99" t="str">
        <f>IF(RIGHT(G1757,1)="M","M","Non-M")</f>
        <v>M</v>
      </c>
      <c r="J1757" s="100" t="s">
        <v>2172</v>
      </c>
      <c r="K1757" s="101"/>
      <c r="L1757" s="102"/>
    </row>
    <row r="1758" spans="1:12" ht="41.25" customHeight="1">
      <c r="A1758" s="97" t="s">
        <v>2460</v>
      </c>
      <c r="B1758" s="96" t="s">
        <v>1308</v>
      </c>
      <c r="C1758" s="96" t="s">
        <v>870</v>
      </c>
      <c r="D1758" s="96" t="s">
        <v>1447</v>
      </c>
      <c r="E1758" s="96" t="s">
        <v>2461</v>
      </c>
      <c r="F1758" s="98"/>
      <c r="G1758" s="96" t="s">
        <v>2462</v>
      </c>
      <c r="H1758" s="99" t="str">
        <f t="shared" ref="H1758:H1763" si="175">IF(RIGHT(G1758,1)="M", LEFT(G1758,LEN(G1758)-1), G1758)</f>
        <v>WB209</v>
      </c>
      <c r="I1758" s="99" t="str">
        <f t="shared" ref="I1758:I1763" si="176">IF(RIGHT(G1758,1)="M","M","Non-M")</f>
        <v>Non-M</v>
      </c>
      <c r="J1758" s="100"/>
      <c r="K1758" s="101"/>
    </row>
    <row r="1759" spans="1:12" ht="41.25" customHeight="1">
      <c r="A1759" s="97" t="s">
        <v>2463</v>
      </c>
      <c r="B1759" s="96" t="s">
        <v>1308</v>
      </c>
      <c r="C1759" s="96" t="s">
        <v>870</v>
      </c>
      <c r="D1759" s="96" t="s">
        <v>1447</v>
      </c>
      <c r="E1759" s="96" t="s">
        <v>2461</v>
      </c>
      <c r="F1759" s="98"/>
      <c r="G1759" s="96" t="s">
        <v>61</v>
      </c>
      <c r="H1759" s="99" t="str">
        <f t="shared" si="175"/>
        <v>DC101</v>
      </c>
      <c r="I1759" s="99" t="str">
        <f t="shared" si="176"/>
        <v>Non-M</v>
      </c>
      <c r="J1759" s="100"/>
      <c r="K1759" s="101"/>
    </row>
    <row r="1760" spans="1:12" ht="41.25" customHeight="1">
      <c r="A1760" s="97" t="s">
        <v>2464</v>
      </c>
      <c r="B1760" s="96" t="s">
        <v>1308</v>
      </c>
      <c r="C1760" s="96" t="s">
        <v>870</v>
      </c>
      <c r="D1760" s="96" t="s">
        <v>1447</v>
      </c>
      <c r="E1760" s="96" t="s">
        <v>2461</v>
      </c>
      <c r="F1760" s="98"/>
      <c r="G1760" s="96" t="s">
        <v>94</v>
      </c>
      <c r="H1760" s="99" t="str">
        <f t="shared" si="175"/>
        <v>DC202</v>
      </c>
      <c r="I1760" s="99" t="str">
        <f t="shared" si="176"/>
        <v>Non-M</v>
      </c>
      <c r="J1760" s="100"/>
      <c r="K1760" s="101"/>
    </row>
    <row r="1761" spans="1:11" ht="41.25" customHeight="1">
      <c r="A1761" s="97" t="s">
        <v>2465</v>
      </c>
      <c r="B1761" s="96" t="s">
        <v>1308</v>
      </c>
      <c r="C1761" s="96" t="s">
        <v>870</v>
      </c>
      <c r="D1761" s="96" t="s">
        <v>1447</v>
      </c>
      <c r="E1761" s="96" t="s">
        <v>2461</v>
      </c>
      <c r="F1761" s="98"/>
      <c r="G1761" s="96" t="s">
        <v>96</v>
      </c>
      <c r="H1761" s="99" t="str">
        <f t="shared" si="175"/>
        <v>DC300</v>
      </c>
      <c r="I1761" s="99" t="str">
        <f t="shared" si="176"/>
        <v>Non-M</v>
      </c>
      <c r="J1761" s="100"/>
      <c r="K1761" s="101"/>
    </row>
    <row r="1762" spans="1:11" ht="41.25" customHeight="1">
      <c r="A1762" s="97" t="s">
        <v>2466</v>
      </c>
      <c r="B1762" s="96" t="s">
        <v>1308</v>
      </c>
      <c r="C1762" s="96" t="s">
        <v>870</v>
      </c>
      <c r="D1762" s="96" t="s">
        <v>1447</v>
      </c>
      <c r="E1762" s="96" t="s">
        <v>2461</v>
      </c>
      <c r="F1762" s="98"/>
      <c r="G1762" s="96" t="s">
        <v>145</v>
      </c>
      <c r="H1762" s="99" t="str">
        <f t="shared" si="175"/>
        <v>DC402</v>
      </c>
      <c r="I1762" s="99" t="str">
        <f t="shared" si="176"/>
        <v>Non-M</v>
      </c>
      <c r="J1762" s="100"/>
      <c r="K1762" s="101"/>
    </row>
    <row r="1763" spans="1:11" ht="41.25" customHeight="1">
      <c r="A1763" s="97" t="s">
        <v>2467</v>
      </c>
      <c r="B1763" s="96" t="s">
        <v>1308</v>
      </c>
      <c r="C1763" s="96" t="s">
        <v>870</v>
      </c>
      <c r="D1763" s="96" t="s">
        <v>1447</v>
      </c>
      <c r="E1763" s="96" t="s">
        <v>2461</v>
      </c>
      <c r="F1763" s="98"/>
      <c r="G1763" s="96" t="s">
        <v>269</v>
      </c>
      <c r="H1763" s="99" t="str">
        <f t="shared" si="175"/>
        <v>PK102</v>
      </c>
      <c r="I1763" s="99" t="str">
        <f t="shared" si="176"/>
        <v>Non-M</v>
      </c>
      <c r="J1763" s="100"/>
      <c r="K1763" s="101"/>
    </row>
    <row r="1764" spans="1:11" ht="41.25" customHeight="1">
      <c r="A1764" s="97" t="s">
        <v>2468</v>
      </c>
      <c r="B1764" s="96" t="s">
        <v>1308</v>
      </c>
      <c r="C1764" s="96" t="s">
        <v>870</v>
      </c>
      <c r="D1764" s="96" t="s">
        <v>1447</v>
      </c>
      <c r="E1764" s="96" t="s">
        <v>2461</v>
      </c>
      <c r="F1764" s="21"/>
      <c r="G1764" s="19" t="s">
        <v>1852</v>
      </c>
      <c r="H1764" s="25" t="str">
        <f>IF(RIGHT(G1764,1)="M", LEFT(G1764,LEN(G1764)-1), G1764)</f>
        <v>PB106</v>
      </c>
      <c r="I1764" s="25" t="str">
        <f>IF(RIGHT(G1764,1)="M","M","Non-M")</f>
        <v>M</v>
      </c>
      <c r="J1764" s="34"/>
      <c r="K1764" s="79"/>
    </row>
    <row r="1765" spans="1:11" ht="41.25" customHeight="1">
      <c r="A1765" s="97" t="s">
        <v>2469</v>
      </c>
      <c r="B1765" s="96" t="s">
        <v>1308</v>
      </c>
      <c r="C1765" s="96" t="s">
        <v>870</v>
      </c>
      <c r="D1765" s="96" t="s">
        <v>1447</v>
      </c>
      <c r="E1765" s="96" t="s">
        <v>2461</v>
      </c>
      <c r="F1765" s="21"/>
      <c r="G1765" s="19" t="s">
        <v>2470</v>
      </c>
      <c r="H1765" s="25" t="str">
        <f>IF(RIGHT(G1765,1)="M", LEFT(G1765,LEN(G1765)-1), G1765)</f>
        <v>PK300</v>
      </c>
      <c r="I1765" s="25" t="str">
        <f>IF(RIGHT(G1765,1)="M","M","Non-M")</f>
        <v>M</v>
      </c>
      <c r="J1765" s="34" t="s">
        <v>2172</v>
      </c>
      <c r="K1765" s="79"/>
    </row>
    <row r="1766" spans="1:11" ht="41.25" customHeight="1">
      <c r="A1766" s="97" t="s">
        <v>2471</v>
      </c>
      <c r="B1766" s="96" t="s">
        <v>1308</v>
      </c>
      <c r="C1766" s="96" t="s">
        <v>870</v>
      </c>
      <c r="D1766" s="96" t="s">
        <v>1447</v>
      </c>
      <c r="E1766" s="96" t="s">
        <v>2461</v>
      </c>
      <c r="F1766" s="21"/>
      <c r="G1766" s="19" t="s">
        <v>1250</v>
      </c>
      <c r="H1766" s="25" t="str">
        <f>IF(RIGHT(G1766,1)="M", LEFT(G1766,LEN(G1766)-1), G1766)</f>
        <v>PB300</v>
      </c>
      <c r="I1766" s="25" t="str">
        <f>IF(RIGHT(G1766,1)="M","M","Non-M")</f>
        <v>Non-M</v>
      </c>
      <c r="J1766" s="34"/>
      <c r="K1766" s="79"/>
    </row>
    <row r="1767" spans="1:11" ht="41.25" customHeight="1">
      <c r="A1767" s="97" t="s">
        <v>2472</v>
      </c>
      <c r="B1767" s="96" t="s">
        <v>1308</v>
      </c>
      <c r="C1767" s="96" t="s">
        <v>870</v>
      </c>
      <c r="D1767" s="96" t="s">
        <v>1447</v>
      </c>
      <c r="E1767" s="96" t="s">
        <v>2461</v>
      </c>
      <c r="F1767" s="21"/>
      <c r="G1767" s="19" t="s">
        <v>678</v>
      </c>
      <c r="H1767" s="25" t="str">
        <f>IF(RIGHT(G1767,1)="M", LEFT(G1767,LEN(G1767)-1), G1767)</f>
        <v>JS107</v>
      </c>
      <c r="I1767" s="25" t="str">
        <f>IF(RIGHT(G1767,1)="M","M","Non-M")</f>
        <v>Non-M</v>
      </c>
      <c r="J1767" s="34"/>
      <c r="K1767" s="79"/>
    </row>
    <row r="1768" spans="1:11" ht="41.25" customHeight="1">
      <c r="A1768" s="97" t="s">
        <v>2473</v>
      </c>
      <c r="B1768" s="96" t="s">
        <v>1308</v>
      </c>
      <c r="C1768" s="96" t="s">
        <v>870</v>
      </c>
      <c r="D1768" s="96" t="s">
        <v>1447</v>
      </c>
      <c r="E1768" s="96" t="s">
        <v>2461</v>
      </c>
      <c r="F1768" s="21"/>
      <c r="G1768" s="19" t="s">
        <v>1344</v>
      </c>
      <c r="H1768" s="25" t="str">
        <f>IF(RIGHT(G1768,1)="M", LEFT(G1768,LEN(G1768)-1), G1768)</f>
        <v>JS105</v>
      </c>
      <c r="I1768" s="25" t="str">
        <f>IF(RIGHT(G1768,1)="M","M","Non-M")</f>
        <v>Non-M</v>
      </c>
      <c r="J1768" s="34"/>
      <c r="K1768" s="79"/>
    </row>
    <row r="1769" spans="1:11" ht="41.25" customHeight="1">
      <c r="A1769" s="97" t="s">
        <v>2474</v>
      </c>
      <c r="B1769" s="96" t="s">
        <v>1308</v>
      </c>
      <c r="C1769" s="96" t="s">
        <v>870</v>
      </c>
      <c r="D1769" s="96" t="s">
        <v>1447</v>
      </c>
      <c r="E1769" s="96" t="s">
        <v>2461</v>
      </c>
      <c r="F1769" s="21"/>
      <c r="G1769" s="19" t="s">
        <v>71</v>
      </c>
      <c r="H1769" s="25" t="str">
        <f>IF(RIGHT(G1769,1)="M", LEFT(G1769,LEN(G1769)-1), G1769)</f>
        <v>HM500</v>
      </c>
      <c r="I1769" s="25" t="str">
        <f>IF(RIGHT(G1769,1)="M","M","Non-M")</f>
        <v>Non-M</v>
      </c>
      <c r="J1769" s="34"/>
      <c r="K1769" s="79"/>
    </row>
    <row r="1770" spans="1:11" ht="41.25" customHeight="1"/>
    <row r="1771" spans="1:11" ht="41.25" customHeight="1"/>
    <row r="1772" spans="1:11" ht="41.25" customHeight="1"/>
    <row r="1773" spans="1:11" ht="41.25" customHeight="1"/>
    <row r="1774" spans="1:11" ht="41.25" customHeight="1"/>
    <row r="1775" spans="1:11" ht="41.25" customHeight="1"/>
    <row r="1776" spans="1:11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2475</v>
      </c>
      <c r="B2" s="8" t="s">
        <v>2476</v>
      </c>
      <c r="C2" s="8" t="s">
        <v>2477</v>
      </c>
      <c r="D2" s="8" t="s">
        <v>2478</v>
      </c>
      <c r="E2" s="8" t="s">
        <v>2479</v>
      </c>
      <c r="F2" s="8" t="s">
        <v>2480</v>
      </c>
      <c r="G2" s="80" t="s">
        <v>2481</v>
      </c>
      <c r="H2" s="8" t="s">
        <v>2482</v>
      </c>
      <c r="I2" s="8" t="s">
        <v>2483</v>
      </c>
      <c r="J2" s="75" t="s">
        <v>2484</v>
      </c>
      <c r="R2" s="83" t="s">
        <v>2485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2486</v>
      </c>
      <c r="E3" s="10">
        <v>0.1234</v>
      </c>
      <c r="F3" s="10" t="s">
        <v>2487</v>
      </c>
      <c r="G3" s="81">
        <f>Table2[[#This Row],[Current Total FG QTY]]*Table2[[#This Row],[SAM Improvement]]*$S$7</f>
        <v>22089.830484330483</v>
      </c>
      <c r="H3" s="10" t="s">
        <v>2488</v>
      </c>
      <c r="I3" s="10" t="s">
        <v>2489</v>
      </c>
      <c r="J3" s="76">
        <v>46140.696493055599</v>
      </c>
      <c r="R3" s="85" t="s">
        <v>2490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2486</v>
      </c>
      <c r="E4" s="10">
        <v>0</v>
      </c>
      <c r="F4" s="10" t="s">
        <v>2491</v>
      </c>
      <c r="G4" s="81">
        <f>Table2[[#This Row],[Current Total FG QTY]]*Table2[[#This Row],[SAM Improvement]]*$S$7</f>
        <v>0</v>
      </c>
      <c r="H4" s="10"/>
      <c r="I4" s="10" t="s">
        <v>2489</v>
      </c>
      <c r="J4" s="76">
        <v>46140.7086458333</v>
      </c>
      <c r="R4" s="85" t="s">
        <v>2492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2486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2489</v>
      </c>
      <c r="J5" s="76">
        <v>46140.698171296302</v>
      </c>
      <c r="R5" s="85" t="s">
        <v>2493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2486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2489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2486</v>
      </c>
      <c r="E7" s="10">
        <v>0</v>
      </c>
      <c r="F7" s="10" t="s">
        <v>2491</v>
      </c>
      <c r="G7" s="81">
        <f>Table2[[#This Row],[Current Total FG QTY]]*Table2[[#This Row],[SAM Improvement]]*$S$7</f>
        <v>0</v>
      </c>
      <c r="H7" s="10"/>
      <c r="I7" s="10" t="s">
        <v>2489</v>
      </c>
      <c r="J7" s="76">
        <v>46140.7088194444</v>
      </c>
      <c r="R7" s="87" t="s">
        <v>2494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2486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2486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2486</v>
      </c>
      <c r="E10" s="10">
        <v>0.1177</v>
      </c>
      <c r="F10" s="10" t="s">
        <v>2495</v>
      </c>
      <c r="G10" s="81">
        <f>Table2[[#This Row],[Current Total FG QTY]]*Table2[[#This Row],[SAM Improvement]]*$S$7</f>
        <v>8856.7573361823361</v>
      </c>
      <c r="H10" s="10"/>
      <c r="I10" s="10" t="s">
        <v>2489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2486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2486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2486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2486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2486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2486</v>
      </c>
      <c r="E16" s="10">
        <v>0</v>
      </c>
      <c r="F16" s="10" t="s">
        <v>2496</v>
      </c>
      <c r="G16" s="81">
        <f>Table2[[#This Row],[Current Total FG QTY]]*Table2[[#This Row],[SAM Improvement]]*$S$7</f>
        <v>0</v>
      </c>
      <c r="H16" s="10" t="s">
        <v>2488</v>
      </c>
      <c r="I16" s="10" t="s">
        <v>2489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2486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2486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2486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2486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2486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2486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2497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2498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2499</v>
      </c>
      <c r="D76">
        <v>163</v>
      </c>
    </row>
    <row r="77" spans="2:4">
      <c r="B77" t="s">
        <v>2500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2501</v>
      </c>
      <c r="D167">
        <v>499</v>
      </c>
    </row>
    <row r="168" spans="2:4">
      <c r="B168" t="s">
        <v>2502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2503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2504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2505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2506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2507</v>
      </c>
      <c r="D210">
        <v>10</v>
      </c>
    </row>
    <row r="211" spans="2:4">
      <c r="B211" t="s">
        <v>2508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2509</v>
      </c>
      <c r="D218">
        <v>69</v>
      </c>
    </row>
    <row r="219" spans="2:4">
      <c r="B219" t="s">
        <v>2510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2511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2510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2512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2513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2514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2515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2523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2524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2525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2526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2529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2530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2531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2532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2533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2534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2535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2536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2537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2538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2539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2540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2541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2542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2543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2544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2545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2546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2547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2548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2552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2553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2554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2558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2559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2560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2561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2562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2563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2564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2565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2566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2026-04-29T01:32:32Z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