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509" documentId="13_ncr:1_{7EF57DF4-89AE-8C42-9C9C-3682908C3E34}" xr6:coauthVersionLast="47" xr6:coauthVersionMax="47" xr10:uidLastSave="{454C3B91-72B8-4C2B-9348-140BF2C7A7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<sst xmlns="http://schemas.openxmlformats.org/spreadsheetml/2006/main" count="33658" uniqueCount="19822">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</sst>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140" activePane="bottomLeft" state="frozen"/>
      <selection pane="bottomLeft" activeCell="K2149" sqref="K21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8" t="s">
        <v>13</v>
      </c>
      <c r="C52" s="89" t="s">
        <v>71</v>
      </c>
      <c r="D52" s="89"/>
      <c r="E52" s="88" t="s">
        <v>89</v>
      </c>
      <c r="F52" s="90"/>
      <c r="G52" s="89" t="s">
        <v>102</v>
      </c>
      <c r="H52" s="91" t="str">
        <f t="shared" si="0"/>
        <v>DC201</v>
      </c>
      <c r="I52" s="91" t="str">
        <f t="shared" si="1"/>
        <v>Non-M</v>
      </c>
      <c r="J52" s="91"/>
      <c r="K52" s="92">
        <v>499</v>
      </c>
      <c r="L52" s="93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8" t="s">
        <v>32</v>
      </c>
      <c r="C108" s="89" t="s">
        <v>71</v>
      </c>
      <c r="D108" s="89"/>
      <c r="E108" s="88" t="s">
        <v>168</v>
      </c>
      <c r="F108" s="90"/>
      <c r="G108" s="89" t="s">
        <v>176</v>
      </c>
      <c r="H108" s="91" t="str">
        <f>IF(RIGHT(G108,1)="M", LEFT(G108,LEN(G108)-1), G108)</f>
        <v>DC402</v>
      </c>
      <c r="I108" s="91" t="str">
        <f>IF(RIGHT(G108,1)="M","M","Non-M")</f>
        <v>Non-M</v>
      </c>
      <c r="J108" s="94"/>
      <c r="K108" s="92">
        <v>5362</v>
      </c>
      <c r="L108" s="93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8" t="s">
        <v>32</v>
      </c>
      <c r="C153" s="89" t="s">
        <v>71</v>
      </c>
      <c r="D153" s="89" t="s">
        <v>203</v>
      </c>
      <c r="E153" s="88" t="s">
        <v>233</v>
      </c>
      <c r="F153" s="90"/>
      <c r="G153" s="89" t="s">
        <v>198</v>
      </c>
      <c r="H153" s="91" t="str">
        <f>IF(RIGHT(G153,1)="M", LEFT(G153,LEN(G153)-1), G153)</f>
        <v>ZP106</v>
      </c>
      <c r="I153" s="91" t="str">
        <f>IF(RIGHT(G153,1)="M","M","Non-M")</f>
        <v>M</v>
      </c>
      <c r="J153" s="94"/>
      <c r="K153" s="92">
        <v>20013</v>
      </c>
      <c r="L153" s="93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8" t="s">
        <v>32</v>
      </c>
      <c r="C234" s="88" t="s">
        <v>288</v>
      </c>
      <c r="D234" s="88"/>
      <c r="E234" s="88" t="s">
        <v>339</v>
      </c>
      <c r="F234" s="90"/>
      <c r="G234" s="88" t="s">
        <v>350</v>
      </c>
      <c r="H234" s="91" t="str">
        <f>IF(RIGHT(G234,1)="M", LEFT(G234,LEN(G234)-1), G234)</f>
        <v>PB301</v>
      </c>
      <c r="I234" s="91" t="str">
        <f>IF(RIGHT(G234,1)="M","M","Non-M")</f>
        <v>Non-M</v>
      </c>
      <c r="J234" s="94"/>
      <c r="K234" s="92">
        <v>6742</v>
      </c>
      <c r="L234" s="93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8" t="s">
        <v>159</v>
      </c>
      <c r="C283" s="88" t="s">
        <v>406</v>
      </c>
      <c r="D283" s="88"/>
      <c r="E283" s="88" t="s">
        <v>435</v>
      </c>
      <c r="F283" s="90"/>
      <c r="G283" s="88" t="s">
        <v>26</v>
      </c>
      <c r="H283" s="91" t="str">
        <f t="shared" si="4"/>
        <v>HD106</v>
      </c>
      <c r="I283" s="91" t="str">
        <f t="shared" si="5"/>
        <v>Non-M</v>
      </c>
      <c r="J283" s="91"/>
      <c r="K283" s="92">
        <v>21095</v>
      </c>
      <c r="L283" s="93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1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1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1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1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1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1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8" t="s">
        <v>159</v>
      </c>
      <c r="C455" s="88" t="s">
        <v>244</v>
      </c>
      <c r="D455" s="88"/>
      <c r="E455" s="88" t="s">
        <v>653</v>
      </c>
      <c r="F455" s="90"/>
      <c r="G455" s="88" t="s">
        <v>176</v>
      </c>
      <c r="H455" s="91" t="str">
        <f t="shared" si="8"/>
        <v>DC402</v>
      </c>
      <c r="I455" s="91" t="str">
        <f t="shared" si="9"/>
        <v>Non-M</v>
      </c>
      <c r="J455" s="91"/>
      <c r="K455" s="92">
        <v>17722</v>
      </c>
      <c r="L455" s="93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8" t="s">
        <v>13</v>
      </c>
      <c r="C485" s="88" t="s">
        <v>71</v>
      </c>
      <c r="D485" s="88"/>
      <c r="E485" s="88" t="s">
        <v>700</v>
      </c>
      <c r="F485" s="90"/>
      <c r="G485" s="88" t="s">
        <v>119</v>
      </c>
      <c r="H485" s="91" t="str">
        <f t="shared" si="10"/>
        <v>HM311</v>
      </c>
      <c r="I485" s="91" t="str">
        <f t="shared" si="11"/>
        <v>M</v>
      </c>
      <c r="J485" s="91"/>
      <c r="K485" s="92">
        <v>4142</v>
      </c>
      <c r="L485" s="93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8" t="s">
        <v>159</v>
      </c>
      <c r="C525" s="88" t="s">
        <v>71</v>
      </c>
      <c r="D525" s="88"/>
      <c r="E525" s="88" t="s">
        <v>751</v>
      </c>
      <c r="F525" s="90"/>
      <c r="G525" s="88" t="s">
        <v>731</v>
      </c>
      <c r="H525" s="91" t="str">
        <f t="shared" si="10"/>
        <v>HM502</v>
      </c>
      <c r="I525" s="91" t="str">
        <f t="shared" si="11"/>
        <v>Non-M</v>
      </c>
      <c r="J525" s="91"/>
      <c r="K525" s="92"/>
      <c r="L525" s="93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5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1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1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1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1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1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1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1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1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1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1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1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1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1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1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1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1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1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1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1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1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1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1" t="str">
        <f>IF(COUNTIF($E$3:E591,E591)=1,K591,"")</f>
        <v/>
      </c>
    </row>
    <row r="592" spans="1:12">
      <c r="A592" s="18" t="s">
        <v>866</v>
      </c>
      <c r="B592" s="88" t="s">
        <v>159</v>
      </c>
      <c r="C592" s="88" t="s">
        <v>847</v>
      </c>
      <c r="D592" s="88"/>
      <c r="E592" s="88" t="s">
        <v>854</v>
      </c>
      <c r="F592" s="90"/>
      <c r="G592" s="88" t="s">
        <v>804</v>
      </c>
      <c r="H592" s="91" t="str">
        <f t="shared" si="12"/>
        <v>HM508</v>
      </c>
      <c r="I592" s="91" t="str">
        <f t="shared" si="13"/>
        <v>M</v>
      </c>
      <c r="J592" s="91"/>
      <c r="K592" s="92">
        <v>3365</v>
      </c>
      <c r="L592" s="93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1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1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1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1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1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1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1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1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1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1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1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8" t="s">
        <v>32</v>
      </c>
      <c r="C675" s="88" t="s">
        <v>442</v>
      </c>
      <c r="D675" s="88"/>
      <c r="E675" s="88" t="s">
        <v>936</v>
      </c>
      <c r="F675" s="90"/>
      <c r="G675" s="88" t="s">
        <v>942</v>
      </c>
      <c r="H675" s="91" t="str">
        <f>IF(RIGHT(G675,1)="M", LEFT(G675,LEN(G675)-1), G675)</f>
        <v>HM410</v>
      </c>
      <c r="I675" s="91" t="str">
        <f>IF(RIGHT(G675,1)="M","M","Non-M")</f>
        <v>M</v>
      </c>
      <c r="J675" s="94"/>
      <c r="K675" s="92">
        <v>13507</v>
      </c>
      <c r="L675" s="93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8" t="s">
        <v>159</v>
      </c>
      <c r="C705" s="88" t="s">
        <v>1010</v>
      </c>
      <c r="D705" s="88"/>
      <c r="E705" s="88" t="s">
        <v>1011</v>
      </c>
      <c r="F705" s="90"/>
      <c r="G705" s="88" t="s">
        <v>1016</v>
      </c>
      <c r="H705" s="91" t="str">
        <f t="shared" ref="H705:H820" si="16">IF(RIGHT(G705,1)="M", LEFT(G705,LEN(G705)-1), G705)</f>
        <v>HM422</v>
      </c>
      <c r="I705" s="91" t="str">
        <f t="shared" si="15"/>
        <v>Non-M</v>
      </c>
      <c r="J705" s="91"/>
      <c r="K705" s="92">
        <v>195</v>
      </c>
      <c r="L705" s="93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8" t="s">
        <v>287</v>
      </c>
      <c r="C721" s="88" t="s">
        <v>1010</v>
      </c>
      <c r="D721" s="88"/>
      <c r="E721" s="88" t="s">
        <v>1018</v>
      </c>
      <c r="F721" s="90"/>
      <c r="G721" s="88" t="s">
        <v>190</v>
      </c>
      <c r="H721" s="91" t="str">
        <f>IF(RIGHT(G721,1)="M", LEFT(G721,LEN(G721)-1), G721)</f>
        <v>DC400</v>
      </c>
      <c r="I721" s="91" t="str">
        <f>IF(RIGHT(G721,1)="M","M","Non-M")</f>
        <v>Non-M</v>
      </c>
      <c r="J721" s="94"/>
      <c r="K721" s="92">
        <v>519</v>
      </c>
      <c r="L721" s="93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1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1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1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1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1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1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1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1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1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1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1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1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1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1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1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1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1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1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1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1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1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1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1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1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1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1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1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1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1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1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1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1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1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1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1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1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1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1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1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1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1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1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1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1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1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1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1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1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1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1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1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1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1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8" t="s">
        <v>159</v>
      </c>
      <c r="C835" s="88" t="s">
        <v>1071</v>
      </c>
      <c r="D835" s="88"/>
      <c r="E835" s="88" t="s">
        <v>1164</v>
      </c>
      <c r="F835" s="90"/>
      <c r="G835" s="88" t="s">
        <v>190</v>
      </c>
      <c r="H835" s="91" t="str">
        <f t="shared" si="18"/>
        <v>DC400</v>
      </c>
      <c r="I835" s="91" t="str">
        <f t="shared" si="19"/>
        <v>Non-M</v>
      </c>
      <c r="J835" s="91"/>
      <c r="K835" s="92" t="s">
        <v>444</v>
      </c>
      <c r="L835" s="93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8" t="s">
        <v>13</v>
      </c>
      <c r="C907" s="88" t="s">
        <v>244</v>
      </c>
      <c r="D907" s="88"/>
      <c r="E907" s="88" t="s">
        <v>245</v>
      </c>
      <c r="F907" s="90"/>
      <c r="G907" s="88" t="s">
        <v>257</v>
      </c>
      <c r="H907" s="91" t="str">
        <f t="shared" ref="H907:H989" si="22">IF(RIGHT(G907,1)="M", LEFT(G907,LEN(G907)-1), G907)</f>
        <v>DC107</v>
      </c>
      <c r="I907" s="91" t="str">
        <f t="shared" ref="I907:I989" si="23">IF(RIGHT(G907,1)="M","M","Non-M")</f>
        <v>Non-M</v>
      </c>
      <c r="J907" s="91"/>
      <c r="K907" s="92">
        <v>1054</v>
      </c>
      <c r="L907" s="93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8" t="s">
        <v>13</v>
      </c>
      <c r="C917" s="88" t="s">
        <v>244</v>
      </c>
      <c r="D917" s="88"/>
      <c r="E917" s="88" t="s">
        <v>1279</v>
      </c>
      <c r="F917" s="90"/>
      <c r="G917" s="89" t="s">
        <v>257</v>
      </c>
      <c r="H917" s="95" t="str">
        <f t="shared" si="22"/>
        <v>DC107</v>
      </c>
      <c r="I917" s="91" t="str">
        <f t="shared" si="23"/>
        <v>Non-M</v>
      </c>
      <c r="J917" s="91"/>
      <c r="K917" s="92">
        <v>2855</v>
      </c>
      <c r="L917" s="93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8" t="s">
        <v>32</v>
      </c>
      <c r="C1017" s="88" t="s">
        <v>442</v>
      </c>
      <c r="D1017" s="88"/>
      <c r="E1017" s="88" t="s">
        <v>1394</v>
      </c>
      <c r="F1017" s="90"/>
      <c r="G1017" s="88" t="s">
        <v>279</v>
      </c>
      <c r="H1017" s="91" t="str">
        <f t="shared" si="30"/>
        <v>PK200</v>
      </c>
      <c r="I1017" s="91" t="str">
        <f t="shared" si="31"/>
        <v>M</v>
      </c>
      <c r="J1017" s="91"/>
      <c r="K1017" s="92">
        <v>18104</v>
      </c>
      <c r="L1017" s="93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8" t="s">
        <v>32</v>
      </c>
      <c r="C1068" s="88" t="s">
        <v>288</v>
      </c>
      <c r="D1068" s="88"/>
      <c r="E1068" s="88" t="s">
        <v>1481</v>
      </c>
      <c r="F1068" s="90"/>
      <c r="G1068" s="88" t="s">
        <v>16</v>
      </c>
      <c r="H1068" s="91" t="str">
        <f t="shared" si="39"/>
        <v>ZP200</v>
      </c>
      <c r="I1068" s="91" t="str">
        <f t="shared" si="40"/>
        <v>Non-M</v>
      </c>
      <c r="J1068" s="94"/>
      <c r="K1068" s="92">
        <v>5246</v>
      </c>
      <c r="L1068" s="93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6" t="s">
        <v>1487</v>
      </c>
      <c r="D1069" s="19" t="s">
        <v>1287</v>
      </c>
      <c r="E1069" s="96" t="s">
        <v>1488</v>
      </c>
      <c r="F1069" s="97" t="e" vm="1">
        <v>#VALUE!</v>
      </c>
      <c r="G1069" s="96" t="s">
        <v>1489</v>
      </c>
      <c r="H1069" s="96" t="str">
        <f t="shared" ref="H1069:H1075" si="41">IF(RIGHT(G1069,1)="M", LEFT(G1069,LEN(G1069)-1), G1069)</f>
        <v>WB504</v>
      </c>
      <c r="I1069" s="96" t="str">
        <f t="shared" ref="I1069:I1075" si="42">IF(RIGHT(G1069,1)="M","M","Non-M")</f>
        <v>Non-M</v>
      </c>
      <c r="J1069" s="96"/>
      <c r="K1069" s="96" t="s">
        <v>444</v>
      </c>
      <c r="L1069" s="81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1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1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7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1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1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1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8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8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8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8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8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8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8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8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8" t="s">
        <v>1514</v>
      </c>
      <c r="D1086" s="19" t="s">
        <v>1287</v>
      </c>
      <c r="E1086" s="98" t="s">
        <v>1515</v>
      </c>
      <c r="F1086" s="99" t="e" vm="15">
        <v>#VALUE!</v>
      </c>
      <c r="G1086" s="98" t="s">
        <v>298</v>
      </c>
      <c r="H1086" s="98" t="str">
        <f t="shared" si="43"/>
        <v>PB204</v>
      </c>
      <c r="I1086" s="98" t="str">
        <f t="shared" si="44"/>
        <v>M</v>
      </c>
      <c r="J1086" s="98"/>
      <c r="K1086" s="98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8" t="s">
        <v>1514</v>
      </c>
      <c r="D1087" s="19" t="s">
        <v>1287</v>
      </c>
      <c r="E1087" s="98" t="s">
        <v>1515</v>
      </c>
      <c r="F1087" s="99" t="e" vm="16">
        <v>#VALUE!</v>
      </c>
      <c r="G1087" s="98" t="s">
        <v>309</v>
      </c>
      <c r="H1087" s="98" t="str">
        <f t="shared" si="43"/>
        <v>PK603</v>
      </c>
      <c r="I1087" s="98" t="str">
        <f t="shared" si="44"/>
        <v>M</v>
      </c>
      <c r="J1087" s="98"/>
      <c r="K1087" s="98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8" t="s">
        <v>1514</v>
      </c>
      <c r="D1088" s="19" t="s">
        <v>1287</v>
      </c>
      <c r="E1088" s="98" t="s">
        <v>1515</v>
      </c>
      <c r="F1088" s="99" t="e" vm="7">
        <v>#VALUE!</v>
      </c>
      <c r="G1088" s="98" t="s">
        <v>75</v>
      </c>
      <c r="H1088" s="98" t="str">
        <f t="shared" si="43"/>
        <v>DC101</v>
      </c>
      <c r="I1088" s="98" t="str">
        <f t="shared" si="44"/>
        <v>Non-M</v>
      </c>
      <c r="J1088" s="98"/>
      <c r="K1088" s="98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8" t="s">
        <v>1514</v>
      </c>
      <c r="D1089" s="19" t="s">
        <v>1287</v>
      </c>
      <c r="E1089" s="98" t="s">
        <v>1515</v>
      </c>
      <c r="F1089" s="99" t="e" vm="6">
        <v>#VALUE!</v>
      </c>
      <c r="G1089" s="98" t="s">
        <v>190</v>
      </c>
      <c r="H1089" s="98" t="str">
        <f t="shared" si="43"/>
        <v>DC400</v>
      </c>
      <c r="I1089" s="98" t="str">
        <f t="shared" si="44"/>
        <v>Non-M</v>
      </c>
      <c r="J1089" s="98"/>
      <c r="K1089" s="98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8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8" t="s">
        <v>1514</v>
      </c>
      <c r="D1091" s="19" t="s">
        <v>1287</v>
      </c>
      <c r="E1091" s="98" t="s">
        <v>1515</v>
      </c>
      <c r="F1091" s="99" t="e" vm="17">
        <v>#VALUE!</v>
      </c>
      <c r="G1091" s="98" t="s">
        <v>1521</v>
      </c>
      <c r="H1091" s="98" t="str">
        <f t="shared" si="43"/>
        <v>WB203</v>
      </c>
      <c r="I1091" s="98" t="str">
        <f t="shared" si="44"/>
        <v>Non-M</v>
      </c>
      <c r="J1091" s="98"/>
      <c r="K1091" s="98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8" t="s">
        <v>1514</v>
      </c>
      <c r="D1092" s="19" t="s">
        <v>1287</v>
      </c>
      <c r="E1092" s="98" t="s">
        <v>1515</v>
      </c>
      <c r="F1092" s="99" t="e" vm="18">
        <v>#VALUE!</v>
      </c>
      <c r="G1092" s="98" t="s">
        <v>248</v>
      </c>
      <c r="H1092" s="98" t="str">
        <f t="shared" si="43"/>
        <v>HM402</v>
      </c>
      <c r="I1092" s="98" t="str">
        <f t="shared" si="44"/>
        <v>Non-M</v>
      </c>
      <c r="J1092" s="98"/>
      <c r="K1092" s="98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8" t="s">
        <v>1514</v>
      </c>
      <c r="D1093" s="19" t="s">
        <v>1287</v>
      </c>
      <c r="E1093" s="98" t="s">
        <v>1515</v>
      </c>
      <c r="F1093" s="99" t="e" vm="19">
        <v>#VALUE!</v>
      </c>
      <c r="G1093" s="98" t="s">
        <v>502</v>
      </c>
      <c r="H1093" s="98" t="str">
        <f t="shared" si="43"/>
        <v>VT805</v>
      </c>
      <c r="I1093" s="98" t="str">
        <f t="shared" si="44"/>
        <v>Non-M</v>
      </c>
      <c r="J1093" s="98"/>
      <c r="K1093" s="98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8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8" t="s">
        <v>444</v>
      </c>
      <c r="L1094" s="81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8" t="s">
        <v>1287</v>
      </c>
      <c r="E1095" s="19" t="s">
        <v>1525</v>
      </c>
      <c r="F1095" s="99" t="e" vm="7">
        <v>#VALUE!</v>
      </c>
      <c r="G1095" s="98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8" t="s">
        <v>444</v>
      </c>
      <c r="L1095" s="81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8" t="s">
        <v>1287</v>
      </c>
      <c r="E1096" s="19" t="s">
        <v>1525</v>
      </c>
      <c r="F1096" s="99" t="e" vm="6">
        <v>#VALUE!</v>
      </c>
      <c r="G1096" s="98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8" t="s">
        <v>444</v>
      </c>
      <c r="L1096" s="81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8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8" t="s">
        <v>444</v>
      </c>
      <c r="L1097" s="81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8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8" t="s">
        <v>444</v>
      </c>
      <c r="L1098" s="81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8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8" t="s">
        <v>444</v>
      </c>
      <c r="L1099" s="81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8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8" t="s">
        <v>444</v>
      </c>
      <c r="L1100" s="81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8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8" t="s">
        <v>444</v>
      </c>
      <c r="L1101" s="81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8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8" t="s">
        <v>444</v>
      </c>
      <c r="L1102" s="81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8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8" t="s">
        <v>444</v>
      </c>
      <c r="L1103" s="81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8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8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8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8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8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8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8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8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8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8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8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0"/>
      <c r="K1109" s="98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8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0"/>
      <c r="K1110" s="98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8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8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8" t="s">
        <v>1550</v>
      </c>
      <c r="C1117" s="88" t="s">
        <v>894</v>
      </c>
      <c r="D1117" s="101" t="s">
        <v>1551</v>
      </c>
      <c r="E1117" s="88" t="s">
        <v>1552</v>
      </c>
      <c r="F1117" s="90"/>
      <c r="G1117" s="88" t="s">
        <v>248</v>
      </c>
      <c r="H1117" s="88" t="str">
        <f t="shared" si="45"/>
        <v>HM402</v>
      </c>
      <c r="I1117" s="102" t="str">
        <f t="shared" si="46"/>
        <v>Non-M</v>
      </c>
      <c r="J1117" s="102"/>
      <c r="K1117" s="101" t="s">
        <v>444</v>
      </c>
      <c r="L1117" s="93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8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0" t="str">
        <f t="shared" si="46"/>
        <v>Non-M</v>
      </c>
      <c r="J1118" s="100"/>
      <c r="K1118" s="98">
        <v>6699</v>
      </c>
      <c r="L1118" s="81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8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0" t="str">
        <f>IF(RIGHT(G1119,1)="M","M","Non-M")</f>
        <v>Non-M</v>
      </c>
      <c r="J1119" s="100"/>
      <c r="K1119" s="98">
        <v>6699</v>
      </c>
      <c r="L1119" s="81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8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0" t="str">
        <f t="shared" si="46"/>
        <v>Non-M</v>
      </c>
      <c r="J1120" s="100"/>
      <c r="K1120" s="98">
        <v>6699</v>
      </c>
      <c r="L1120" s="81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8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0" t="str">
        <f t="shared" si="46"/>
        <v>M</v>
      </c>
      <c r="J1121" s="100"/>
      <c r="K1121" s="98">
        <v>6699</v>
      </c>
      <c r="L1121" s="81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8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0" t="str">
        <f t="shared" si="46"/>
        <v>Non-M</v>
      </c>
      <c r="J1122" s="100"/>
      <c r="K1122" s="98">
        <v>6699</v>
      </c>
      <c r="L1122" s="81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8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0" t="str">
        <f>IF(RIGHT(G1123,1)="M","M","Non-M")</f>
        <v>Non-M</v>
      </c>
      <c r="J1123" s="100"/>
      <c r="K1123" s="98">
        <v>6699</v>
      </c>
      <c r="L1123" s="81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8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0" t="str">
        <f t="shared" si="46"/>
        <v>Non-M</v>
      </c>
      <c r="J1124" s="100"/>
      <c r="K1124" s="98">
        <v>6699</v>
      </c>
      <c r="L1124" s="81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8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0" t="str">
        <f t="shared" ref="I1125:I1128" si="48">IF(RIGHT(G1125,1)="M","M","Non-M")</f>
        <v>M</v>
      </c>
      <c r="J1125" s="100"/>
      <c r="K1125" s="98">
        <v>2751</v>
      </c>
      <c r="L1125" s="81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8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0" t="str">
        <f t="shared" si="48"/>
        <v>Non-M</v>
      </c>
      <c r="J1126" s="100"/>
      <c r="K1126" s="98">
        <v>2751</v>
      </c>
      <c r="L1126" s="81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8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0" t="str">
        <f t="shared" si="48"/>
        <v>Non-M</v>
      </c>
      <c r="J1127" s="100"/>
      <c r="K1127" s="98">
        <v>2751</v>
      </c>
      <c r="L1127" s="81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8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0" t="str">
        <f t="shared" si="48"/>
        <v>Non-M</v>
      </c>
      <c r="J1128" s="100"/>
      <c r="K1128" s="98">
        <v>2751</v>
      </c>
      <c r="L1128" s="81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8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0"/>
      <c r="K1139" s="98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8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0"/>
      <c r="K1140" s="98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8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0"/>
      <c r="K1141" s="98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8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0"/>
      <c r="K1142" s="98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8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0"/>
      <c r="K1143" s="98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8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0" t="s">
        <v>1595</v>
      </c>
      <c r="K1144" s="98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8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0"/>
      <c r="K1145" s="98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8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0"/>
      <c r="K1146" s="98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8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0"/>
      <c r="K1147" s="98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8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0"/>
      <c r="K1148" s="98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8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0"/>
      <c r="K1149" s="98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8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0"/>
      <c r="K1150" s="98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8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0"/>
      <c r="K1151" s="98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8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0"/>
      <c r="K1152" s="98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8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0"/>
      <c r="K1153" s="98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8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0"/>
      <c r="K1154" s="98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8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0"/>
      <c r="K1155" s="98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8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0"/>
      <c r="K1156" s="98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8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3" t="s">
        <v>1614</v>
      </c>
      <c r="K1157" s="98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8" t="s">
        <v>13</v>
      </c>
      <c r="C1158" s="98" t="s">
        <v>259</v>
      </c>
      <c r="D1158" s="98" t="s">
        <v>1287</v>
      </c>
      <c r="E1158" s="98" t="s">
        <v>1616</v>
      </c>
      <c r="F1158" s="99" t="e" vm="50">
        <v>#VALUE!</v>
      </c>
      <c r="G1158" s="98" t="s">
        <v>1617</v>
      </c>
      <c r="H1158" s="98" t="str">
        <f t="shared" si="54"/>
        <v>WB405</v>
      </c>
      <c r="I1158" s="98" t="str">
        <f t="shared" si="55"/>
        <v>M</v>
      </c>
      <c r="J1158" s="98"/>
      <c r="K1158" s="98">
        <v>8684</v>
      </c>
      <c r="L1158" s="84">
        <f>IF(COUNTIFS($E$3:E19262,E1158)=1, K1158, 0)</f>
        <v>0</v>
      </c>
    </row>
    <row r="1159" spans="1:12" ht="18" customHeight="1">
      <c r="A1159" s="18" t="s">
        <v>1618</v>
      </c>
      <c r="B1159" s="98" t="s">
        <v>13</v>
      </c>
      <c r="C1159" s="98" t="s">
        <v>259</v>
      </c>
      <c r="D1159" s="98" t="s">
        <v>1287</v>
      </c>
      <c r="E1159" s="98" t="s">
        <v>1616</v>
      </c>
      <c r="F1159" s="99" t="e" vm="7">
        <v>#VALUE!</v>
      </c>
      <c r="G1159" s="98" t="s">
        <v>75</v>
      </c>
      <c r="H1159" s="98" t="str">
        <f t="shared" si="54"/>
        <v>DC101</v>
      </c>
      <c r="I1159" s="98" t="str">
        <f t="shared" si="55"/>
        <v>Non-M</v>
      </c>
      <c r="J1159" s="98"/>
      <c r="K1159" s="98">
        <v>8684</v>
      </c>
      <c r="L1159" s="84">
        <f>IF(COUNTIFS($E$3:E19262,E1159)=1, K1159, 0)</f>
        <v>0</v>
      </c>
    </row>
    <row r="1160" spans="1:12" ht="18" customHeight="1">
      <c r="A1160" s="18" t="s">
        <v>1619</v>
      </c>
      <c r="B1160" s="98" t="s">
        <v>13</v>
      </c>
      <c r="C1160" s="98" t="s">
        <v>259</v>
      </c>
      <c r="D1160" s="98" t="s">
        <v>1287</v>
      </c>
      <c r="E1160" s="98" t="s">
        <v>1616</v>
      </c>
      <c r="F1160" s="21" t="e" vm="40">
        <v>#VALUE!</v>
      </c>
      <c r="G1160" s="98" t="s">
        <v>190</v>
      </c>
      <c r="H1160" s="98" t="str">
        <f t="shared" si="54"/>
        <v>DC400</v>
      </c>
      <c r="I1160" s="98" t="str">
        <f t="shared" si="55"/>
        <v>Non-M</v>
      </c>
      <c r="J1160" s="98"/>
      <c r="K1160" s="98">
        <v>8684</v>
      </c>
      <c r="L1160" s="84">
        <f>IF(COUNTIFS($E$3:E19262,E1160)=1, K1160, 0)</f>
        <v>0</v>
      </c>
    </row>
    <row r="1161" spans="1:12" ht="18" customHeight="1">
      <c r="A1161" s="18" t="s">
        <v>1620</v>
      </c>
      <c r="B1161" s="98" t="s">
        <v>13</v>
      </c>
      <c r="C1161" s="98" t="s">
        <v>259</v>
      </c>
      <c r="D1161" s="98" t="s">
        <v>1287</v>
      </c>
      <c r="E1161" s="98" t="s">
        <v>1616</v>
      </c>
      <c r="F1161" s="21" t="e" vm="39">
        <v>#VALUE!</v>
      </c>
      <c r="G1161" s="98" t="s">
        <v>110</v>
      </c>
      <c r="H1161" s="98" t="str">
        <f t="shared" si="54"/>
        <v>DC300</v>
      </c>
      <c r="I1161" s="98" t="str">
        <f t="shared" si="55"/>
        <v>Non-M</v>
      </c>
      <c r="J1161" s="98"/>
      <c r="K1161" s="98">
        <v>8684</v>
      </c>
      <c r="L1161" s="84">
        <f>IF(COUNTIFS($E$3:E19262,E1161)=1, K1161, 0)</f>
        <v>0</v>
      </c>
    </row>
    <row r="1162" spans="1:12" ht="18" customHeight="1">
      <c r="A1162" s="18" t="s">
        <v>1621</v>
      </c>
      <c r="B1162" s="98" t="s">
        <v>13</v>
      </c>
      <c r="C1162" s="98" t="s">
        <v>259</v>
      </c>
      <c r="D1162" s="98" t="s">
        <v>1287</v>
      </c>
      <c r="E1162" s="98" t="s">
        <v>1616</v>
      </c>
      <c r="F1162" s="21" t="e" vm="23">
        <v>#VALUE!</v>
      </c>
      <c r="G1162" s="98" t="s">
        <v>108</v>
      </c>
      <c r="H1162" s="98" t="str">
        <f t="shared" si="54"/>
        <v>DC202</v>
      </c>
      <c r="I1162" s="98" t="str">
        <f t="shared" si="55"/>
        <v>Non-M</v>
      </c>
      <c r="J1162" s="98"/>
      <c r="K1162" s="98">
        <v>8684</v>
      </c>
      <c r="L1162" s="84">
        <f>IF(COUNTIFS($E$3:E19262,E1162)=1, K1162, 0)</f>
        <v>0</v>
      </c>
    </row>
    <row r="1163" spans="1:12" ht="18" customHeight="1">
      <c r="A1163" s="18" t="s">
        <v>1622</v>
      </c>
      <c r="B1163" s="98" t="s">
        <v>13</v>
      </c>
      <c r="C1163" s="98" t="s">
        <v>259</v>
      </c>
      <c r="D1163" s="98" t="s">
        <v>1287</v>
      </c>
      <c r="E1163" s="98" t="s">
        <v>1616</v>
      </c>
      <c r="F1163" s="99" t="e" vm="51">
        <v>#VALUE!</v>
      </c>
      <c r="G1163" s="98" t="s">
        <v>279</v>
      </c>
      <c r="H1163" s="98" t="str">
        <f t="shared" si="54"/>
        <v>PK200</v>
      </c>
      <c r="I1163" s="98" t="str">
        <f t="shared" si="55"/>
        <v>M</v>
      </c>
      <c r="J1163" s="98"/>
      <c r="K1163" s="98">
        <v>8684</v>
      </c>
      <c r="L1163" s="84">
        <f>IF(COUNTIFS($E$3:E19262,E1163)=1, K1163, 0)</f>
        <v>0</v>
      </c>
    </row>
    <row r="1164" spans="1:12" ht="18" customHeight="1">
      <c r="A1164" s="18" t="s">
        <v>1623</v>
      </c>
      <c r="B1164" s="98" t="s">
        <v>13</v>
      </c>
      <c r="C1164" s="98" t="s">
        <v>259</v>
      </c>
      <c r="D1164" s="98" t="s">
        <v>1287</v>
      </c>
      <c r="E1164" s="98" t="s">
        <v>1616</v>
      </c>
      <c r="F1164" s="99" t="e" vm="52">
        <v>#VALUE!</v>
      </c>
      <c r="G1164" s="98" t="s">
        <v>1624</v>
      </c>
      <c r="H1164" s="98" t="str">
        <f t="shared" si="54"/>
        <v>PB214</v>
      </c>
      <c r="I1164" s="98" t="str">
        <f t="shared" si="55"/>
        <v>Non-M</v>
      </c>
      <c r="J1164" s="98"/>
      <c r="K1164" s="98">
        <v>8684</v>
      </c>
      <c r="L1164" s="84">
        <f>IF(COUNTIFS($E$3:E19262,E1164)=1, K1164, 0)</f>
        <v>0</v>
      </c>
    </row>
    <row r="1165" spans="1:12" ht="18" customHeight="1">
      <c r="A1165" s="18" t="s">
        <v>1625</v>
      </c>
      <c r="B1165" s="98" t="s">
        <v>13</v>
      </c>
      <c r="C1165" s="98" t="s">
        <v>259</v>
      </c>
      <c r="D1165" s="98" t="s">
        <v>1287</v>
      </c>
      <c r="E1165" s="98" t="s">
        <v>1616</v>
      </c>
      <c r="F1165" s="99" t="e" vm="18">
        <v>#VALUE!</v>
      </c>
      <c r="G1165" s="98" t="s">
        <v>248</v>
      </c>
      <c r="H1165" s="98" t="str">
        <f t="shared" si="54"/>
        <v>HM402</v>
      </c>
      <c r="I1165" s="98" t="str">
        <f t="shared" si="55"/>
        <v>Non-M</v>
      </c>
      <c r="J1165" s="98"/>
      <c r="K1165" s="98">
        <v>8684</v>
      </c>
      <c r="L1165" s="84">
        <f>IF(COUNTIFS($E$3:E19262,E1165)=1, K1165, 0)</f>
        <v>0</v>
      </c>
    </row>
    <row r="1166" spans="1:12" ht="18" customHeight="1">
      <c r="A1166" s="18" t="s">
        <v>1626</v>
      </c>
      <c r="B1166" s="98" t="s">
        <v>13</v>
      </c>
      <c r="C1166" s="98" t="s">
        <v>259</v>
      </c>
      <c r="D1166" s="98" t="s">
        <v>1287</v>
      </c>
      <c r="E1166" s="98" t="s">
        <v>1616</v>
      </c>
      <c r="F1166" s="21" t="e" vm="24">
        <v>#VALUE!</v>
      </c>
      <c r="G1166" s="98" t="s">
        <v>1586</v>
      </c>
      <c r="H1166" s="98" t="str">
        <f>IF(RIGHT(G1166,1)="M", LEFT(G1166,LEN(G1166)-1), G1166)</f>
        <v>JS105</v>
      </c>
      <c r="I1166" s="98" t="str">
        <f>IF(RIGHT(G1166,1)="M","M","Non-M")</f>
        <v>Non-M</v>
      </c>
      <c r="J1166" s="98"/>
      <c r="K1166" s="98">
        <v>8684</v>
      </c>
      <c r="L1166" s="84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8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0"/>
      <c r="K1167" s="98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8" t="s">
        <v>1287</v>
      </c>
      <c r="E1168" s="19" t="s">
        <v>1628</v>
      </c>
      <c r="F1168" s="99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0"/>
      <c r="K1168" s="98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8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0"/>
      <c r="K1169" s="98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8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0"/>
      <c r="K1170" s="98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8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0"/>
      <c r="K1171" s="98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8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0"/>
      <c r="K1172" s="98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8" t="s">
        <v>1287</v>
      </c>
      <c r="E1173" s="19" t="s">
        <v>1628</v>
      </c>
      <c r="F1173" s="99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0"/>
      <c r="K1173" s="98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8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0"/>
      <c r="K1174" s="98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8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0"/>
      <c r="K1175" s="98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8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0"/>
      <c r="K1176" s="98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8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0"/>
      <c r="K1177" s="98">
        <v>198076</v>
      </c>
      <c r="L1177" s="81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8" t="s">
        <v>1287</v>
      </c>
      <c r="E1178" s="19" t="s">
        <v>1642</v>
      </c>
      <c r="F1178" s="99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0"/>
      <c r="K1178" s="98">
        <v>198076</v>
      </c>
      <c r="L1178" s="81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8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0"/>
      <c r="K1179" s="98">
        <v>198076</v>
      </c>
      <c r="L1179" s="81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8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0"/>
      <c r="K1180" s="98">
        <v>198076</v>
      </c>
      <c r="L1180" s="81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8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0"/>
      <c r="K1181" s="98">
        <v>198076</v>
      </c>
      <c r="L1181" s="81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8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0"/>
      <c r="K1182" s="98">
        <v>198076</v>
      </c>
      <c r="L1182" s="81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8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0"/>
      <c r="K1183" s="98">
        <v>198076</v>
      </c>
      <c r="L1183" s="81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8" t="s">
        <v>1287</v>
      </c>
      <c r="E1184" s="19" t="s">
        <v>1642</v>
      </c>
      <c r="F1184" s="99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0"/>
      <c r="K1184" s="98">
        <v>198076</v>
      </c>
      <c r="L1184" s="81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8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0"/>
      <c r="K1185" s="98">
        <v>198076</v>
      </c>
      <c r="L1185" s="81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8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0"/>
      <c r="K1186" s="98">
        <v>71817</v>
      </c>
      <c r="L1186" s="84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8" t="s">
        <v>1287</v>
      </c>
      <c r="E1187" s="19" t="s">
        <v>1642</v>
      </c>
      <c r="F1187" s="99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0"/>
      <c r="K1187" s="98">
        <v>71817</v>
      </c>
      <c r="L1187" s="81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8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0"/>
      <c r="K1188" s="98">
        <v>71817</v>
      </c>
      <c r="L1188" s="81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8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0"/>
      <c r="K1189" s="98">
        <v>71817</v>
      </c>
      <c r="L1189" s="81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8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0"/>
      <c r="K1190" s="98">
        <v>71817</v>
      </c>
      <c r="L1190" s="81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8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0"/>
      <c r="K1191" s="98">
        <v>71817</v>
      </c>
      <c r="L1191" s="84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8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0"/>
      <c r="K1192" s="98">
        <v>71817</v>
      </c>
      <c r="L1192" s="84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8" t="s">
        <v>1287</v>
      </c>
      <c r="E1193" s="19" t="s">
        <v>1642</v>
      </c>
      <c r="F1193" s="99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0"/>
      <c r="K1193" s="98">
        <v>71817</v>
      </c>
      <c r="L1193" s="84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8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0"/>
      <c r="K1194" s="98">
        <v>71817</v>
      </c>
      <c r="L1194" s="84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8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0"/>
      <c r="K1195" s="98">
        <v>29562</v>
      </c>
      <c r="L1195" s="84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8" t="s">
        <v>1287</v>
      </c>
      <c r="E1196" s="19" t="s">
        <v>1661</v>
      </c>
      <c r="F1196" s="99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0"/>
      <c r="K1196" s="98">
        <v>29562</v>
      </c>
      <c r="L1196" s="81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8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0"/>
      <c r="K1197" s="98">
        <v>29562</v>
      </c>
      <c r="L1197" s="81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8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0"/>
      <c r="K1198" s="98">
        <v>29562</v>
      </c>
      <c r="L1198" s="81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8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0"/>
      <c r="K1199" s="98">
        <v>29562</v>
      </c>
      <c r="L1199" s="81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8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0"/>
      <c r="K1200" s="98">
        <v>29562</v>
      </c>
      <c r="L1200" s="81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8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0"/>
      <c r="K1201" s="98">
        <v>29562</v>
      </c>
      <c r="L1201" s="81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8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0" t="s">
        <v>1669</v>
      </c>
      <c r="K1202" s="98">
        <v>29562</v>
      </c>
      <c r="L1202" s="84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8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0"/>
      <c r="K1203" s="98">
        <v>29562</v>
      </c>
      <c r="L1203" s="84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8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0"/>
      <c r="K1204" s="98">
        <v>29562</v>
      </c>
      <c r="L1204" s="84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8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0"/>
      <c r="K1205" s="98">
        <v>29562</v>
      </c>
      <c r="L1205" s="81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8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0"/>
      <c r="K1206" s="98">
        <v>29562</v>
      </c>
      <c r="L1206" s="84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8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0"/>
      <c r="K1207" s="98">
        <v>13447</v>
      </c>
      <c r="L1207" s="81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8" t="s">
        <v>1287</v>
      </c>
      <c r="E1208" s="19" t="s">
        <v>1661</v>
      </c>
      <c r="F1208" s="99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0"/>
      <c r="K1208" s="98">
        <v>13447</v>
      </c>
      <c r="L1208" s="81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8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0"/>
      <c r="K1209" s="98">
        <v>13447</v>
      </c>
      <c r="L1209" s="81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8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0"/>
      <c r="K1210" s="98">
        <v>13447</v>
      </c>
      <c r="L1210" s="81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8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0"/>
      <c r="K1211" s="98">
        <v>13447</v>
      </c>
      <c r="L1211" s="81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8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0"/>
      <c r="K1212" s="98">
        <v>13447</v>
      </c>
      <c r="L1212" s="81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8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0"/>
      <c r="K1213" s="98">
        <v>13447</v>
      </c>
      <c r="L1213" s="81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8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0"/>
      <c r="K1214" s="98">
        <v>13447</v>
      </c>
      <c r="L1214" s="81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8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0"/>
      <c r="K1215" s="98">
        <v>13447</v>
      </c>
      <c r="L1215" s="81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8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0"/>
      <c r="K1216" s="98">
        <v>13447</v>
      </c>
      <c r="L1216" s="81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8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0"/>
      <c r="K1217" s="98">
        <v>13447</v>
      </c>
      <c r="L1217" s="81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8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0"/>
      <c r="K1218" s="98">
        <v>13447</v>
      </c>
      <c r="L1218" s="81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8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0"/>
      <c r="K1219" s="98" t="s">
        <v>444</v>
      </c>
      <c r="L1219" s="84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8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0" t="s">
        <v>1669</v>
      </c>
      <c r="K1220" s="98" t="s">
        <v>444</v>
      </c>
      <c r="L1220" s="84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8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0"/>
      <c r="K1221" s="98" t="s">
        <v>444</v>
      </c>
      <c r="L1221" s="84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8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4" t="s">
        <v>1695</v>
      </c>
      <c r="K1222" s="98" t="s">
        <v>444</v>
      </c>
      <c r="L1222" s="84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8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0"/>
      <c r="K1223" s="98" t="s">
        <v>444</v>
      </c>
      <c r="L1223" s="84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8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0"/>
      <c r="K1224" s="98" t="s">
        <v>444</v>
      </c>
      <c r="L1224" s="84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8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0"/>
      <c r="K1225" s="98" t="s">
        <v>444</v>
      </c>
      <c r="L1225" s="81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8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0"/>
      <c r="K1226" s="98" t="s">
        <v>444</v>
      </c>
      <c r="L1226" s="81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8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0"/>
      <c r="K1227" s="98" t="s">
        <v>444</v>
      </c>
      <c r="L1227" s="81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8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0"/>
      <c r="K1228" s="98" t="s">
        <v>444</v>
      </c>
      <c r="L1228" s="81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8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0"/>
      <c r="K1229" s="59" t="s">
        <v>444</v>
      </c>
      <c r="L1229" s="81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8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0" t="s">
        <v>1669</v>
      </c>
      <c r="K1230" s="59" t="s">
        <v>444</v>
      </c>
      <c r="L1230" s="81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8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0"/>
      <c r="K1231" s="59" t="s">
        <v>444</v>
      </c>
      <c r="L1231" s="81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8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4" t="s">
        <v>1695</v>
      </c>
      <c r="K1232" s="59" t="s">
        <v>444</v>
      </c>
      <c r="L1232" s="81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8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0"/>
      <c r="K1233" s="59" t="s">
        <v>444</v>
      </c>
      <c r="L1233" s="81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8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0"/>
      <c r="K1234" s="59" t="s">
        <v>444</v>
      </c>
      <c r="L1234" s="81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8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0"/>
      <c r="K1235" s="59" t="s">
        <v>444</v>
      </c>
      <c r="L1235" s="81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8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0"/>
      <c r="K1236" s="59" t="s">
        <v>444</v>
      </c>
      <c r="L1236" s="81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8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0"/>
      <c r="K1237" s="59" t="s">
        <v>444</v>
      </c>
      <c r="L1237" s="81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8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0"/>
      <c r="K1238" s="59" t="s">
        <v>444</v>
      </c>
      <c r="L1238" s="81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8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0"/>
      <c r="K1239" s="98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8" t="s">
        <v>1689</v>
      </c>
      <c r="E1240" s="19" t="s">
        <v>1716</v>
      </c>
      <c r="F1240" s="99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0"/>
      <c r="K1240" s="98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8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0"/>
      <c r="K1241" s="98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8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0"/>
      <c r="K1242" s="98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8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0"/>
      <c r="K1243" s="98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8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0"/>
      <c r="K1244" s="98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8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4"/>
      <c r="K1245" s="98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8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0"/>
      <c r="K1246" s="98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8" t="s">
        <v>1689</v>
      </c>
      <c r="E1247" s="19" t="s">
        <v>1716</v>
      </c>
      <c r="F1247" s="99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0"/>
      <c r="K1247" s="98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8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0"/>
      <c r="K1248" s="98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8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0"/>
      <c r="K1249" s="98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8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0" t="s">
        <v>1532</v>
      </c>
      <c r="K1250" s="98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8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0" t="s">
        <v>1532</v>
      </c>
      <c r="K1251" s="98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8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0"/>
      <c r="K1252" s="98">
        <v>1055</v>
      </c>
      <c r="L1252" s="84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8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0" t="s">
        <v>1734</v>
      </c>
      <c r="K1253" s="98">
        <v>1055</v>
      </c>
      <c r="L1253" s="81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8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0" t="s">
        <v>1737</v>
      </c>
      <c r="K1254" s="98">
        <v>1055</v>
      </c>
      <c r="L1254" s="81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8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0"/>
      <c r="K1255" s="98">
        <v>1055</v>
      </c>
      <c r="L1255" s="81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8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0"/>
      <c r="K1256" s="98">
        <v>1055</v>
      </c>
      <c r="L1256" s="81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8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0"/>
      <c r="K1257" s="98" t="s">
        <v>444</v>
      </c>
      <c r="L1257" s="84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8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0" t="s">
        <v>1532</v>
      </c>
      <c r="K1258" s="98" t="s">
        <v>444</v>
      </c>
      <c r="L1258" s="81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8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0" t="s">
        <v>1532</v>
      </c>
      <c r="K1259" s="98" t="s">
        <v>444</v>
      </c>
      <c r="L1259" s="81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8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0"/>
      <c r="K1260" s="98" t="s">
        <v>444</v>
      </c>
      <c r="L1260" s="81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8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0"/>
      <c r="K1261" s="98" t="s">
        <v>444</v>
      </c>
      <c r="L1261" s="81">
        <f>IF(COUNTIFS($E$3:E1261,E1261)=1, K1261, 0)</f>
        <v>0</v>
      </c>
    </row>
    <row r="1262" spans="1:12" ht="18" customHeight="1">
      <c r="A1262" s="18" t="s">
        <v>1752</v>
      </c>
      <c r="B1262" s="88" t="s">
        <v>1486</v>
      </c>
      <c r="C1262" s="88" t="s">
        <v>1071</v>
      </c>
      <c r="D1262" s="101" t="s">
        <v>1743</v>
      </c>
      <c r="E1262" s="88" t="s">
        <v>1744</v>
      </c>
      <c r="F1262" s="90"/>
      <c r="G1262" s="88" t="s">
        <v>195</v>
      </c>
      <c r="H1262" s="88" t="str">
        <f t="shared" si="76"/>
        <v>HM504</v>
      </c>
      <c r="I1262" s="88" t="str">
        <f t="shared" si="77"/>
        <v>Non-M</v>
      </c>
      <c r="J1262" s="102"/>
      <c r="K1262" s="101" t="s">
        <v>444</v>
      </c>
      <c r="L1262" s="105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8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0"/>
      <c r="K1263" s="98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8" t="s">
        <v>1603</v>
      </c>
      <c r="E1264" s="19" t="s">
        <v>1755</v>
      </c>
      <c r="F1264" s="99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0"/>
      <c r="K1264" s="98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8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0"/>
      <c r="K1265" s="98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8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0"/>
      <c r="K1266" s="98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8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0"/>
      <c r="K1267" s="98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8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0"/>
      <c r="K1268" s="98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8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0"/>
      <c r="K1269" s="98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8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0"/>
      <c r="K1270" s="98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8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0" t="s">
        <v>1532</v>
      </c>
      <c r="K1271" s="98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8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0" t="s">
        <v>1532</v>
      </c>
      <c r="K1272" s="98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8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0"/>
      <c r="K1273" s="98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8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0"/>
      <c r="K1274" s="98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8" t="s">
        <v>1689</v>
      </c>
      <c r="E1275" s="19" t="s">
        <v>1770</v>
      </c>
      <c r="F1275" s="99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0"/>
      <c r="K1275" s="98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8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0"/>
      <c r="K1276" s="98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8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0"/>
      <c r="K1277" s="98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8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0"/>
      <c r="K1278" s="98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8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0"/>
      <c r="K1279" s="98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8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0"/>
      <c r="K1280" s="98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8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0"/>
      <c r="K1281" s="98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8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0"/>
      <c r="K1282" s="98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6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7"/>
      <c r="K1283" s="100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8" t="s">
        <v>1781</v>
      </c>
      <c r="E1284" s="27" t="s">
        <v>1782</v>
      </c>
      <c r="F1284" s="109"/>
      <c r="G1284" s="100" t="s">
        <v>1703</v>
      </c>
      <c r="H1284" s="100" t="str">
        <f>IF(RIGHT(G1284,1)="M", LEFT(G1284,LEN(G1284)-1), G1284)</f>
        <v>JS401</v>
      </c>
      <c r="I1284" s="100" t="str">
        <f>IF(RIGHT(G1284,1)="M","M","Non-M")</f>
        <v>Non-M</v>
      </c>
      <c r="J1284" s="100"/>
      <c r="K1284" s="100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8" t="s">
        <v>1781</v>
      </c>
      <c r="E1285" s="19" t="s">
        <v>1782</v>
      </c>
      <c r="F1285" s="21"/>
      <c r="G1285" s="100" t="s">
        <v>1785</v>
      </c>
      <c r="H1285" s="100" t="str">
        <f t="shared" si="82"/>
        <v>JS402</v>
      </c>
      <c r="I1285" s="100" t="str">
        <f t="shared" si="83"/>
        <v>Non-M</v>
      </c>
      <c r="J1285" s="100"/>
      <c r="K1285" s="100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8" t="s">
        <v>1781</v>
      </c>
      <c r="E1286" s="19" t="s">
        <v>1782</v>
      </c>
      <c r="F1286" s="21"/>
      <c r="G1286" s="100" t="s">
        <v>69</v>
      </c>
      <c r="H1286" s="100" t="str">
        <f t="shared" si="82"/>
        <v>HD602</v>
      </c>
      <c r="I1286" s="100" t="str">
        <f t="shared" si="83"/>
        <v>Non-M</v>
      </c>
      <c r="J1286" s="104" t="s">
        <v>1695</v>
      </c>
      <c r="K1286" s="100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8" t="s">
        <v>1781</v>
      </c>
      <c r="E1287" s="19" t="s">
        <v>1782</v>
      </c>
      <c r="F1287" s="21"/>
      <c r="G1287" s="100" t="s">
        <v>277</v>
      </c>
      <c r="H1287" s="100" t="str">
        <f t="shared" si="82"/>
        <v>ZP106</v>
      </c>
      <c r="I1287" s="100" t="str">
        <f t="shared" si="83"/>
        <v>Non-M</v>
      </c>
      <c r="J1287" s="100"/>
      <c r="K1287" s="100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8" t="s">
        <v>1781</v>
      </c>
      <c r="E1288" s="19" t="s">
        <v>1782</v>
      </c>
      <c r="F1288" s="21"/>
      <c r="G1288" s="100" t="s">
        <v>1336</v>
      </c>
      <c r="H1288" s="100" t="str">
        <f t="shared" si="82"/>
        <v>PK111</v>
      </c>
      <c r="I1288" s="100" t="str">
        <f t="shared" si="83"/>
        <v>Non-M</v>
      </c>
      <c r="J1288" s="100"/>
      <c r="K1288" s="100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8" t="s">
        <v>1781</v>
      </c>
      <c r="E1289" s="19" t="s">
        <v>1782</v>
      </c>
      <c r="F1289" s="21"/>
      <c r="G1289" s="100" t="s">
        <v>1790</v>
      </c>
      <c r="H1289" s="100" t="str">
        <f t="shared" si="82"/>
        <v>PB101</v>
      </c>
      <c r="I1289" s="100" t="str">
        <f t="shared" si="83"/>
        <v>Non-M</v>
      </c>
      <c r="J1289" s="100"/>
      <c r="K1289" s="100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8" t="s">
        <v>1781</v>
      </c>
      <c r="E1290" s="19" t="s">
        <v>1782</v>
      </c>
      <c r="F1290" s="21"/>
      <c r="G1290" s="100" t="s">
        <v>1586</v>
      </c>
      <c r="H1290" s="100" t="str">
        <f t="shared" si="82"/>
        <v>JS105</v>
      </c>
      <c r="I1290" s="100" t="str">
        <f t="shared" si="83"/>
        <v>Non-M</v>
      </c>
      <c r="J1290" s="100"/>
      <c r="K1290" s="100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8" t="s">
        <v>1781</v>
      </c>
      <c r="E1291" s="19" t="s">
        <v>1782</v>
      </c>
      <c r="F1291" s="21"/>
      <c r="G1291" s="100" t="s">
        <v>134</v>
      </c>
      <c r="H1291" s="100" t="str">
        <f t="shared" si="82"/>
        <v>JS124</v>
      </c>
      <c r="I1291" s="100" t="str">
        <f t="shared" si="83"/>
        <v>Non-M</v>
      </c>
      <c r="J1291" s="100"/>
      <c r="K1291" s="100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8" t="s">
        <v>1781</v>
      </c>
      <c r="E1292" s="19" t="s">
        <v>1782</v>
      </c>
      <c r="F1292" s="21"/>
      <c r="G1292" s="100" t="s">
        <v>146</v>
      </c>
      <c r="H1292" s="100" t="str">
        <f t="shared" si="82"/>
        <v>HM420</v>
      </c>
      <c r="I1292" s="100" t="str">
        <f t="shared" si="83"/>
        <v>M</v>
      </c>
      <c r="J1292" s="100"/>
      <c r="K1292" s="100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8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0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8" t="s">
        <v>1550</v>
      </c>
      <c r="C1335" s="88" t="s">
        <v>995</v>
      </c>
      <c r="D1335" s="110" t="s">
        <v>1287</v>
      </c>
      <c r="E1335" s="88" t="s">
        <v>1836</v>
      </c>
      <c r="F1335" s="90"/>
      <c r="G1335" s="88" t="s">
        <v>134</v>
      </c>
      <c r="H1335" s="91" t="str">
        <f>IF(RIGHT(G1335,1)="M", LEFT(G1335,LEN(G1335)-1), G1335)</f>
        <v>JS124</v>
      </c>
      <c r="I1335" s="91" t="str">
        <f>IF(RIGHT(G1335,1)="M","M","Non-M")</f>
        <v>Non-M</v>
      </c>
      <c r="J1335" s="94"/>
      <c r="K1335" s="92" t="s">
        <v>444</v>
      </c>
      <c r="L1335" s="105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4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1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1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1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1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1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1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1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1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4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4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8" t="s">
        <v>1486</v>
      </c>
      <c r="C1384" s="88" t="s">
        <v>995</v>
      </c>
      <c r="D1384" s="110" t="s">
        <v>1892</v>
      </c>
      <c r="E1384" s="88" t="s">
        <v>1893</v>
      </c>
      <c r="F1384" s="90"/>
      <c r="G1384" s="88" t="s">
        <v>1599</v>
      </c>
      <c r="H1384" s="91" t="str">
        <f t="shared" si="100"/>
        <v>JS400</v>
      </c>
      <c r="I1384" s="91" t="str">
        <f t="shared" si="101"/>
        <v>Non-M</v>
      </c>
      <c r="J1384" s="94"/>
      <c r="K1384" s="92" t="s">
        <v>444</v>
      </c>
      <c r="L1384" s="105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4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4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4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4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4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4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4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4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4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4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4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4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4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4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4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4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4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4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4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4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4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4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4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4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4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4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4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4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4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4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4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4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4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4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4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4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4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4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4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4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4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4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4">
        <f>IF(COUNTIFS($E$3:E19262,E1519)=1, K1519, 0)</f>
        <v>0</v>
      </c>
    </row>
    <row r="1520" spans="1:12" ht="16.5" customHeight="1">
      <c r="A1520" s="18" t="s">
        <v>2091</v>
      </c>
      <c r="B1520" s="88" t="s">
        <v>13</v>
      </c>
      <c r="C1520" s="88" t="s">
        <v>288</v>
      </c>
      <c r="D1520" s="110" t="s">
        <v>2082</v>
      </c>
      <c r="E1520" s="88" t="s">
        <v>2083</v>
      </c>
      <c r="F1520" s="90"/>
      <c r="G1520" s="88" t="s">
        <v>1586</v>
      </c>
      <c r="H1520" s="91" t="str">
        <f t="shared" si="106"/>
        <v>JS105</v>
      </c>
      <c r="I1520" s="91" t="str">
        <f t="shared" si="107"/>
        <v>Non-M</v>
      </c>
      <c r="J1520" s="94"/>
      <c r="K1520" s="92">
        <v>852</v>
      </c>
      <c r="L1520" s="105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0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0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4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4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4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4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4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4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4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4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4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4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4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4">
        <f>IF(COUNTIFS($E$3:E19262,E1546)=1, K1546, 0)</f>
        <v>0</v>
      </c>
    </row>
    <row r="1547" spans="1:12" ht="41.25" customHeight="1">
      <c r="A1547" s="18" t="s">
        <v>2128</v>
      </c>
      <c r="B1547" s="88" t="s">
        <v>1486</v>
      </c>
      <c r="C1547" s="88" t="s">
        <v>1071</v>
      </c>
      <c r="D1547" s="110" t="s">
        <v>1551</v>
      </c>
      <c r="E1547" s="88" t="s">
        <v>2113</v>
      </c>
      <c r="F1547" s="90"/>
      <c r="G1547" s="88" t="s">
        <v>2129</v>
      </c>
      <c r="H1547" s="91" t="str">
        <f t="shared" si="110"/>
        <v>VT100</v>
      </c>
      <c r="I1547" s="91" t="str">
        <f t="shared" si="111"/>
        <v>Non-M</v>
      </c>
      <c r="J1547" s="94"/>
      <c r="K1547" s="92" t="s">
        <v>444</v>
      </c>
      <c r="L1547" s="105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4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4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4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4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4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1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4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4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1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4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1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1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4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4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4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4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4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4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4">
        <f>IF(COUNTIFS($E$3:E19262,E1659)=1, K1659, 0)</f>
        <v>0</v>
      </c>
    </row>
    <row r="1660" spans="1:12" ht="41.25" customHeight="1">
      <c r="A1660" s="18" t="s">
        <v>2273</v>
      </c>
      <c r="B1660" s="88" t="s">
        <v>32</v>
      </c>
      <c r="C1660" s="88" t="s">
        <v>406</v>
      </c>
      <c r="D1660" s="110" t="s">
        <v>1287</v>
      </c>
      <c r="E1660" s="88" t="s">
        <v>2258</v>
      </c>
      <c r="F1660" s="90"/>
      <c r="G1660" s="88" t="s">
        <v>2274</v>
      </c>
      <c r="H1660" s="91" t="str">
        <f t="shared" si="126"/>
        <v>HM411</v>
      </c>
      <c r="I1660" s="91" t="str">
        <f t="shared" si="127"/>
        <v>Non-M</v>
      </c>
      <c r="J1660" s="94"/>
      <c r="K1660" s="92">
        <v>10016</v>
      </c>
      <c r="L1660" s="105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0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0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4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4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4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4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4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4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4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4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4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4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4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4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4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4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0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0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8" t="s">
        <v>32</v>
      </c>
      <c r="C1754" s="88" t="s">
        <v>1071</v>
      </c>
      <c r="D1754" s="111" t="s">
        <v>1781</v>
      </c>
      <c r="E1754" s="88" t="s">
        <v>2367</v>
      </c>
      <c r="F1754" s="90"/>
      <c r="G1754" s="88" t="s">
        <v>1613</v>
      </c>
      <c r="H1754" s="91" t="str">
        <f t="shared" si="134"/>
        <v>HM702</v>
      </c>
      <c r="I1754" s="91" t="str">
        <f t="shared" si="135"/>
        <v>Non-M</v>
      </c>
      <c r="J1754" s="94"/>
      <c r="K1754" s="92">
        <v>3000</v>
      </c>
      <c r="L1754" s="105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4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4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4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4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4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4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4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4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0"/>
      <c r="K1800" s="59">
        <v>7691</v>
      </c>
      <c r="L1800" s="84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4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4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4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4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4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4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4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4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4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4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4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0"/>
      <c r="K1812" s="59">
        <v>39718</v>
      </c>
      <c r="L1812" s="84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4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4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4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4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4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4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4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4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4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4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4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0"/>
      <c r="K1824" s="59">
        <v>24550</v>
      </c>
      <c r="L1824" s="84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4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4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4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84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84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84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84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84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84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84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84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84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84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84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84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84"/>
    </row>
    <row r="1880" spans="1:12" ht="41.25" customHeight="1">
      <c r="A1880" s="18" t="s">
        <v>2537</v>
      </c>
      <c r="B1880" s="88" t="s">
        <v>2524</v>
      </c>
      <c r="C1880" s="88" t="s">
        <v>1863</v>
      </c>
      <c r="D1880" s="110" t="s">
        <v>1287</v>
      </c>
      <c r="E1880" s="88" t="s">
        <v>2525</v>
      </c>
      <c r="F1880" s="90"/>
      <c r="G1880" s="88" t="s">
        <v>2454</v>
      </c>
      <c r="H1880" s="91" t="str">
        <f t="shared" si="152"/>
        <v>VT500</v>
      </c>
      <c r="I1880" s="91" t="str">
        <f t="shared" si="153"/>
        <v>M</v>
      </c>
      <c r="J1880" s="94" t="s">
        <v>2455</v>
      </c>
      <c r="K1880" s="92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84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84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84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84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84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84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84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84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84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84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84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84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84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84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84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84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84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84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84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84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84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84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84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84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84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84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84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84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84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84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84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84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84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84"/>
    </row>
    <row r="1915" spans="1:12" ht="41.25" customHeight="1">
      <c r="A1915" s="18" t="s">
        <v>2579</v>
      </c>
      <c r="B1915" s="88" t="s">
        <v>2524</v>
      </c>
      <c r="C1915" s="88" t="s">
        <v>442</v>
      </c>
      <c r="D1915" s="110" t="s">
        <v>1287</v>
      </c>
      <c r="E1915" s="88" t="s">
        <v>2566</v>
      </c>
      <c r="F1915" s="90"/>
      <c r="G1915" s="88" t="s">
        <v>146</v>
      </c>
      <c r="H1915" s="91" t="str">
        <f t="shared" si="164"/>
        <v>HM420</v>
      </c>
      <c r="I1915" s="91" t="str">
        <f t="shared" si="165"/>
        <v>M</v>
      </c>
      <c r="J1915" s="94" t="s">
        <v>2197</v>
      </c>
      <c r="K1915" s="92" t="s">
        <v>444</v>
      </c>
      <c r="L1915" s="105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0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84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84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84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84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84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84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84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84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84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84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84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84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84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84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84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84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84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84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84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84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84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84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84"/>
    </row>
    <row r="2057" spans="1:12" ht="41.25" customHeight="1">
      <c r="A2057" s="18" t="s">
        <v>2726</v>
      </c>
      <c r="B2057" s="88" t="s">
        <v>13</v>
      </c>
      <c r="C2057" s="88" t="s">
        <v>2418</v>
      </c>
      <c r="D2057" s="110" t="s">
        <v>203</v>
      </c>
      <c r="E2057" s="88" t="s">
        <v>2704</v>
      </c>
      <c r="F2057" s="90"/>
      <c r="G2057" s="88" t="s">
        <v>1242</v>
      </c>
      <c r="H2057" s="91" t="str">
        <f>IF(RIGHT(G2057,1)="M", LEFT(G2057,LEN(G2057)-1), G2057)</f>
        <v>HM803</v>
      </c>
      <c r="I2057" s="91" t="str">
        <f>IF(RIGHT(G2057,1)="M","M","Non-M")</f>
        <v>Non-M</v>
      </c>
      <c r="J2057" s="94"/>
      <c r="K2057" s="92">
        <v>32743</v>
      </c>
      <c r="L2057" s="84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2727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2727</v>
      </c>
      <c r="F2059" s="21"/>
      <c r="G2059" s="19" t="s">
        <v>2728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2727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2729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2727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2727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2727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2727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2727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2727</v>
      </c>
      <c r="F2066" s="21"/>
      <c r="G2066" s="19" t="s">
        <v>2728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2727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2729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2727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2727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2727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2727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2730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2730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2730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2729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2730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2730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2730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2730</v>
      </c>
      <c r="F2078" s="21"/>
      <c r="G2078" s="19" t="s">
        <v>2731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4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2730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4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2730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4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2730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2729</v>
      </c>
      <c r="K2081" s="59">
        <v>988</v>
      </c>
      <c r="L2081" s="84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2730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4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2730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4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2730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4"/>
    </row>
    <row r="2085" spans="1:12" ht="41.25" customHeight="1">
      <c r="A2085" s="18" t="s">
        <v>2361</v>
      </c>
      <c r="B2085" s="112" t="s">
        <v>1550</v>
      </c>
      <c r="C2085" s="112" t="s">
        <v>1754</v>
      </c>
      <c r="D2085" s="69" t="s">
        <v>1603</v>
      </c>
      <c r="E2085" s="112" t="s">
        <v>2732</v>
      </c>
      <c r="F2085" s="113"/>
      <c r="G2085" s="112" t="s">
        <v>75</v>
      </c>
      <c r="H2085" s="114" t="str">
        <f t="shared" ref="H2085:H2088" si="190">IF(RIGHT(G2085,1)="M", LEFT(G2085,LEN(G2085)-1), G2085)</f>
        <v>DC101</v>
      </c>
      <c r="I2085" s="114" t="str">
        <f t="shared" ref="I2085:I2088" si="191">IF(RIGHT(G2085,1)="M","M","Non-M")</f>
        <v>Non-M</v>
      </c>
      <c r="J2085" s="70"/>
      <c r="K2085" s="59" t="s">
        <v>444</v>
      </c>
      <c r="L2085" s="84">
        <f>IF(COUNTIFS($E$3:E19461,E2085)=1, K2085, 0)</f>
        <v>0</v>
      </c>
    </row>
    <row r="2086" spans="1:12" ht="41.25" customHeight="1">
      <c r="A2086" s="18" t="s">
        <v>2362</v>
      </c>
      <c r="B2086" s="112" t="s">
        <v>1550</v>
      </c>
      <c r="C2086" s="112" t="s">
        <v>1754</v>
      </c>
      <c r="D2086" s="69" t="s">
        <v>1603</v>
      </c>
      <c r="E2086" s="112" t="s">
        <v>2732</v>
      </c>
      <c r="F2086" s="113"/>
      <c r="G2086" s="112" t="s">
        <v>149</v>
      </c>
      <c r="H2086" s="114" t="str">
        <f t="shared" si="190"/>
        <v>DC200</v>
      </c>
      <c r="I2086" s="114" t="str">
        <f t="shared" si="191"/>
        <v>Non-M</v>
      </c>
      <c r="J2086" s="70"/>
      <c r="K2086" s="59" t="s">
        <v>444</v>
      </c>
      <c r="L2086" s="84">
        <f>IF(COUNTIFS($E$3:E19462,E2086)=1, K2086, 0)</f>
        <v>0</v>
      </c>
    </row>
    <row r="2087" spans="1:12" ht="41.25" customHeight="1">
      <c r="A2087" s="18" t="s">
        <v>2363</v>
      </c>
      <c r="B2087" s="112" t="s">
        <v>1550</v>
      </c>
      <c r="C2087" s="112" t="s">
        <v>1754</v>
      </c>
      <c r="D2087" s="69" t="s">
        <v>1603</v>
      </c>
      <c r="E2087" s="112" t="s">
        <v>2732</v>
      </c>
      <c r="F2087" s="113"/>
      <c r="G2087" s="112" t="s">
        <v>110</v>
      </c>
      <c r="H2087" s="114" t="str">
        <f t="shared" si="190"/>
        <v>DC300</v>
      </c>
      <c r="I2087" s="114" t="str">
        <f t="shared" si="191"/>
        <v>Non-M</v>
      </c>
      <c r="J2087" s="70"/>
      <c r="K2087" s="59" t="s">
        <v>444</v>
      </c>
      <c r="L2087" s="84">
        <f>IF(COUNTIFS($E$3:E19463,E2087)=1, K2087, 0)</f>
        <v>0</v>
      </c>
    </row>
    <row r="2088" spans="1:12" ht="41.25" customHeight="1">
      <c r="A2088" s="18" t="s">
        <v>2364</v>
      </c>
      <c r="B2088" s="112" t="s">
        <v>1550</v>
      </c>
      <c r="C2088" s="112" t="s">
        <v>1754</v>
      </c>
      <c r="D2088" s="69" t="s">
        <v>1603</v>
      </c>
      <c r="E2088" s="112" t="s">
        <v>2732</v>
      </c>
      <c r="F2088" s="113"/>
      <c r="G2088" s="112" t="s">
        <v>190</v>
      </c>
      <c r="H2088" s="114" t="str">
        <f t="shared" si="190"/>
        <v>DC400</v>
      </c>
      <c r="I2088" s="114" t="str">
        <f t="shared" si="191"/>
        <v>Non-M</v>
      </c>
      <c r="J2088" s="70"/>
      <c r="K2088" s="59" t="s">
        <v>444</v>
      </c>
      <c r="L2088" s="84">
        <f>IF(COUNTIFS($E$3:E19464,E2088)=1, K2088, 0)</f>
        <v>0</v>
      </c>
    </row>
    <row r="2089" spans="1:12" ht="41.25" customHeight="1">
      <c r="A2089" s="18" t="s">
        <v>2365</v>
      </c>
      <c r="B2089" s="112" t="s">
        <v>1550</v>
      </c>
      <c r="C2089" s="112" t="s">
        <v>1754</v>
      </c>
      <c r="D2089" s="69" t="s">
        <v>1603</v>
      </c>
      <c r="E2089" s="112" t="s">
        <v>2732</v>
      </c>
      <c r="F2089" s="113"/>
      <c r="G2089" s="112" t="s">
        <v>1586</v>
      </c>
      <c r="H2089" s="114" t="str">
        <f>IF(RIGHT(G2089,1)="M", LEFT(G2089,LEN(G2089)-1), G2089)</f>
        <v>JS105</v>
      </c>
      <c r="I2089" s="114" t="str">
        <f>IF(RIGHT(G2089,1)="M","M","Non-M")</f>
        <v>Non-M</v>
      </c>
      <c r="J2089" s="70"/>
      <c r="K2089" s="59" t="s">
        <v>444</v>
      </c>
      <c r="L2089" s="81"/>
    </row>
    <row r="2090" spans="1:12" ht="41.25" customHeight="1">
      <c r="A2090" s="18" t="s">
        <v>2366</v>
      </c>
      <c r="B2090" s="112" t="s">
        <v>1550</v>
      </c>
      <c r="C2090" s="112" t="s">
        <v>1754</v>
      </c>
      <c r="D2090" s="69" t="s">
        <v>1603</v>
      </c>
      <c r="E2090" s="112" t="s">
        <v>2732</v>
      </c>
      <c r="F2090" s="113"/>
      <c r="G2090" s="112" t="s">
        <v>113</v>
      </c>
      <c r="H2090" s="114" t="str">
        <f>IF(RIGHT(G2090,1)="M", LEFT(G2090,LEN(G2090)-1), G2090)</f>
        <v>PK201</v>
      </c>
      <c r="I2090" s="114" t="str">
        <f>IF(RIGHT(G2090,1)="M","M","Non-M")</f>
        <v>Non-M</v>
      </c>
      <c r="J2090" s="70"/>
      <c r="K2090" s="59" t="s">
        <v>444</v>
      </c>
      <c r="L2090" s="81"/>
    </row>
    <row r="2091" spans="1:12" ht="41.25" customHeight="1">
      <c r="A2091" s="18" t="s">
        <v>2368</v>
      </c>
      <c r="B2091" s="112" t="s">
        <v>1550</v>
      </c>
      <c r="C2091" s="112" t="s">
        <v>1754</v>
      </c>
      <c r="D2091" s="69" t="s">
        <v>1603</v>
      </c>
      <c r="E2091" s="112" t="s">
        <v>2732</v>
      </c>
      <c r="F2091" s="113"/>
      <c r="G2091" s="112" t="s">
        <v>1624</v>
      </c>
      <c r="H2091" s="114" t="str">
        <f>IF(RIGHT(G2091,1)="M", LEFT(G2091,LEN(G2091)-1), G2091)</f>
        <v>PB214</v>
      </c>
      <c r="I2091" s="114" t="str">
        <f>IF(RIGHT(G2091,1)="M","M","Non-M")</f>
        <v>Non-M</v>
      </c>
      <c r="J2091" s="70"/>
      <c r="K2091" s="59" t="s">
        <v>444</v>
      </c>
      <c r="L2091" s="81"/>
    </row>
    <row r="2092" spans="1:12" ht="41.25" customHeight="1">
      <c r="A2092" s="18" t="s">
        <v>2369</v>
      </c>
      <c r="B2092" s="112" t="s">
        <v>1550</v>
      </c>
      <c r="C2092" s="112" t="s">
        <v>1754</v>
      </c>
      <c r="D2092" s="69" t="s">
        <v>1603</v>
      </c>
      <c r="E2092" s="112" t="s">
        <v>2732</v>
      </c>
      <c r="F2092" s="113"/>
      <c r="G2092" s="112" t="s">
        <v>766</v>
      </c>
      <c r="H2092" s="114" t="str">
        <f>IF(RIGHT(G2092,1)="M", LEFT(G2092,LEN(G2092)-1), G2092)</f>
        <v>HM315</v>
      </c>
      <c r="I2092" s="114" t="str">
        <f>IF(RIGHT(G2092,1)="M","M","Non-M")</f>
        <v>M</v>
      </c>
      <c r="J2092" s="70"/>
      <c r="K2092" s="59" t="s">
        <v>444</v>
      </c>
      <c r="L2092" s="81"/>
    </row>
    <row r="2093" spans="1:12" ht="41.25" customHeight="1">
      <c r="A2093" s="18" t="s">
        <v>2370</v>
      </c>
      <c r="B2093" s="112" t="s">
        <v>1550</v>
      </c>
      <c r="C2093" s="112" t="s">
        <v>1754</v>
      </c>
      <c r="D2093" s="69" t="s">
        <v>1603</v>
      </c>
      <c r="E2093" s="112" t="s">
        <v>2732</v>
      </c>
      <c r="F2093" s="113"/>
      <c r="G2093" s="112" t="s">
        <v>2733</v>
      </c>
      <c r="H2093" s="114" t="str">
        <f>IF(RIGHT(G2093,1)="M", LEFT(G2093,LEN(G2093)-1), G2093)</f>
        <v>VT101</v>
      </c>
      <c r="I2093" s="114" t="str">
        <f>IF(RIGHT(G2093,1)="M","M","Non-M")</f>
        <v>Non-M</v>
      </c>
      <c r="J2093" s="70"/>
      <c r="K2093" s="59" t="s">
        <v>444</v>
      </c>
      <c r="L2093" s="81"/>
    </row>
    <row r="2094" spans="1:12" ht="41.25" customHeight="1">
      <c r="A2094" s="18" t="s">
        <v>2371</v>
      </c>
      <c r="B2094" s="112" t="s">
        <v>1550</v>
      </c>
      <c r="C2094" s="112" t="s">
        <v>995</v>
      </c>
      <c r="D2094" s="69" t="s">
        <v>2734</v>
      </c>
      <c r="E2094" s="112" t="s">
        <v>2735</v>
      </c>
      <c r="F2094" s="113"/>
      <c r="G2094" s="112" t="s">
        <v>90</v>
      </c>
      <c r="H2094" s="114" t="str">
        <f t="shared" ref="H2094:H2101" si="192">IF(RIGHT(G2094,1)="M", LEFT(G2094,LEN(G2094)-1), G2094)</f>
        <v>CL413</v>
      </c>
      <c r="I2094" s="114" t="str">
        <f t="shared" ref="I2094:I2101" si="193">IF(RIGHT(G2094,1)="M","M","Non-M")</f>
        <v>M</v>
      </c>
      <c r="J2094" s="70" t="s">
        <v>2197</v>
      </c>
      <c r="K2094" s="59" t="s">
        <v>444</v>
      </c>
      <c r="L2094" s="81"/>
    </row>
    <row r="2095" spans="1:12" ht="41.25" customHeight="1">
      <c r="A2095" s="18" t="s">
        <v>2372</v>
      </c>
      <c r="B2095" s="112" t="s">
        <v>1550</v>
      </c>
      <c r="C2095" s="112" t="s">
        <v>995</v>
      </c>
      <c r="D2095" s="69" t="s">
        <v>2734</v>
      </c>
      <c r="E2095" s="112" t="s">
        <v>2735</v>
      </c>
      <c r="F2095" s="113"/>
      <c r="G2095" s="112" t="s">
        <v>2032</v>
      </c>
      <c r="H2095" s="114" t="str">
        <f t="shared" si="192"/>
        <v>ZP105</v>
      </c>
      <c r="I2095" s="114" t="str">
        <f t="shared" si="193"/>
        <v>Non-M</v>
      </c>
      <c r="J2095" s="70"/>
      <c r="K2095" s="59" t="s">
        <v>444</v>
      </c>
      <c r="L2095" s="81"/>
    </row>
    <row r="2096" spans="1:12" ht="41.25" customHeight="1">
      <c r="A2096" s="18" t="s">
        <v>2373</v>
      </c>
      <c r="B2096" s="112" t="s">
        <v>1550</v>
      </c>
      <c r="C2096" s="112" t="s">
        <v>995</v>
      </c>
      <c r="D2096" s="69" t="s">
        <v>2734</v>
      </c>
      <c r="E2096" s="112" t="s">
        <v>2735</v>
      </c>
      <c r="F2096" s="113"/>
      <c r="G2096" s="112" t="s">
        <v>1703</v>
      </c>
      <c r="H2096" s="114" t="str">
        <f t="shared" si="192"/>
        <v>JS401</v>
      </c>
      <c r="I2096" s="114" t="str">
        <f t="shared" si="193"/>
        <v>Non-M</v>
      </c>
      <c r="J2096" s="70"/>
      <c r="K2096" s="59" t="s">
        <v>444</v>
      </c>
      <c r="L2096" s="81"/>
    </row>
    <row r="2097" spans="1:12" ht="41.25" customHeight="1">
      <c r="A2097" s="18" t="s">
        <v>2374</v>
      </c>
      <c r="B2097" s="112" t="s">
        <v>1550</v>
      </c>
      <c r="C2097" s="112" t="s">
        <v>995</v>
      </c>
      <c r="D2097" s="69" t="s">
        <v>2734</v>
      </c>
      <c r="E2097" s="112" t="s">
        <v>2735</v>
      </c>
      <c r="F2097" s="113"/>
      <c r="G2097" s="112" t="s">
        <v>1586</v>
      </c>
      <c r="H2097" s="114" t="str">
        <f t="shared" si="192"/>
        <v>JS105</v>
      </c>
      <c r="I2097" s="114" t="str">
        <f t="shared" si="193"/>
        <v>Non-M</v>
      </c>
      <c r="J2097" s="70"/>
      <c r="K2097" s="59" t="s">
        <v>444</v>
      </c>
      <c r="L2097" s="81"/>
    </row>
    <row r="2098" spans="1:12" ht="41.25" customHeight="1">
      <c r="A2098" s="18" t="s">
        <v>2375</v>
      </c>
      <c r="B2098" s="112" t="s">
        <v>1550</v>
      </c>
      <c r="C2098" s="112" t="s">
        <v>995</v>
      </c>
      <c r="D2098" s="69" t="s">
        <v>2734</v>
      </c>
      <c r="E2098" s="112" t="s">
        <v>2735</v>
      </c>
      <c r="F2098" s="113"/>
      <c r="G2098" s="112" t="s">
        <v>1336</v>
      </c>
      <c r="H2098" s="114" t="str">
        <f t="shared" si="192"/>
        <v>PK111</v>
      </c>
      <c r="I2098" s="114" t="str">
        <f t="shared" si="193"/>
        <v>Non-M</v>
      </c>
      <c r="J2098" s="70"/>
      <c r="K2098" s="59" t="s">
        <v>444</v>
      </c>
      <c r="L2098" s="81"/>
    </row>
    <row r="2099" spans="1:12" ht="41.25" customHeight="1">
      <c r="A2099" s="18" t="s">
        <v>2377</v>
      </c>
      <c r="B2099" s="112" t="s">
        <v>1550</v>
      </c>
      <c r="C2099" s="112" t="s">
        <v>995</v>
      </c>
      <c r="D2099" s="69" t="s">
        <v>2734</v>
      </c>
      <c r="E2099" s="112" t="s">
        <v>2735</v>
      </c>
      <c r="F2099" s="113"/>
      <c r="G2099" s="112" t="s">
        <v>281</v>
      </c>
      <c r="H2099" s="114" t="str">
        <f t="shared" si="192"/>
        <v>PB201</v>
      </c>
      <c r="I2099" s="114" t="str">
        <f t="shared" si="193"/>
        <v>Non-M</v>
      </c>
      <c r="J2099" s="70"/>
      <c r="K2099" s="59" t="s">
        <v>444</v>
      </c>
      <c r="L2099" s="81"/>
    </row>
    <row r="2100" spans="1:12" ht="41.25" customHeight="1">
      <c r="A2100" s="18" t="s">
        <v>2378</v>
      </c>
      <c r="B2100" s="112" t="s">
        <v>1550</v>
      </c>
      <c r="C2100" s="112" t="s">
        <v>995</v>
      </c>
      <c r="D2100" s="69" t="s">
        <v>2734</v>
      </c>
      <c r="E2100" s="112" t="s">
        <v>2735</v>
      </c>
      <c r="F2100" s="113"/>
      <c r="G2100" s="112" t="s">
        <v>146</v>
      </c>
      <c r="H2100" s="114" t="str">
        <f t="shared" si="192"/>
        <v>HM420</v>
      </c>
      <c r="I2100" s="114" t="str">
        <f t="shared" si="193"/>
        <v>M</v>
      </c>
      <c r="J2100" s="70" t="s">
        <v>2197</v>
      </c>
      <c r="K2100" s="59" t="s">
        <v>444</v>
      </c>
      <c r="L2100" s="81"/>
    </row>
    <row r="2101" spans="1:12" ht="41.25" customHeight="1">
      <c r="A2101" s="18" t="s">
        <v>2379</v>
      </c>
      <c r="B2101" s="112" t="s">
        <v>2736</v>
      </c>
      <c r="C2101" s="112" t="s">
        <v>442</v>
      </c>
      <c r="D2101" s="69" t="s">
        <v>1287</v>
      </c>
      <c r="E2101" s="112" t="s">
        <v>2737</v>
      </c>
      <c r="F2101" s="113"/>
      <c r="G2101" s="112" t="s">
        <v>26</v>
      </c>
      <c r="H2101" s="114" t="str">
        <f t="shared" si="192"/>
        <v>HD106</v>
      </c>
      <c r="I2101" s="114" t="str">
        <f t="shared" si="193"/>
        <v>Non-M</v>
      </c>
      <c r="J2101" s="70"/>
      <c r="K2101" s="59" t="s">
        <v>444</v>
      </c>
      <c r="L2101" s="81"/>
    </row>
    <row r="2102" spans="1:12" ht="41.25" customHeight="1">
      <c r="A2102" s="18" t="s">
        <v>2380</v>
      </c>
      <c r="B2102" s="112" t="s">
        <v>2736</v>
      </c>
      <c r="C2102" s="112" t="s">
        <v>442</v>
      </c>
      <c r="D2102" s="69" t="s">
        <v>1287</v>
      </c>
      <c r="E2102" s="112" t="s">
        <v>2737</v>
      </c>
      <c r="F2102" s="113"/>
      <c r="G2102" s="112" t="s">
        <v>2568</v>
      </c>
      <c r="H2102" s="114" t="str">
        <f t="shared" ref="H2102:H2104" si="194">IF(RIGHT(G2102,1)="M", LEFT(G2102,LEN(G2102)-1), G2102)</f>
        <v>JS404</v>
      </c>
      <c r="I2102" s="114" t="str">
        <f t="shared" ref="I2102:I2104" si="195">IF(RIGHT(G2102,1)="M","M","Non-M")</f>
        <v>Non-M</v>
      </c>
      <c r="J2102" s="70"/>
      <c r="K2102" s="59" t="s">
        <v>444</v>
      </c>
      <c r="L2102" s="81"/>
    </row>
    <row r="2103" spans="1:12" ht="41.25" customHeight="1">
      <c r="A2103" s="18" t="s">
        <v>2381</v>
      </c>
      <c r="B2103" s="112" t="s">
        <v>2736</v>
      </c>
      <c r="C2103" s="112" t="s">
        <v>442</v>
      </c>
      <c r="D2103" s="69" t="s">
        <v>1287</v>
      </c>
      <c r="E2103" s="112" t="s">
        <v>2737</v>
      </c>
      <c r="F2103" s="113"/>
      <c r="G2103" s="112" t="s">
        <v>815</v>
      </c>
      <c r="H2103" s="114" t="str">
        <f t="shared" si="194"/>
        <v>HD604</v>
      </c>
      <c r="I2103" s="114" t="str">
        <f t="shared" si="195"/>
        <v>Non-M</v>
      </c>
      <c r="J2103" s="70"/>
      <c r="K2103" s="59" t="s">
        <v>444</v>
      </c>
      <c r="L2103" s="81"/>
    </row>
    <row r="2104" spans="1:12" ht="41.25" customHeight="1">
      <c r="A2104" s="18" t="s">
        <v>2382</v>
      </c>
      <c r="B2104" s="112" t="s">
        <v>2736</v>
      </c>
      <c r="C2104" s="112" t="s">
        <v>442</v>
      </c>
      <c r="D2104" s="69" t="s">
        <v>1287</v>
      </c>
      <c r="E2104" s="112" t="s">
        <v>2737</v>
      </c>
      <c r="F2104" s="113"/>
      <c r="G2104" s="112" t="s">
        <v>2032</v>
      </c>
      <c r="H2104" s="114" t="str">
        <f t="shared" si="194"/>
        <v>ZP105</v>
      </c>
      <c r="I2104" s="114" t="str">
        <f t="shared" si="195"/>
        <v>Non-M</v>
      </c>
      <c r="J2104" s="70"/>
      <c r="K2104" s="59" t="s">
        <v>444</v>
      </c>
      <c r="L2104" s="81"/>
    </row>
    <row r="2105" spans="1:12" ht="41.25" customHeight="1">
      <c r="A2105" s="18" t="s">
        <v>2383</v>
      </c>
      <c r="B2105" s="112" t="s">
        <v>2736</v>
      </c>
      <c r="C2105" s="112" t="s">
        <v>442</v>
      </c>
      <c r="D2105" s="69" t="s">
        <v>1287</v>
      </c>
      <c r="E2105" s="112" t="s">
        <v>2737</v>
      </c>
      <c r="F2105" s="113"/>
      <c r="G2105" s="112" t="s">
        <v>624</v>
      </c>
      <c r="H2105" s="114" t="str">
        <f t="shared" ref="H2105:H2112" si="196">IF(RIGHT(G2105,1)="M", LEFT(G2105,LEN(G2105)-1), G2105)</f>
        <v>LP100</v>
      </c>
      <c r="I2105" s="114" t="str">
        <f t="shared" ref="I2105:I2112" si="197">IF(RIGHT(G2105,1)="M","M","Non-M")</f>
        <v>Non-M</v>
      </c>
      <c r="J2105" s="70"/>
      <c r="K2105" s="59" t="s">
        <v>444</v>
      </c>
      <c r="L2105" s="81"/>
    </row>
    <row r="2106" spans="1:12" ht="41.25" customHeight="1">
      <c r="A2106" s="18" t="s">
        <v>2384</v>
      </c>
      <c r="B2106" s="112" t="s">
        <v>2736</v>
      </c>
      <c r="C2106" s="112" t="s">
        <v>442</v>
      </c>
      <c r="D2106" s="69" t="s">
        <v>1287</v>
      </c>
      <c r="E2106" s="112" t="s">
        <v>2737</v>
      </c>
      <c r="F2106" s="113"/>
      <c r="G2106" s="112" t="s">
        <v>134</v>
      </c>
      <c r="H2106" s="114" t="str">
        <f t="shared" si="196"/>
        <v>JS124</v>
      </c>
      <c r="I2106" s="114" t="str">
        <f t="shared" si="197"/>
        <v>Non-M</v>
      </c>
      <c r="J2106" s="70"/>
      <c r="K2106" s="59" t="s">
        <v>444</v>
      </c>
      <c r="L2106" s="81"/>
    </row>
    <row r="2107" spans="1:12" ht="41.25" customHeight="1">
      <c r="A2107" s="18" t="s">
        <v>2385</v>
      </c>
      <c r="B2107" s="112" t="s">
        <v>2736</v>
      </c>
      <c r="C2107" s="112" t="s">
        <v>442</v>
      </c>
      <c r="D2107" s="69" t="s">
        <v>1287</v>
      </c>
      <c r="E2107" s="112" t="s">
        <v>2737</v>
      </c>
      <c r="F2107" s="113"/>
      <c r="G2107" s="112" t="s">
        <v>1586</v>
      </c>
      <c r="H2107" s="114" t="str">
        <f t="shared" si="196"/>
        <v>JS105</v>
      </c>
      <c r="I2107" s="114" t="str">
        <f t="shared" si="197"/>
        <v>Non-M</v>
      </c>
      <c r="J2107" s="70"/>
      <c r="K2107" s="59" t="s">
        <v>444</v>
      </c>
      <c r="L2107" s="81"/>
    </row>
    <row r="2108" spans="1:12" ht="41.25" customHeight="1">
      <c r="A2108" s="18" t="s">
        <v>2386</v>
      </c>
      <c r="B2108" s="112" t="s">
        <v>2736</v>
      </c>
      <c r="C2108" s="112" t="s">
        <v>442</v>
      </c>
      <c r="D2108" s="69" t="s">
        <v>1287</v>
      </c>
      <c r="E2108" s="112" t="s">
        <v>2737</v>
      </c>
      <c r="F2108" s="113"/>
      <c r="G2108" s="112" t="s">
        <v>309</v>
      </c>
      <c r="H2108" s="114" t="str">
        <f t="shared" si="196"/>
        <v>PK603</v>
      </c>
      <c r="I2108" s="114" t="str">
        <f t="shared" si="197"/>
        <v>M</v>
      </c>
      <c r="J2108" s="70"/>
      <c r="K2108" s="59" t="s">
        <v>444</v>
      </c>
      <c r="L2108" s="81"/>
    </row>
    <row r="2109" spans="1:12" ht="41.25" customHeight="1">
      <c r="A2109" s="18" t="s">
        <v>2387</v>
      </c>
      <c r="B2109" s="112" t="s">
        <v>2736</v>
      </c>
      <c r="C2109" s="112" t="s">
        <v>442</v>
      </c>
      <c r="D2109" s="69" t="s">
        <v>1287</v>
      </c>
      <c r="E2109" s="112" t="s">
        <v>2737</v>
      </c>
      <c r="F2109" s="113"/>
      <c r="G2109" s="112" t="s">
        <v>96</v>
      </c>
      <c r="H2109" s="114" t="str">
        <f t="shared" si="196"/>
        <v>PB104</v>
      </c>
      <c r="I2109" s="114" t="str">
        <f t="shared" si="197"/>
        <v>Non-M</v>
      </c>
      <c r="J2109" s="70"/>
      <c r="K2109" s="59" t="s">
        <v>444</v>
      </c>
      <c r="L2109" s="81"/>
    </row>
    <row r="2110" spans="1:12" ht="41.25" customHeight="1">
      <c r="A2110" s="18" t="s">
        <v>2388</v>
      </c>
      <c r="B2110" s="112" t="s">
        <v>2736</v>
      </c>
      <c r="C2110" s="112" t="s">
        <v>442</v>
      </c>
      <c r="D2110" s="69" t="s">
        <v>1287</v>
      </c>
      <c r="E2110" s="112" t="s">
        <v>2737</v>
      </c>
      <c r="F2110" s="113"/>
      <c r="G2110" s="112" t="s">
        <v>146</v>
      </c>
      <c r="H2110" s="114" t="str">
        <f t="shared" si="196"/>
        <v>HM420</v>
      </c>
      <c r="I2110" s="114" t="str">
        <f t="shared" si="197"/>
        <v>M</v>
      </c>
      <c r="J2110" s="70" t="s">
        <v>2197</v>
      </c>
      <c r="K2110" s="59" t="s">
        <v>444</v>
      </c>
      <c r="L2110" s="81"/>
    </row>
    <row r="2111" spans="1:12" ht="41.25" customHeight="1">
      <c r="A2111" s="18" t="s">
        <v>2389</v>
      </c>
      <c r="B2111" s="112" t="s">
        <v>2736</v>
      </c>
      <c r="C2111" s="112" t="s">
        <v>442</v>
      </c>
      <c r="D2111" s="69" t="s">
        <v>1287</v>
      </c>
      <c r="E2111" s="112" t="s">
        <v>2737</v>
      </c>
      <c r="F2111" s="113"/>
      <c r="G2111" s="112" t="s">
        <v>102</v>
      </c>
      <c r="H2111" s="114" t="str">
        <f t="shared" si="196"/>
        <v>DC201</v>
      </c>
      <c r="I2111" s="114" t="str">
        <f t="shared" si="197"/>
        <v>Non-M</v>
      </c>
      <c r="J2111" s="70"/>
      <c r="K2111" s="59" t="s">
        <v>444</v>
      </c>
      <c r="L2111" s="81"/>
    </row>
    <row r="2112" spans="1:12" ht="41.25" customHeight="1">
      <c r="A2112" s="18" t="s">
        <v>2390</v>
      </c>
      <c r="B2112" s="112" t="s">
        <v>2736</v>
      </c>
      <c r="C2112" s="112" t="s">
        <v>442</v>
      </c>
      <c r="D2112" s="69" t="s">
        <v>1287</v>
      </c>
      <c r="E2112" s="112" t="s">
        <v>2737</v>
      </c>
      <c r="F2112" s="113"/>
      <c r="G2112" s="112" t="s">
        <v>474</v>
      </c>
      <c r="H2112" s="114" t="str">
        <f t="shared" si="196"/>
        <v>HM509</v>
      </c>
      <c r="I2112" s="114" t="str">
        <f t="shared" si="197"/>
        <v>Non-M</v>
      </c>
      <c r="J2112" s="70"/>
      <c r="K2112" s="59" t="s">
        <v>444</v>
      </c>
      <c r="L2112" s="81"/>
    </row>
    <row r="2113" spans="1:12" ht="41.25" customHeight="1">
      <c r="A2113" s="18" t="s">
        <v>2391</v>
      </c>
      <c r="B2113" s="34" t="s">
        <v>1486</v>
      </c>
      <c r="C2113" s="34" t="s">
        <v>2738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2739</v>
      </c>
      <c r="K2113" s="32" t="s">
        <v>444</v>
      </c>
      <c r="L2113" s="72"/>
    </row>
    <row r="2114" spans="1:12" ht="41.25" customHeight="1">
      <c r="A2114" s="18" t="s">
        <v>2394</v>
      </c>
      <c r="B2114" s="34" t="s">
        <v>1486</v>
      </c>
      <c r="C2114" s="34" t="s">
        <v>2738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 t="s">
        <v>444</v>
      </c>
      <c r="L2114" s="72"/>
    </row>
    <row r="2115" spans="1:12" ht="41.25" customHeight="1">
      <c r="A2115" s="18" t="s">
        <v>2395</v>
      </c>
      <c r="B2115" s="34" t="s">
        <v>1486</v>
      </c>
      <c r="C2115" s="34" t="s">
        <v>2738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 t="s">
        <v>444</v>
      </c>
      <c r="L2115" s="72"/>
    </row>
    <row r="2116" spans="1:12" ht="41.25" customHeight="1">
      <c r="A2116" s="18" t="s">
        <v>2396</v>
      </c>
      <c r="B2116" s="34" t="s">
        <v>1486</v>
      </c>
      <c r="C2116" s="34" t="s">
        <v>2738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 t="s">
        <v>444</v>
      </c>
      <c r="L2116" s="72"/>
    </row>
    <row r="2117" spans="1:12" ht="41.25" customHeight="1">
      <c r="A2117" s="18" t="s">
        <v>2397</v>
      </c>
      <c r="B2117" s="34" t="s">
        <v>1486</v>
      </c>
      <c r="C2117" s="34" t="s">
        <v>2738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2740</v>
      </c>
      <c r="K2117" s="32" t="s">
        <v>444</v>
      </c>
      <c r="L2117" s="72"/>
    </row>
    <row r="2118" spans="1:12" ht="41.25" customHeight="1">
      <c r="A2118" s="18" t="s">
        <v>2398</v>
      </c>
      <c r="B2118" s="34" t="s">
        <v>1486</v>
      </c>
      <c r="C2118" s="34" t="s">
        <v>2738</v>
      </c>
      <c r="D2118" s="43" t="s">
        <v>1551</v>
      </c>
      <c r="E2118" s="34" t="s">
        <v>2093</v>
      </c>
      <c r="F2118" s="38"/>
      <c r="G2118" s="34" t="s">
        <v>2741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 t="s">
        <v>444</v>
      </c>
      <c r="L2118" s="72"/>
    </row>
    <row r="2119" spans="1:12" ht="41.25" customHeight="1">
      <c r="A2119" s="18" t="s">
        <v>2399</v>
      </c>
      <c r="B2119" s="34" t="s">
        <v>1486</v>
      </c>
      <c r="C2119" s="34" t="s">
        <v>2738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 t="s">
        <v>444</v>
      </c>
      <c r="L2119" s="72"/>
    </row>
    <row r="2120" spans="1:12" ht="41.25" customHeight="1">
      <c r="A2120" s="18" t="s">
        <v>2400</v>
      </c>
      <c r="B2120" s="34" t="s">
        <v>1486</v>
      </c>
      <c r="C2120" s="34" t="s">
        <v>2738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 t="s">
        <v>444</v>
      </c>
      <c r="L2120" s="72"/>
    </row>
    <row r="2121" spans="1:12" ht="41.25" customHeight="1">
      <c r="A2121" s="18" t="s">
        <v>2401</v>
      </c>
      <c r="B2121" s="34" t="s">
        <v>1486</v>
      </c>
      <c r="C2121" s="34" t="s">
        <v>2738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 t="s">
        <v>444</v>
      </c>
      <c r="L2121" s="72"/>
    </row>
    <row r="2122" spans="1:12" ht="41.25" customHeight="1">
      <c r="A2122" s="18" t="s">
        <v>2402</v>
      </c>
      <c r="B2122" s="73" t="s">
        <v>1550</v>
      </c>
      <c r="C2122" s="73" t="s">
        <v>396</v>
      </c>
      <c r="D2122" s="48" t="s">
        <v>1689</v>
      </c>
      <c r="E2122" s="88" t="s">
        <v>2742</v>
      </c>
      <c r="F2122" s="90"/>
      <c r="G2122" s="88" t="s">
        <v>1865</v>
      </c>
      <c r="H2122" s="91" t="str">
        <f t="shared" ref="H2122:H2130" si="202">IF(RIGHT(G2122,1)="M", LEFT(G2122,LEN(G2122)-1), G2122)</f>
        <v>WB303</v>
      </c>
      <c r="I2122" s="91" t="str">
        <f t="shared" ref="I2122:I2130" si="203">IF(RIGHT(G2122,1)="M","M","Non-M")</f>
        <v>Non-M</v>
      </c>
      <c r="J2122" s="94"/>
      <c r="K2122" s="92" t="s">
        <v>444</v>
      </c>
      <c r="L2122" s="93"/>
    </row>
    <row r="2123" spans="1:12" ht="41.25" customHeight="1">
      <c r="A2123" s="18" t="s">
        <v>2404</v>
      </c>
      <c r="B2123" s="73" t="s">
        <v>1550</v>
      </c>
      <c r="C2123" s="73" t="s">
        <v>396</v>
      </c>
      <c r="D2123" s="48" t="s">
        <v>1689</v>
      </c>
      <c r="E2123" s="88" t="s">
        <v>2742</v>
      </c>
      <c r="F2123" s="90"/>
      <c r="G2123" s="88" t="s">
        <v>454</v>
      </c>
      <c r="H2123" s="91" t="str">
        <f t="shared" si="202"/>
        <v>DC100</v>
      </c>
      <c r="I2123" s="91" t="str">
        <f t="shared" si="203"/>
        <v>Non-M</v>
      </c>
      <c r="J2123" s="94"/>
      <c r="K2123" s="92" t="s">
        <v>444</v>
      </c>
      <c r="L2123" s="93"/>
    </row>
    <row r="2124" spans="1:12" ht="41.25" customHeight="1">
      <c r="A2124" s="18" t="s">
        <v>2405</v>
      </c>
      <c r="B2124" s="73" t="s">
        <v>1550</v>
      </c>
      <c r="C2124" s="73" t="s">
        <v>396</v>
      </c>
      <c r="D2124" s="48" t="s">
        <v>1689</v>
      </c>
      <c r="E2124" s="88" t="s">
        <v>2742</v>
      </c>
      <c r="F2124" s="90"/>
      <c r="G2124" s="88" t="s">
        <v>149</v>
      </c>
      <c r="H2124" s="91" t="str">
        <f t="shared" si="202"/>
        <v>DC200</v>
      </c>
      <c r="I2124" s="91" t="str">
        <f t="shared" si="203"/>
        <v>Non-M</v>
      </c>
      <c r="J2124" s="94"/>
      <c r="K2124" s="92" t="s">
        <v>444</v>
      </c>
      <c r="L2124" s="93"/>
    </row>
    <row r="2125" spans="1:12" ht="41.25" customHeight="1">
      <c r="A2125" s="18" t="s">
        <v>2406</v>
      </c>
      <c r="B2125" s="73" t="s">
        <v>1550</v>
      </c>
      <c r="C2125" s="73" t="s">
        <v>396</v>
      </c>
      <c r="D2125" s="48" t="s">
        <v>1689</v>
      </c>
      <c r="E2125" s="88" t="s">
        <v>2742</v>
      </c>
      <c r="F2125" s="90"/>
      <c r="G2125" s="88" t="s">
        <v>110</v>
      </c>
      <c r="H2125" s="91" t="str">
        <f t="shared" si="202"/>
        <v>DC300</v>
      </c>
      <c r="I2125" s="91" t="str">
        <f t="shared" si="203"/>
        <v>Non-M</v>
      </c>
      <c r="J2125" s="94"/>
      <c r="K2125" s="92" t="s">
        <v>444</v>
      </c>
      <c r="L2125" s="93"/>
    </row>
    <row r="2126" spans="1:12" ht="41.25" customHeight="1">
      <c r="A2126" s="18" t="s">
        <v>2407</v>
      </c>
      <c r="B2126" s="73" t="s">
        <v>1550</v>
      </c>
      <c r="C2126" s="73" t="s">
        <v>396</v>
      </c>
      <c r="D2126" s="48" t="s">
        <v>1689</v>
      </c>
      <c r="E2126" s="88" t="s">
        <v>2742</v>
      </c>
      <c r="F2126" s="90"/>
      <c r="G2126" s="88" t="s">
        <v>190</v>
      </c>
      <c r="H2126" s="91" t="str">
        <f t="shared" si="202"/>
        <v>DC400</v>
      </c>
      <c r="I2126" s="91" t="str">
        <f t="shared" si="203"/>
        <v>Non-M</v>
      </c>
      <c r="J2126" s="94"/>
      <c r="K2126" s="92" t="s">
        <v>444</v>
      </c>
      <c r="L2126" s="93"/>
    </row>
    <row r="2127" spans="1:12" ht="41.25" customHeight="1">
      <c r="A2127" s="18" t="s">
        <v>2408</v>
      </c>
      <c r="B2127" s="73" t="s">
        <v>1550</v>
      </c>
      <c r="C2127" s="73" t="s">
        <v>396</v>
      </c>
      <c r="D2127" s="48" t="s">
        <v>1689</v>
      </c>
      <c r="E2127" s="88" t="s">
        <v>2742</v>
      </c>
      <c r="F2127" s="90"/>
      <c r="G2127" s="88" t="s">
        <v>1925</v>
      </c>
      <c r="H2127" s="91" t="str">
        <f t="shared" si="202"/>
        <v>PK202</v>
      </c>
      <c r="I2127" s="91" t="str">
        <f t="shared" si="203"/>
        <v>Non-M</v>
      </c>
      <c r="J2127" s="94"/>
      <c r="K2127" s="92" t="s">
        <v>444</v>
      </c>
      <c r="L2127" s="93"/>
    </row>
    <row r="2128" spans="1:12" ht="41.25" customHeight="1">
      <c r="A2128" s="18" t="s">
        <v>2409</v>
      </c>
      <c r="B2128" s="73" t="s">
        <v>1550</v>
      </c>
      <c r="C2128" s="73" t="s">
        <v>396</v>
      </c>
      <c r="D2128" s="48" t="s">
        <v>1689</v>
      </c>
      <c r="E2128" s="88" t="s">
        <v>2742</v>
      </c>
      <c r="F2128" s="90"/>
      <c r="G2128" s="88" t="s">
        <v>433</v>
      </c>
      <c r="H2128" s="91" t="str">
        <f t="shared" si="202"/>
        <v>PK602</v>
      </c>
      <c r="I2128" s="91" t="str">
        <f t="shared" si="203"/>
        <v>M</v>
      </c>
      <c r="J2128" s="94"/>
      <c r="K2128" s="92" t="s">
        <v>444</v>
      </c>
      <c r="L2128" s="93"/>
    </row>
    <row r="2129" spans="1:12" ht="41.25" customHeight="1">
      <c r="A2129" s="18" t="s">
        <v>2410</v>
      </c>
      <c r="B2129" s="73" t="s">
        <v>1550</v>
      </c>
      <c r="C2129" s="73" t="s">
        <v>396</v>
      </c>
      <c r="D2129" s="48" t="s">
        <v>1689</v>
      </c>
      <c r="E2129" s="88" t="s">
        <v>2742</v>
      </c>
      <c r="F2129" s="90"/>
      <c r="G2129" s="88" t="s">
        <v>298</v>
      </c>
      <c r="H2129" s="91" t="str">
        <f t="shared" si="202"/>
        <v>PB204</v>
      </c>
      <c r="I2129" s="91" t="str">
        <f t="shared" si="203"/>
        <v>M</v>
      </c>
      <c r="J2129" s="94"/>
      <c r="K2129" s="92" t="s">
        <v>444</v>
      </c>
      <c r="L2129" s="93"/>
    </row>
    <row r="2130" spans="1:12" ht="41.25" customHeight="1">
      <c r="A2130" s="18" t="s">
        <v>2412</v>
      </c>
      <c r="B2130" s="73" t="s">
        <v>1550</v>
      </c>
      <c r="C2130" s="73" t="s">
        <v>396</v>
      </c>
      <c r="D2130" s="48" t="s">
        <v>1689</v>
      </c>
      <c r="E2130" s="88" t="s">
        <v>2742</v>
      </c>
      <c r="F2130" s="90"/>
      <c r="G2130" s="88" t="s">
        <v>1878</v>
      </c>
      <c r="H2130" s="91" t="str">
        <f t="shared" si="202"/>
        <v>JS120</v>
      </c>
      <c r="I2130" s="91" t="str">
        <f t="shared" si="203"/>
        <v>Non-M</v>
      </c>
      <c r="J2130" s="94"/>
      <c r="K2130" s="92" t="s">
        <v>444</v>
      </c>
      <c r="L2130" s="93"/>
    </row>
    <row r="2131" spans="1:12" ht="41.25" customHeight="1">
      <c r="A2131" s="18" t="s">
        <v>2413</v>
      </c>
      <c r="B2131" s="73" t="s">
        <v>1550</v>
      </c>
      <c r="C2131" s="73" t="s">
        <v>396</v>
      </c>
      <c r="D2131" s="48" t="s">
        <v>1689</v>
      </c>
      <c r="E2131" s="88" t="s">
        <v>2742</v>
      </c>
      <c r="F2131" s="90"/>
      <c r="G2131" s="88" t="s">
        <v>1640</v>
      </c>
      <c r="H2131" s="91" t="str">
        <f>IF(RIGHT(G2131,1)="M", LEFT(G2131,LEN(G2131)-1), G2131)</f>
        <v>JS121</v>
      </c>
      <c r="I2131" s="91" t="str">
        <f>IF(RIGHT(G2131,1)="M","M","Non-M")</f>
        <v>Non-M</v>
      </c>
      <c r="J2131" s="94"/>
      <c r="K2131" s="92" t="s">
        <v>444</v>
      </c>
      <c r="L2131" s="93"/>
    </row>
    <row r="2132" spans="1:12" ht="41.25" customHeight="1">
      <c r="A2132" s="18" t="s">
        <v>2414</v>
      </c>
      <c r="B2132" s="73" t="s">
        <v>1550</v>
      </c>
      <c r="C2132" s="73" t="s">
        <v>396</v>
      </c>
      <c r="D2132" s="48" t="s">
        <v>1689</v>
      </c>
      <c r="E2132" s="88" t="s">
        <v>2742</v>
      </c>
      <c r="F2132" s="90"/>
      <c r="G2132" s="88" t="s">
        <v>1876</v>
      </c>
      <c r="H2132" s="91" t="str">
        <f>IF(RIGHT(G2132,1)="M", LEFT(G2132,LEN(G2132)-1), G2132)</f>
        <v>GT207</v>
      </c>
      <c r="I2132" s="91" t="str">
        <f>IF(RIGHT(G2132,1)="M","M","Non-M")</f>
        <v>M</v>
      </c>
      <c r="J2132" s="94" t="s">
        <v>2232</v>
      </c>
      <c r="K2132" s="92" t="s">
        <v>444</v>
      </c>
      <c r="L2132" s="93"/>
    </row>
    <row r="2133" spans="1:12" ht="41.25" customHeight="1">
      <c r="A2133" s="18" t="s">
        <v>2415</v>
      </c>
      <c r="B2133" s="73" t="s">
        <v>1550</v>
      </c>
      <c r="C2133" s="73" t="s">
        <v>396</v>
      </c>
      <c r="D2133" s="48" t="s">
        <v>1689</v>
      </c>
      <c r="E2133" s="88" t="s">
        <v>2742</v>
      </c>
      <c r="F2133" s="90"/>
      <c r="G2133" s="88" t="s">
        <v>64</v>
      </c>
      <c r="H2133" s="91" t="str">
        <f>IF(RIGHT(G2133,1)="M", LEFT(G2133,LEN(G2133)-1), G2133)</f>
        <v>HM311</v>
      </c>
      <c r="I2133" s="91" t="str">
        <f>IF(RIGHT(G2133,1)="M","M","Non-M")</f>
        <v>Non-M</v>
      </c>
      <c r="J2133" s="94"/>
      <c r="K2133" s="92" t="s">
        <v>444</v>
      </c>
      <c r="L2133" s="93"/>
    </row>
    <row r="2134" spans="1:12" ht="41.25" customHeight="1">
      <c r="A2134" s="18" t="s">
        <v>2417</v>
      </c>
      <c r="B2134" s="73" t="s">
        <v>1550</v>
      </c>
      <c r="C2134" s="73" t="s">
        <v>396</v>
      </c>
      <c r="D2134" s="48" t="s">
        <v>1689</v>
      </c>
      <c r="E2134" s="88" t="s">
        <v>2742</v>
      </c>
      <c r="F2134" s="90"/>
      <c r="G2134" s="88" t="s">
        <v>2454</v>
      </c>
      <c r="H2134" s="91" t="str">
        <f>IF(RIGHT(G2134,1)="M", LEFT(G2134,LEN(G2134)-1), G2134)</f>
        <v>VT500</v>
      </c>
      <c r="I2134" s="91" t="str">
        <f>IF(RIGHT(G2134,1)="M","M","Non-M")</f>
        <v>M</v>
      </c>
      <c r="J2134" s="94" t="s">
        <v>2455</v>
      </c>
      <c r="K2134" s="92" t="s">
        <v>444</v>
      </c>
      <c r="L2134" s="93"/>
    </row>
    <row r="2135" spans="1:12" ht="41.25" customHeight="1">
      <c r="A2135" s="18" t="s">
        <v>2420</v>
      </c>
      <c r="B2135" s="73" t="s">
        <v>1550</v>
      </c>
      <c r="C2135" s="73" t="s">
        <v>1071</v>
      </c>
      <c r="D2135" s="73" t="s">
        <v>1689</v>
      </c>
      <c r="E2135" s="88" t="s">
        <v>2743</v>
      </c>
      <c r="F2135" s="90"/>
      <c r="G2135" s="88" t="s">
        <v>2744</v>
      </c>
      <c r="H2135" s="91" t="str">
        <f t="shared" ref="H2135:H2140" si="204">IF(RIGHT(G2135,1)="M", LEFT(G2135,LEN(G2135)-1), G2135)</f>
        <v>WB209</v>
      </c>
      <c r="I2135" s="91" t="str">
        <f t="shared" ref="I2135:I2140" si="205">IF(RIGHT(G2135,1)="M","M","Non-M")</f>
        <v>Non-M</v>
      </c>
      <c r="J2135" s="94"/>
      <c r="K2135" s="92" t="s">
        <v>444</v>
      </c>
      <c r="L2135" s="93"/>
    </row>
    <row r="2136" spans="1:12" ht="41.25" customHeight="1">
      <c r="A2136" s="18" t="s">
        <v>2421</v>
      </c>
      <c r="B2136" s="73" t="s">
        <v>1550</v>
      </c>
      <c r="C2136" s="73" t="s">
        <v>1071</v>
      </c>
      <c r="D2136" s="73" t="s">
        <v>1689</v>
      </c>
      <c r="E2136" s="88" t="s">
        <v>2743</v>
      </c>
      <c r="F2136" s="90"/>
      <c r="G2136" s="88" t="s">
        <v>75</v>
      </c>
      <c r="H2136" s="91" t="str">
        <f t="shared" si="204"/>
        <v>DC101</v>
      </c>
      <c r="I2136" s="91" t="str">
        <f t="shared" si="205"/>
        <v>Non-M</v>
      </c>
      <c r="J2136" s="94"/>
      <c r="K2136" s="92" t="s">
        <v>444</v>
      </c>
      <c r="L2136" s="93"/>
    </row>
    <row r="2137" spans="1:12" ht="41.25" customHeight="1">
      <c r="A2137" s="18" t="s">
        <v>2422</v>
      </c>
      <c r="B2137" s="73" t="s">
        <v>1550</v>
      </c>
      <c r="C2137" s="73" t="s">
        <v>1071</v>
      </c>
      <c r="D2137" s="73" t="s">
        <v>1689</v>
      </c>
      <c r="E2137" s="88" t="s">
        <v>2743</v>
      </c>
      <c r="F2137" s="90"/>
      <c r="G2137" s="88" t="s">
        <v>108</v>
      </c>
      <c r="H2137" s="91" t="str">
        <f t="shared" si="204"/>
        <v>DC202</v>
      </c>
      <c r="I2137" s="91" t="str">
        <f t="shared" si="205"/>
        <v>Non-M</v>
      </c>
      <c r="J2137" s="94"/>
      <c r="K2137" s="92" t="s">
        <v>444</v>
      </c>
      <c r="L2137" s="93"/>
    </row>
    <row r="2138" spans="1:12" ht="41.25" customHeight="1">
      <c r="A2138" s="18" t="s">
        <v>2423</v>
      </c>
      <c r="B2138" s="73" t="s">
        <v>1550</v>
      </c>
      <c r="C2138" s="73" t="s">
        <v>1071</v>
      </c>
      <c r="D2138" s="73" t="s">
        <v>1689</v>
      </c>
      <c r="E2138" s="88" t="s">
        <v>2743</v>
      </c>
      <c r="F2138" s="90"/>
      <c r="G2138" s="88" t="s">
        <v>110</v>
      </c>
      <c r="H2138" s="91" t="str">
        <f t="shared" si="204"/>
        <v>DC300</v>
      </c>
      <c r="I2138" s="91" t="str">
        <f t="shared" si="205"/>
        <v>Non-M</v>
      </c>
      <c r="J2138" s="94"/>
      <c r="K2138" s="92" t="s">
        <v>444</v>
      </c>
      <c r="L2138" s="93"/>
    </row>
    <row r="2139" spans="1:12" ht="41.25" customHeight="1">
      <c r="A2139" s="18" t="s">
        <v>2425</v>
      </c>
      <c r="B2139" s="73" t="s">
        <v>1550</v>
      </c>
      <c r="C2139" s="73" t="s">
        <v>1071</v>
      </c>
      <c r="D2139" s="73" t="s">
        <v>1689</v>
      </c>
      <c r="E2139" s="88" t="s">
        <v>2743</v>
      </c>
      <c r="F2139" s="90"/>
      <c r="G2139" s="88" t="s">
        <v>176</v>
      </c>
      <c r="H2139" s="91" t="str">
        <f t="shared" si="204"/>
        <v>DC402</v>
      </c>
      <c r="I2139" s="91" t="str">
        <f t="shared" si="205"/>
        <v>Non-M</v>
      </c>
      <c r="J2139" s="94"/>
      <c r="K2139" s="92" t="s">
        <v>444</v>
      </c>
      <c r="L2139" s="93"/>
    </row>
    <row r="2140" spans="1:12" ht="41.25" customHeight="1">
      <c r="A2140" s="18" t="s">
        <v>2426</v>
      </c>
      <c r="B2140" s="73" t="s">
        <v>1550</v>
      </c>
      <c r="C2140" s="73" t="s">
        <v>1071</v>
      </c>
      <c r="D2140" s="73" t="s">
        <v>1689</v>
      </c>
      <c r="E2140" s="88" t="s">
        <v>2743</v>
      </c>
      <c r="F2140" s="90"/>
      <c r="G2140" s="88" t="s">
        <v>347</v>
      </c>
      <c r="H2140" s="91" t="str">
        <f t="shared" si="204"/>
        <v>PK102</v>
      </c>
      <c r="I2140" s="91" t="str">
        <f t="shared" si="205"/>
        <v>Non-M</v>
      </c>
      <c r="J2140" s="94"/>
      <c r="K2140" s="92" t="s">
        <v>444</v>
      </c>
      <c r="L2140" s="93"/>
    </row>
    <row r="2141" spans="1:12" ht="41.25" customHeight="1">
      <c r="A2141" s="18" t="s">
        <v>2428</v>
      </c>
      <c r="B2141" s="73" t="s">
        <v>1550</v>
      </c>
      <c r="C2141" s="73" t="s">
        <v>1071</v>
      </c>
      <c r="D2141" s="73" t="s">
        <v>1689</v>
      </c>
      <c r="E2141" s="88" t="s">
        <v>2743</v>
      </c>
      <c r="F2141" s="90"/>
      <c r="G2141" s="88" t="s">
        <v>2125</v>
      </c>
      <c r="H2141" s="91" t="str">
        <f t="shared" ref="H2141:H2147" si="206">IF(RIGHT(G2141,1)="M", LEFT(G2141,LEN(G2141)-1), G2141)</f>
        <v>PB106</v>
      </c>
      <c r="I2141" s="91" t="str">
        <f t="shared" ref="I2141:I2147" si="207">IF(RIGHT(G2141,1)="M","M","Non-M")</f>
        <v>M</v>
      </c>
      <c r="J2141" s="94"/>
      <c r="K2141" s="92" t="s">
        <v>444</v>
      </c>
      <c r="L2141" s="93"/>
    </row>
    <row r="2142" spans="1:12" ht="41.25" customHeight="1">
      <c r="A2142" s="18" t="s">
        <v>2430</v>
      </c>
      <c r="B2142" s="73" t="s">
        <v>1550</v>
      </c>
      <c r="C2142" s="73" t="s">
        <v>1071</v>
      </c>
      <c r="D2142" s="73" t="s">
        <v>1689</v>
      </c>
      <c r="E2142" s="88" t="s">
        <v>2743</v>
      </c>
      <c r="F2142" s="90"/>
      <c r="G2142" s="88" t="s">
        <v>2745</v>
      </c>
      <c r="H2142" s="91" t="str">
        <f t="shared" si="206"/>
        <v>PK300</v>
      </c>
      <c r="I2142" s="91" t="str">
        <f t="shared" si="207"/>
        <v>M</v>
      </c>
      <c r="J2142" s="94" t="s">
        <v>2455</v>
      </c>
      <c r="K2142" s="92" t="s">
        <v>444</v>
      </c>
      <c r="L2142" s="93"/>
    </row>
    <row r="2143" spans="1:12" ht="41.25" customHeight="1">
      <c r="A2143" s="18" t="s">
        <v>2431</v>
      </c>
      <c r="B2143" s="73" t="s">
        <v>1550</v>
      </c>
      <c r="C2143" s="73" t="s">
        <v>1071</v>
      </c>
      <c r="D2143" s="73" t="s">
        <v>1689</v>
      </c>
      <c r="E2143" s="88" t="s">
        <v>2743</v>
      </c>
      <c r="F2143" s="90"/>
      <c r="G2143" s="88" t="s">
        <v>1491</v>
      </c>
      <c r="H2143" s="91" t="str">
        <f t="shared" si="206"/>
        <v>PB300</v>
      </c>
      <c r="I2143" s="91" t="str">
        <f t="shared" si="207"/>
        <v>Non-M</v>
      </c>
      <c r="J2143" s="94"/>
      <c r="K2143" s="92" t="s">
        <v>444</v>
      </c>
      <c r="L2143" s="93"/>
    </row>
    <row r="2144" spans="1:12" ht="41.25" customHeight="1">
      <c r="A2144" s="18" t="s">
        <v>2432</v>
      </c>
      <c r="B2144" s="73" t="s">
        <v>1550</v>
      </c>
      <c r="C2144" s="73" t="s">
        <v>1071</v>
      </c>
      <c r="D2144" s="73" t="s">
        <v>1689</v>
      </c>
      <c r="E2144" s="88" t="s">
        <v>2743</v>
      </c>
      <c r="F2144" s="90"/>
      <c r="G2144" s="88" t="s">
        <v>830</v>
      </c>
      <c r="H2144" s="91" t="str">
        <f t="shared" si="206"/>
        <v>JS107</v>
      </c>
      <c r="I2144" s="91" t="str">
        <f t="shared" si="207"/>
        <v>Non-M</v>
      </c>
      <c r="J2144" s="94"/>
      <c r="K2144" s="92" t="s">
        <v>444</v>
      </c>
      <c r="L2144" s="93"/>
    </row>
    <row r="2145" spans="1:13" ht="41.25" customHeight="1">
      <c r="A2145" s="18" t="s">
        <v>2433</v>
      </c>
      <c r="B2145" s="73" t="s">
        <v>1550</v>
      </c>
      <c r="C2145" s="73" t="s">
        <v>1071</v>
      </c>
      <c r="D2145" s="73" t="s">
        <v>1689</v>
      </c>
      <c r="E2145" s="88" t="s">
        <v>2743</v>
      </c>
      <c r="F2145" s="90"/>
      <c r="G2145" s="88" t="s">
        <v>134</v>
      </c>
      <c r="H2145" s="91" t="str">
        <f t="shared" si="206"/>
        <v>JS124</v>
      </c>
      <c r="I2145" s="91" t="str">
        <f t="shared" si="207"/>
        <v>Non-M</v>
      </c>
      <c r="J2145" s="94"/>
      <c r="K2145" s="92" t="s">
        <v>444</v>
      </c>
      <c r="L2145" s="93"/>
    </row>
    <row r="2146" spans="1:13" ht="41.25" customHeight="1">
      <c r="A2146" s="18" t="s">
        <v>2434</v>
      </c>
      <c r="B2146" s="73" t="s">
        <v>1550</v>
      </c>
      <c r="C2146" s="73" t="s">
        <v>1071</v>
      </c>
      <c r="D2146" s="73" t="s">
        <v>1689</v>
      </c>
      <c r="E2146" s="88" t="s">
        <v>2743</v>
      </c>
      <c r="F2146" s="90"/>
      <c r="G2146" s="88" t="s">
        <v>1586</v>
      </c>
      <c r="H2146" s="91" t="str">
        <f t="shared" si="206"/>
        <v>JS105</v>
      </c>
      <c r="I2146" s="91" t="str">
        <f t="shared" si="207"/>
        <v>Non-M</v>
      </c>
      <c r="J2146" s="94"/>
      <c r="K2146" s="92" t="s">
        <v>444</v>
      </c>
      <c r="L2146" s="93"/>
    </row>
    <row r="2147" spans="1:13" ht="41.25" customHeight="1">
      <c r="A2147" s="18" t="s">
        <v>2435</v>
      </c>
      <c r="B2147" s="73" t="s">
        <v>1550</v>
      </c>
      <c r="C2147" s="73" t="s">
        <v>1071</v>
      </c>
      <c r="D2147" s="73" t="s">
        <v>1689</v>
      </c>
      <c r="E2147" s="88" t="s">
        <v>2743</v>
      </c>
      <c r="F2147" s="90"/>
      <c r="G2147" s="88" t="s">
        <v>85</v>
      </c>
      <c r="H2147" s="91" t="str">
        <f t="shared" si="206"/>
        <v>HM500</v>
      </c>
      <c r="I2147" s="91" t="str">
        <f t="shared" si="207"/>
        <v>Non-M</v>
      </c>
      <c r="J2147" s="94"/>
      <c r="K2147" s="92" t="s">
        <v>444</v>
      </c>
      <c r="L2147" s="93"/>
    </row>
    <row r="2148" spans="1:13" ht="41.25" customHeight="1">
      <c r="A2148" s="18" t="s">
        <v>2436</v>
      </c>
      <c r="B2148" s="73" t="s">
        <v>1550</v>
      </c>
      <c r="C2148" s="73" t="s">
        <v>1754</v>
      </c>
      <c r="D2148" s="48" t="s">
        <v>1689</v>
      </c>
      <c r="E2148" s="73" t="s">
        <v>2746</v>
      </c>
      <c r="F2148" s="74"/>
      <c r="G2148" s="73" t="s">
        <v>169</v>
      </c>
      <c r="H2148" s="75" t="str">
        <f t="shared" ref="H2148:H2152" si="208">IF(RIGHT(G2148,1)="M", LEFT(G2148,LEN(G2148)-1), G2148)</f>
        <v>WB406</v>
      </c>
      <c r="I2148" s="75" t="str">
        <f t="shared" ref="I2148:I2152" si="209">IF(RIGHT(G2148,1)="M","M","Non-M")</f>
        <v>M</v>
      </c>
      <c r="J2148" s="76"/>
      <c r="K2148" s="77" t="s">
        <v>444</v>
      </c>
      <c r="L2148" s="78"/>
      <c r="M2148" s="79"/>
    </row>
    <row r="2149" spans="1:13" ht="41.25" customHeight="1">
      <c r="A2149" s="18" t="s">
        <v>2437</v>
      </c>
      <c r="B2149" s="73" t="s">
        <v>1550</v>
      </c>
      <c r="C2149" s="73" t="s">
        <v>1754</v>
      </c>
      <c r="D2149" s="48" t="s">
        <v>1689</v>
      </c>
      <c r="E2149" s="73" t="s">
        <v>2746</v>
      </c>
      <c r="F2149" s="74"/>
      <c r="G2149" s="73" t="s">
        <v>75</v>
      </c>
      <c r="H2149" s="75" t="str">
        <f t="shared" si="208"/>
        <v>DC101</v>
      </c>
      <c r="I2149" s="75" t="str">
        <f t="shared" si="209"/>
        <v>Non-M</v>
      </c>
      <c r="J2149" s="76"/>
      <c r="K2149" s="77"/>
      <c r="L2149" s="78"/>
      <c r="M2149" s="79"/>
    </row>
    <row r="2150" spans="1:13" ht="41.25" customHeight="1">
      <c r="A2150" s="18" t="s">
        <v>2438</v>
      </c>
      <c r="B2150" s="73" t="s">
        <v>1550</v>
      </c>
      <c r="C2150" s="73" t="s">
        <v>1754</v>
      </c>
      <c r="D2150" s="48" t="s">
        <v>1689</v>
      </c>
      <c r="E2150" s="73" t="s">
        <v>2746</v>
      </c>
      <c r="F2150" s="74"/>
      <c r="G2150" s="73" t="s">
        <v>149</v>
      </c>
      <c r="H2150" s="75" t="str">
        <f t="shared" si="208"/>
        <v>DC200</v>
      </c>
      <c r="I2150" s="75" t="str">
        <f t="shared" si="209"/>
        <v>Non-M</v>
      </c>
      <c r="J2150" s="76"/>
      <c r="K2150" s="77"/>
      <c r="L2150" s="78"/>
      <c r="M2150" s="79"/>
    </row>
    <row r="2151" spans="1:13" ht="41.25" customHeight="1">
      <c r="A2151" s="18" t="s">
        <v>2441</v>
      </c>
      <c r="B2151" s="73" t="s">
        <v>1550</v>
      </c>
      <c r="C2151" s="73" t="s">
        <v>1754</v>
      </c>
      <c r="D2151" s="48" t="s">
        <v>1689</v>
      </c>
      <c r="E2151" s="73" t="s">
        <v>2746</v>
      </c>
      <c r="F2151" s="74"/>
      <c r="G2151" s="73" t="s">
        <v>110</v>
      </c>
      <c r="H2151" s="75" t="str">
        <f t="shared" si="208"/>
        <v>DC300</v>
      </c>
      <c r="I2151" s="75" t="str">
        <f t="shared" si="209"/>
        <v>Non-M</v>
      </c>
      <c r="J2151" s="76"/>
      <c r="K2151" s="77"/>
      <c r="L2151" s="78"/>
      <c r="M2151" s="79"/>
    </row>
    <row r="2152" spans="1:13" ht="41.25" customHeight="1">
      <c r="A2152" s="18" t="s">
        <v>2442</v>
      </c>
      <c r="B2152" s="73" t="s">
        <v>1550</v>
      </c>
      <c r="C2152" s="73" t="s">
        <v>1754</v>
      </c>
      <c r="D2152" s="48" t="s">
        <v>1689</v>
      </c>
      <c r="E2152" s="73" t="s">
        <v>2746</v>
      </c>
      <c r="F2152" s="74"/>
      <c r="G2152" s="73" t="s">
        <v>190</v>
      </c>
      <c r="H2152" s="75" t="str">
        <f t="shared" si="208"/>
        <v>DC400</v>
      </c>
      <c r="I2152" s="75" t="str">
        <f t="shared" si="209"/>
        <v>Non-M</v>
      </c>
      <c r="J2152" s="76"/>
      <c r="K2152" s="77"/>
      <c r="L2152" s="78"/>
      <c r="M2152" s="79"/>
    </row>
    <row r="2153" spans="1:13" ht="41.25" customHeight="1">
      <c r="A2153" s="18" t="s">
        <v>2443</v>
      </c>
      <c r="B2153" s="73" t="s">
        <v>1550</v>
      </c>
      <c r="C2153" s="73" t="s">
        <v>1754</v>
      </c>
      <c r="D2153" s="48" t="s">
        <v>1689</v>
      </c>
      <c r="E2153" s="73" t="s">
        <v>2746</v>
      </c>
      <c r="F2153" s="74"/>
      <c r="G2153" s="73" t="s">
        <v>113</v>
      </c>
      <c r="H2153" s="75" t="str">
        <f>IF(RIGHT(G2153,1)="M", LEFT(G2153,LEN(G2153)-1), G2153)</f>
        <v>PK201</v>
      </c>
      <c r="I2153" s="75" t="str">
        <f t="shared" ref="I2153:I2169" si="210">IF(RIGHT(G2153,1)="M","M","Non-M")</f>
        <v>Non-M</v>
      </c>
      <c r="J2153" s="76"/>
      <c r="K2153" s="77"/>
      <c r="L2153" s="78"/>
      <c r="M2153" s="79"/>
    </row>
    <row r="2154" spans="1:13" ht="41.25" customHeight="1">
      <c r="A2154" s="18" t="s">
        <v>2444</v>
      </c>
      <c r="B2154" s="73" t="s">
        <v>1550</v>
      </c>
      <c r="C2154" s="73" t="s">
        <v>1754</v>
      </c>
      <c r="D2154" s="48" t="s">
        <v>1689</v>
      </c>
      <c r="E2154" s="73" t="s">
        <v>2746</v>
      </c>
      <c r="F2154" s="74"/>
      <c r="G2154" s="73" t="s">
        <v>1624</v>
      </c>
      <c r="H2154" s="75" t="str">
        <f>IF(RIGHT(G2154,1)="M", LEFT(G2154,LEN(G2154)-1), G2154)</f>
        <v>PB214</v>
      </c>
      <c r="I2154" s="75" t="str">
        <f t="shared" si="210"/>
        <v>Non-M</v>
      </c>
      <c r="J2154" s="76"/>
      <c r="K2154" s="77"/>
      <c r="L2154" s="78"/>
      <c r="M2154" s="79"/>
    </row>
    <row r="2155" spans="1:13" ht="41.25" customHeight="1">
      <c r="A2155" s="18" t="s">
        <v>2445</v>
      </c>
      <c r="B2155" s="73" t="s">
        <v>1550</v>
      </c>
      <c r="C2155" s="73" t="s">
        <v>1754</v>
      </c>
      <c r="D2155" s="48" t="s">
        <v>1689</v>
      </c>
      <c r="E2155" s="73" t="s">
        <v>2746</v>
      </c>
      <c r="F2155" s="74"/>
      <c r="G2155" s="73" t="s">
        <v>1586</v>
      </c>
      <c r="H2155" s="75" t="str">
        <f>IF(RIGHT(G2155,1)="M", LEFT(G2155,LEN(G2155)-1), G2155)</f>
        <v>JS105</v>
      </c>
      <c r="I2155" s="75" t="str">
        <f t="shared" si="210"/>
        <v>Non-M</v>
      </c>
      <c r="J2155" s="76"/>
      <c r="K2155" s="77"/>
      <c r="L2155" s="78"/>
      <c r="M2155" s="79"/>
    </row>
    <row r="2156" spans="1:13" ht="41.25" customHeight="1">
      <c r="A2156" s="18" t="s">
        <v>2447</v>
      </c>
      <c r="B2156" s="73" t="s">
        <v>1550</v>
      </c>
      <c r="C2156" s="73" t="s">
        <v>1754</v>
      </c>
      <c r="D2156" s="48" t="s">
        <v>1689</v>
      </c>
      <c r="E2156" s="73" t="s">
        <v>2746</v>
      </c>
      <c r="F2156" s="74"/>
      <c r="G2156" s="73" t="s">
        <v>766</v>
      </c>
      <c r="H2156" s="75" t="str">
        <f>IF(RIGHT(G2156,1)="M", LEFT(G2156,LEN(G2156)-1), G2156)</f>
        <v>HM315</v>
      </c>
      <c r="I2156" s="75" t="str">
        <f t="shared" si="210"/>
        <v>M</v>
      </c>
      <c r="J2156" s="76" t="s">
        <v>2197</v>
      </c>
      <c r="K2156" s="77"/>
      <c r="L2156" s="78"/>
      <c r="M2156" s="79"/>
    </row>
    <row r="2157" spans="1:13" ht="41.25" customHeight="1">
      <c r="A2157" s="18" t="s">
        <v>2448</v>
      </c>
      <c r="B2157" s="19" t="s">
        <v>2736</v>
      </c>
      <c r="C2157" s="19" t="s">
        <v>442</v>
      </c>
      <c r="D2157" s="69" t="s">
        <v>1287</v>
      </c>
      <c r="E2157" s="19" t="s">
        <v>2747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8"/>
      <c r="M2157" s="79"/>
    </row>
    <row r="2158" spans="1:13" ht="41.25" customHeight="1">
      <c r="A2158" s="18" t="s">
        <v>2449</v>
      </c>
      <c r="B2158" s="19" t="s">
        <v>2736</v>
      </c>
      <c r="C2158" s="19" t="s">
        <v>442</v>
      </c>
      <c r="D2158" s="69" t="s">
        <v>1287</v>
      </c>
      <c r="E2158" s="19" t="s">
        <v>2747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2736</v>
      </c>
      <c r="C2159" s="19" t="s">
        <v>442</v>
      </c>
      <c r="D2159" s="69" t="s">
        <v>1287</v>
      </c>
      <c r="E2159" s="19" t="s">
        <v>2747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2736</v>
      </c>
      <c r="C2160" s="19" t="s">
        <v>442</v>
      </c>
      <c r="D2160" s="69" t="s">
        <v>1287</v>
      </c>
      <c r="E2160" s="19" t="s">
        <v>2747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2736</v>
      </c>
      <c r="C2161" s="19" t="s">
        <v>442</v>
      </c>
      <c r="D2161" s="69" t="s">
        <v>1287</v>
      </c>
      <c r="E2161" s="19" t="s">
        <v>2747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2736</v>
      </c>
      <c r="C2162" s="19" t="s">
        <v>442</v>
      </c>
      <c r="D2162" s="69" t="s">
        <v>1287</v>
      </c>
      <c r="E2162" s="19" t="s">
        <v>2747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2736</v>
      </c>
      <c r="C2163" s="19" t="s">
        <v>442</v>
      </c>
      <c r="D2163" s="69" t="s">
        <v>1287</v>
      </c>
      <c r="E2163" s="19" t="s">
        <v>2747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2736</v>
      </c>
      <c r="C2164" s="19" t="s">
        <v>442</v>
      </c>
      <c r="D2164" s="69" t="s">
        <v>1287</v>
      </c>
      <c r="E2164" s="19" t="s">
        <v>2747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2736</v>
      </c>
      <c r="C2165" s="19" t="s">
        <v>442</v>
      </c>
      <c r="D2165" s="69" t="s">
        <v>1287</v>
      </c>
      <c r="E2165" s="19" t="s">
        <v>2747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2736</v>
      </c>
      <c r="C2166" s="19" t="s">
        <v>442</v>
      </c>
      <c r="D2166" s="69" t="s">
        <v>1287</v>
      </c>
      <c r="E2166" s="19" t="s">
        <v>2747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2736</v>
      </c>
      <c r="C2167" s="19" t="s">
        <v>442</v>
      </c>
      <c r="D2167" s="69" t="s">
        <v>1287</v>
      </c>
      <c r="E2167" s="19" t="s">
        <v>2747</v>
      </c>
      <c r="F2167" s="21"/>
      <c r="G2167" s="19" t="s">
        <v>2748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2736</v>
      </c>
      <c r="C2168" s="19" t="s">
        <v>442</v>
      </c>
      <c r="D2168" s="69" t="s">
        <v>1287</v>
      </c>
      <c r="E2168" s="19" t="s">
        <v>2747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2736</v>
      </c>
      <c r="C2169" s="19" t="s">
        <v>442</v>
      </c>
      <c r="D2169" s="69" t="s">
        <v>1287</v>
      </c>
      <c r="E2169" s="19" t="s">
        <v>2747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2749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2749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2750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2749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2749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2749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2749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2749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2751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2751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2750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2751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2751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2751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2751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2751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2736</v>
      </c>
      <c r="C2184" s="19" t="s">
        <v>894</v>
      </c>
      <c r="D2184" s="19" t="s">
        <v>1287</v>
      </c>
      <c r="E2184" s="19" t="s">
        <v>2752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0" t="s">
        <v>2753</v>
      </c>
      <c r="K2184" s="59"/>
    </row>
    <row r="2185" spans="1:11" ht="41.25" customHeight="1">
      <c r="A2185" s="18" t="s">
        <v>2479</v>
      </c>
      <c r="B2185" s="19" t="s">
        <v>2736</v>
      </c>
      <c r="C2185" s="19" t="s">
        <v>894</v>
      </c>
      <c r="D2185" s="19" t="s">
        <v>1287</v>
      </c>
      <c r="E2185" s="19" t="s">
        <v>2752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2736</v>
      </c>
      <c r="C2186" s="19" t="s">
        <v>894</v>
      </c>
      <c r="D2186" s="19" t="s">
        <v>1287</v>
      </c>
      <c r="E2186" s="19" t="s">
        <v>2752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2736</v>
      </c>
      <c r="C2187" s="19" t="s">
        <v>894</v>
      </c>
      <c r="D2187" s="19" t="s">
        <v>1287</v>
      </c>
      <c r="E2187" s="19" t="s">
        <v>2752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2736</v>
      </c>
      <c r="C2188" s="19" t="s">
        <v>894</v>
      </c>
      <c r="D2188" s="19" t="s">
        <v>1287</v>
      </c>
      <c r="E2188" s="19" t="s">
        <v>2752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2736</v>
      </c>
      <c r="C2189" s="19" t="s">
        <v>894</v>
      </c>
      <c r="D2189" s="19" t="s">
        <v>1287</v>
      </c>
      <c r="E2189" s="19" t="s">
        <v>2752</v>
      </c>
      <c r="F2189" s="21"/>
      <c r="G2189" s="19" t="s">
        <v>2754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2736</v>
      </c>
      <c r="C2190" s="19" t="s">
        <v>894</v>
      </c>
      <c r="D2190" s="19" t="s">
        <v>1287</v>
      </c>
      <c r="E2190" s="19" t="s">
        <v>2752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2736</v>
      </c>
      <c r="C2191" s="19" t="s">
        <v>894</v>
      </c>
      <c r="D2191" s="19" t="s">
        <v>1287</v>
      </c>
      <c r="E2191" s="19" t="s">
        <v>2752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2755</v>
      </c>
      <c r="F2192" s="21"/>
      <c r="G2192" s="19" t="s">
        <v>2756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2755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2755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2755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2755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2755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2757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2755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2755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2755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2758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2755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2755</v>
      </c>
      <c r="F2202" s="21"/>
      <c r="G2202" s="19" t="s">
        <v>2759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2755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2760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1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1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2761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1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2761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1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2761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1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2761</v>
      </c>
      <c r="F2215" s="21"/>
      <c r="G2215" s="19" t="s">
        <v>2762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1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2761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1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2761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1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2761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2757</v>
      </c>
      <c r="K2218" s="59"/>
      <c r="L2218" s="81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2761</v>
      </c>
      <c r="F2219" s="21"/>
      <c r="G2219" s="19" t="s">
        <v>2763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1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2761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1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2761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1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2764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2764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2764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2764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2764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2764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2764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2765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2764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2764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2764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2764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2764</v>
      </c>
      <c r="F2233" s="21"/>
      <c r="G2233" s="19" t="s">
        <v>2766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2764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2767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2767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2767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2767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2767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2767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2767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2765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2767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2767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2767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2767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2767</v>
      </c>
      <c r="F2246" s="21"/>
      <c r="G2246" s="19" t="s">
        <v>2766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2767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2762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2768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2769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2769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2769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2769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2769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2769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2769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2769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2769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2769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2769</v>
      </c>
      <c r="F2267" s="21"/>
      <c r="G2267" s="19" t="s">
        <v>2770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2769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2771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2771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2771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2771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2771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2771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2771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2771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2771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2771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2771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2771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2772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2772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2772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2772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2772</v>
      </c>
      <c r="F2285" s="21"/>
      <c r="G2285" s="19" t="s">
        <v>2762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2772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2773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2772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2772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2772</v>
      </c>
      <c r="F2289" s="21"/>
      <c r="G2289" s="19" t="s">
        <v>2768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2772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2774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2774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2774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2774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2774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2775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2774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2774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2774</v>
      </c>
      <c r="F2298" s="21"/>
      <c r="G2298" s="19" t="s">
        <v>2768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1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2774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1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2774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1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2776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2777</v>
      </c>
      <c r="K2301" s="59"/>
      <c r="L2301" s="81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2776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1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2776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1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2776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2778</v>
      </c>
      <c r="K2304" s="59"/>
      <c r="L2304" s="81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2776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2779</v>
      </c>
      <c r="K2305" s="59"/>
      <c r="L2305" s="81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2776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1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2776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1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2776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1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2776</v>
      </c>
      <c r="F2309" s="21"/>
      <c r="G2309" s="19" t="s">
        <v>2780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1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2776</v>
      </c>
      <c r="F2310" s="21"/>
      <c r="G2310" s="19" t="s">
        <v>2781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1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2776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1"/>
    </row>
    <row r="2312" spans="1:12" ht="41.25" customHeight="1">
      <c r="A2312" s="18" t="s">
        <v>2621</v>
      </c>
      <c r="B2312" s="19" t="s">
        <v>2736</v>
      </c>
      <c r="C2312" s="19" t="s">
        <v>288</v>
      </c>
      <c r="D2312" s="69" t="s">
        <v>1287</v>
      </c>
      <c r="E2312" s="19" t="s">
        <v>2782</v>
      </c>
      <c r="F2312" s="21"/>
      <c r="G2312" s="19" t="s">
        <v>2783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2736</v>
      </c>
      <c r="C2313" s="19" t="s">
        <v>288</v>
      </c>
      <c r="D2313" s="69" t="s">
        <v>1287</v>
      </c>
      <c r="E2313" s="19" t="s">
        <v>2782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2736</v>
      </c>
      <c r="C2314" s="19" t="s">
        <v>288</v>
      </c>
      <c r="D2314" s="69" t="s">
        <v>1287</v>
      </c>
      <c r="E2314" s="19" t="s">
        <v>2782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2736</v>
      </c>
      <c r="C2315" s="19" t="s">
        <v>288</v>
      </c>
      <c r="D2315" s="69" t="s">
        <v>1287</v>
      </c>
      <c r="E2315" s="19" t="s">
        <v>2782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2736</v>
      </c>
      <c r="C2316" s="19" t="s">
        <v>288</v>
      </c>
      <c r="D2316" s="69" t="s">
        <v>1287</v>
      </c>
      <c r="E2316" s="19" t="s">
        <v>2782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2736</v>
      </c>
      <c r="C2317" s="19" t="s">
        <v>288</v>
      </c>
      <c r="D2317" s="69" t="s">
        <v>1287</v>
      </c>
      <c r="E2317" s="19" t="s">
        <v>2782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2736</v>
      </c>
      <c r="C2318" s="19" t="s">
        <v>288</v>
      </c>
      <c r="D2318" s="69" t="s">
        <v>1287</v>
      </c>
      <c r="E2318" s="19" t="s">
        <v>2782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2736</v>
      </c>
      <c r="C2319" s="19" t="s">
        <v>288</v>
      </c>
      <c r="D2319" s="69" t="s">
        <v>1287</v>
      </c>
      <c r="E2319" s="19" t="s">
        <v>2782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2736</v>
      </c>
      <c r="C2320" s="19" t="s">
        <v>288</v>
      </c>
      <c r="D2320" s="69" t="s">
        <v>1287</v>
      </c>
      <c r="E2320" s="19" t="s">
        <v>2782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2736</v>
      </c>
      <c r="C2321" s="19" t="s">
        <v>442</v>
      </c>
      <c r="D2321" s="69" t="s">
        <v>1287</v>
      </c>
      <c r="E2321" s="19" t="s">
        <v>2784</v>
      </c>
      <c r="F2321" s="21"/>
      <c r="G2321" s="19" t="s">
        <v>2785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2736</v>
      </c>
      <c r="C2322" s="19" t="s">
        <v>442</v>
      </c>
      <c r="D2322" s="69" t="s">
        <v>1287</v>
      </c>
      <c r="E2322" s="19" t="s">
        <v>2784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2736</v>
      </c>
      <c r="C2323" s="19" t="s">
        <v>442</v>
      </c>
      <c r="D2323" s="69" t="s">
        <v>1287</v>
      </c>
      <c r="E2323" s="19" t="s">
        <v>2784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2736</v>
      </c>
      <c r="C2324" s="19" t="s">
        <v>442</v>
      </c>
      <c r="D2324" s="69" t="s">
        <v>1287</v>
      </c>
      <c r="E2324" s="19" t="s">
        <v>2784</v>
      </c>
      <c r="F2324" s="21"/>
      <c r="G2324" s="19" t="s">
        <v>2786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2736</v>
      </c>
      <c r="C2325" s="19" t="s">
        <v>442</v>
      </c>
      <c r="D2325" s="69" t="s">
        <v>1287</v>
      </c>
      <c r="E2325" s="19" t="s">
        <v>2784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2787</v>
      </c>
      <c r="K2325" s="59"/>
    </row>
    <row r="2326" spans="1:11" ht="41.25" customHeight="1">
      <c r="A2326" s="18" t="s">
        <v>2635</v>
      </c>
      <c r="B2326" s="19" t="s">
        <v>2736</v>
      </c>
      <c r="C2326" s="19" t="s">
        <v>442</v>
      </c>
      <c r="D2326" s="69" t="s">
        <v>1287</v>
      </c>
      <c r="E2326" s="19" t="s">
        <v>2788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2736</v>
      </c>
      <c r="C2327" s="19" t="s">
        <v>442</v>
      </c>
      <c r="D2327" s="69" t="s">
        <v>1287</v>
      </c>
      <c r="E2327" s="19" t="s">
        <v>2788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2736</v>
      </c>
      <c r="C2328" s="19" t="s">
        <v>442</v>
      </c>
      <c r="D2328" s="69" t="s">
        <v>1287</v>
      </c>
      <c r="E2328" s="19" t="s">
        <v>2788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2736</v>
      </c>
      <c r="C2329" s="19" t="s">
        <v>442</v>
      </c>
      <c r="D2329" s="69" t="s">
        <v>1287</v>
      </c>
      <c r="E2329" s="19" t="s">
        <v>2788</v>
      </c>
      <c r="F2329" s="21"/>
      <c r="G2329" s="18" t="s">
        <v>2789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2736</v>
      </c>
      <c r="C2330" s="19" t="s">
        <v>442</v>
      </c>
      <c r="D2330" s="69" t="s">
        <v>1287</v>
      </c>
      <c r="E2330" s="19" t="s">
        <v>2788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2736</v>
      </c>
      <c r="C2331" s="19" t="s">
        <v>442</v>
      </c>
      <c r="D2331" s="69" t="s">
        <v>1287</v>
      </c>
      <c r="E2331" s="19" t="s">
        <v>2788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2736</v>
      </c>
      <c r="C2332" s="19" t="s">
        <v>442</v>
      </c>
      <c r="D2332" s="69" t="s">
        <v>1287</v>
      </c>
      <c r="E2332" s="19" t="s">
        <v>2788</v>
      </c>
      <c r="F2332" s="21"/>
      <c r="G2332" s="19" t="s">
        <v>2790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2736</v>
      </c>
      <c r="C2333" s="19" t="s">
        <v>442</v>
      </c>
      <c r="D2333" s="69" t="s">
        <v>1287</v>
      </c>
      <c r="E2333" s="19" t="s">
        <v>2788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2736</v>
      </c>
      <c r="C2334" s="19" t="s">
        <v>442</v>
      </c>
      <c r="D2334" s="69" t="s">
        <v>1287</v>
      </c>
      <c r="E2334" s="19" t="s">
        <v>2788</v>
      </c>
      <c r="F2334" s="21"/>
      <c r="G2334" s="18" t="s">
        <v>2791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2736</v>
      </c>
      <c r="C2335" s="19" t="s">
        <v>442</v>
      </c>
      <c r="D2335" s="69" t="s">
        <v>1287</v>
      </c>
      <c r="E2335" s="19" t="s">
        <v>2788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2736</v>
      </c>
      <c r="C2336" s="19" t="s">
        <v>442</v>
      </c>
      <c r="D2336" s="69" t="s">
        <v>1287</v>
      </c>
      <c r="E2336" s="19" t="s">
        <v>2788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2736</v>
      </c>
      <c r="C2337" s="19" t="s">
        <v>442</v>
      </c>
      <c r="D2337" s="69" t="s">
        <v>1287</v>
      </c>
      <c r="E2337" s="19" t="s">
        <v>2788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2792</v>
      </c>
      <c r="K2337" s="59"/>
    </row>
    <row r="2338" spans="1:11" ht="41.25" customHeight="1">
      <c r="A2338" s="18" t="s">
        <v>2648</v>
      </c>
      <c r="B2338" s="19" t="s">
        <v>2736</v>
      </c>
      <c r="C2338" s="19" t="s">
        <v>442</v>
      </c>
      <c r="D2338" s="69" t="s">
        <v>1287</v>
      </c>
      <c r="E2338" s="19" t="s">
        <v>2788</v>
      </c>
      <c r="F2338" s="21"/>
      <c r="G2338" s="19" t="s">
        <v>2793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2736</v>
      </c>
      <c r="C2339" s="19" t="s">
        <v>442</v>
      </c>
      <c r="D2339" s="69" t="s">
        <v>1287</v>
      </c>
      <c r="E2339" s="19" t="s">
        <v>2788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2794</v>
      </c>
      <c r="F2340" s="21"/>
      <c r="G2340" s="19" t="s">
        <v>2744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2794</v>
      </c>
      <c r="F2341" s="21"/>
      <c r="G2341" s="19" t="s">
        <v>2795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2794</v>
      </c>
      <c r="F2342" s="21"/>
      <c r="G2342" s="19" t="s">
        <v>2796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2794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2794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2794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2794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2794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2794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2794</v>
      </c>
      <c r="F2349" s="21"/>
      <c r="G2349" s="19" t="s">
        <v>2797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2794</v>
      </c>
      <c r="F2350" s="21"/>
      <c r="G2350" s="19" t="s">
        <v>2798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2794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2794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2794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2799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2799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2799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2799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2799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2800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2799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2799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2799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2799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2799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2801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2801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2801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2801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2802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1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2802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2803</v>
      </c>
      <c r="K2369" s="59"/>
      <c r="L2369" s="81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2802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1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2802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1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2802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1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2802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1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2802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1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2802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1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2804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1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2804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1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2804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1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2804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1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2804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1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2804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1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2804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1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2804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1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2804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1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2804</v>
      </c>
      <c r="F2385" s="21"/>
      <c r="G2385" s="19" t="s">
        <v>2805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1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2804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1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2804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1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2804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1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2806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1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2806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1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2806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1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2806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1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2806</v>
      </c>
      <c r="F2393" s="21"/>
      <c r="G2393" s="19" t="s">
        <v>2807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1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2806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1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2806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2808</v>
      </c>
      <c r="K2395" s="59"/>
      <c r="L2395" s="81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2809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1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2809</v>
      </c>
      <c r="F2397" s="21"/>
      <c r="G2397" s="19" t="s">
        <v>2756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1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2809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1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2809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1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2809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1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2809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1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2809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1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2809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1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2809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1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2809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1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1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1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1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2810</v>
      </c>
      <c r="K2409" s="59"/>
      <c r="L2409" s="81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1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2811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1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2811</v>
      </c>
      <c r="F2412" s="21"/>
      <c r="G2412" s="19" t="s">
        <v>2756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1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2811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1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2811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1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2811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1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2811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1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2811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1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2811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1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2811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1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2811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1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2811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1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2811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1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2811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1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2811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1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1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2756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1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1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1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1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1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1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1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1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1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1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1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1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1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1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1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1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1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1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1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1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1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1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1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1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1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2780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1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1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2" t="s">
        <v>134</v>
      </c>
      <c r="H2467" s="82" t="str">
        <f>IF(RIGHT(G2467,1)="M", LEFT(G2467,LEN(G2467)-1), G2467)</f>
        <v>JS124</v>
      </c>
      <c r="I2467" s="82" t="str">
        <f>IF(RIGHT(G2467,1)="M","M","Non-M")</f>
        <v>Non-M</v>
      </c>
      <c r="J2467" s="83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2" t="s">
        <v>2234</v>
      </c>
      <c r="H2468" s="82" t="str">
        <f>IF(RIGHT(G2468,1)="M", LEFT(G2468,LEN(G2468)-1), G2468)</f>
        <v>HM304</v>
      </c>
      <c r="I2468" s="82" t="str">
        <f t="shared" si="293"/>
        <v>Non-M</v>
      </c>
      <c r="J2468" s="83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2" t="s">
        <v>2877</v>
      </c>
      <c r="H2469" s="82" t="str">
        <f t="shared" si="294"/>
        <v>VT302</v>
      </c>
      <c r="I2469" s="82" t="str">
        <f t="shared" si="293"/>
        <v>Non-M</v>
      </c>
      <c r="J2469" s="83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2" t="s">
        <v>134</v>
      </c>
      <c r="H2477" s="82" t="str">
        <f>IF(RIGHT(G2477,1)="M", LEFT(G2477,LEN(G2477)-1), G2477)</f>
        <v>JS124</v>
      </c>
      <c r="I2477" s="82" t="str">
        <f>IF(RIGHT(G2477,1)="M","M","Non-M")</f>
        <v>Non-M</v>
      </c>
      <c r="J2477" s="83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2" t="s">
        <v>2234</v>
      </c>
      <c r="H2478" s="82" t="str">
        <f>IF(RIGHT(G2478,1)="M", LEFT(G2478,LEN(G2478)-1), G2478)</f>
        <v>HM304</v>
      </c>
      <c r="I2478" s="82" t="str">
        <f t="shared" ref="I2478:I2479" si="297">IF(RIGHT(G2478,1)="M","M","Non-M")</f>
        <v>Non-M</v>
      </c>
      <c r="J2478" s="83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2" t="s">
        <v>2877</v>
      </c>
      <c r="H2479" s="82" t="str">
        <f t="shared" ref="H2479" si="298">IF(RIGHT(G2479,1)="M", LEFT(G2479,LEN(G2479)-1), G2479)</f>
        <v>VT302</v>
      </c>
      <c r="I2479" s="82" t="str">
        <f t="shared" si="297"/>
        <v>Non-M</v>
      </c>
      <c r="J2479" s="83"/>
      <c r="K2479" s="59"/>
    </row>
    <row r="2480" spans="1:11" ht="41.25" customHeight="1">
      <c r="A2480" s="18" t="s">
        <v>2891</v>
      </c>
      <c r="B2480" s="19" t="s">
        <v>2524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2524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2524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2524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2524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2524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2762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2524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2524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2524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2524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2524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2524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2524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2524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2524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2524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2524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2807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2524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2524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2524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2524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2524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2524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2797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2780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2780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2524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2524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2524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2524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2524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2524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2524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2524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2524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2524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2524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2524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2524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2524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2524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2524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2524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2807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2736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2736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2736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2736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2736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2736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2736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2736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2736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2797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2736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2736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2736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2736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2736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2736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2736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2736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2736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2736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2736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2736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2797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2736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2736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2736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2797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2736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2736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2736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2736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2736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2736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2736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2736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2736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2736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2736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2736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2736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2736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2736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2736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2736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2736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2808</v>
      </c>
      <c r="K2636" s="59"/>
    </row>
    <row r="2637" spans="1:11" ht="41.25" customHeight="1">
      <c r="A2637" s="18" t="s">
        <v>3087</v>
      </c>
      <c r="B2637" s="19" t="s">
        <v>2736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2736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2736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2736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2736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2736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2736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2736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0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7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7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7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7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7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7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7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7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6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6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6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6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6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6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6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6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6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6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6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6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6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6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6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6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6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6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6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6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2728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6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6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6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6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6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6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6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6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6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6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2760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2744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