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10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4759" documentId="13_ncr:1_{7EF57DF4-89AE-8C42-9C9C-3682908C3E34}" xr6:coauthVersionLast="47" xr6:coauthVersionMax="47" xr10:uidLastSave="{B99E2ABB-5F19-45F0-8B94-E2CA5919BE3F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625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I1877" i="5"/>
  <c r="H1877" i="5"/>
  <c r="I1876" i="5"/>
  <c r="H1876" i="5"/>
  <c r="I1875" i="5"/>
  <c r="H1875" i="5"/>
  <c r="I1874" i="5"/>
  <c r="H1874" i="5"/>
  <c r="I1873" i="5"/>
  <c r="H1873" i="5"/>
  <c r="H1878" i="5"/>
  <c r="I1878" i="5"/>
  <c r="I1872" i="5"/>
  <c r="H1872" i="5"/>
  <c r="I1871" i="5"/>
  <c r="H1871" i="5"/>
  <c r="I1870" i="5"/>
  <c r="H1870" i="5"/>
  <c r="I1869" i="5"/>
  <c r="H1869" i="5"/>
  <c r="I1868" i="5"/>
  <c r="H1868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H1859" i="5"/>
  <c r="I1859" i="5"/>
  <c r="H1858" i="5"/>
  <c r="I1858" i="5"/>
  <c r="H1857" i="5"/>
  <c r="I1857" i="5"/>
  <c r="H1856" i="5"/>
  <c r="I1856" i="5"/>
  <c r="H1853" i="5"/>
  <c r="H1854" i="5"/>
  <c r="H1855" i="5"/>
  <c r="I1853" i="5"/>
  <c r="I1854" i="5"/>
  <c r="I1855" i="5"/>
  <c r="H1847" i="5"/>
  <c r="H1848" i="5"/>
  <c r="H1849" i="5"/>
  <c r="H1850" i="5"/>
  <c r="H1851" i="5"/>
  <c r="H1852" i="5"/>
  <c r="I1847" i="5"/>
  <c r="I1848" i="5"/>
  <c r="I1849" i="5"/>
  <c r="I1850" i="5"/>
  <c r="I1851" i="5"/>
  <c r="I1852" i="5"/>
  <c r="H1846" i="5"/>
  <c r="I1846" i="5"/>
  <c r="H1845" i="5"/>
  <c r="I1845" i="5"/>
  <c r="H1844" i="5"/>
  <c r="I1844" i="5"/>
  <c r="H1843" i="5"/>
  <c r="I1843" i="5"/>
  <c r="H1842" i="5"/>
  <c r="I1842" i="5"/>
  <c r="H1837" i="5"/>
  <c r="H1838" i="5"/>
  <c r="H1839" i="5"/>
  <c r="H1840" i="5"/>
  <c r="H1841" i="5"/>
  <c r="I1837" i="5"/>
  <c r="I1838" i="5"/>
  <c r="I1839" i="5"/>
  <c r="I1840" i="5"/>
  <c r="I1841" i="5"/>
  <c r="H1836" i="5"/>
  <c r="I1836" i="5"/>
  <c r="H1835" i="5"/>
  <c r="I1835" i="5"/>
  <c r="H1834" i="5"/>
  <c r="I1834" i="5"/>
  <c r="H1833" i="5"/>
  <c r="I1833" i="5"/>
  <c r="H1832" i="5"/>
  <c r="I1832" i="5"/>
  <c r="H1831" i="5"/>
  <c r="I1831" i="5"/>
  <c r="H1830" i="5"/>
  <c r="I1830" i="5"/>
  <c r="H1828" i="5"/>
  <c r="H1829" i="5"/>
  <c r="I1828" i="5"/>
  <c r="I1829" i="5"/>
  <c r="H1827" i="5"/>
  <c r="I1827" i="5"/>
  <c r="H1826" i="5"/>
  <c r="I1826" i="5"/>
  <c r="H1825" i="5"/>
  <c r="I1825" i="5"/>
  <c r="H1824" i="5"/>
  <c r="I1824" i="5"/>
  <c r="H1823" i="5"/>
  <c r="I1823" i="5"/>
  <c r="H1822" i="5"/>
  <c r="I1822" i="5"/>
  <c r="H1821" i="5"/>
  <c r="I1821" i="5"/>
  <c r="H1817" i="5"/>
  <c r="H1818" i="5"/>
  <c r="H1819" i="5"/>
  <c r="H1820" i="5"/>
  <c r="I1817" i="5"/>
  <c r="I1818" i="5"/>
  <c r="I1819" i="5"/>
  <c r="I1820" i="5"/>
  <c r="H1816" i="5"/>
  <c r="I1816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2" i="5"/>
  <c r="L1413" i="5"/>
  <c r="L1414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<sst xmlns="http://schemas.openxmlformats.org/spreadsheetml/2006/main" count="11254" uniqueCount="2702">
  <si>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</si>
  <si>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</si>
  <si>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</si>
  <si>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</si>
  <si>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</si>
  <si>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</si>
  <si>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</si>
  <si>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</si>
  <si>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</si>
  <si>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</si>
  <si>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</si>
  <si>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</si>
  <si>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</si>
  <si>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</si>
  <si>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</si>
  <si>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</si>
  <si>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</si>
  <si>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</si>
  <si>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</si>
  <si>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</si>
  <si>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</si>
  <si>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</si>
  <si>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</si>
  <si>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</si>
  <si>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</si>
  <si>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</si>
  <si>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</si>
  <si>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</si>
  <si>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</si>
  <si>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</si>
  <si>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</si>
  <si>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</si>
  <si>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</si>
  <si>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</si>
  <si>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</si>
  <si>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</si>
  <si>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</si>
  <si>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</si>
  <si>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</si>
  <si>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</si>
  <si>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</si>
  <si>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</si>
  <si>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</si>
  <si>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</si>
  <si>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</si>
  <si>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</si>
  <si>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</si>
  <si>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</si>
  <si>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</si>
  <si>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</si>
  <si>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</si>
  <si>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</si>
  <si>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</si>
  <si>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</si>
  <si>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</si>
  <si>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</si>
  <si>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</si>
  <si>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</si>
  <si>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</si>
  <si>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</si>
  <si>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</si>
  <si>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</si>
  <si>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</si>
  <si>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</si>
  <si>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</si>
  <si>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</si>
  <si>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</si>
  <si>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</si>
  <si>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</si>
  <si>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</si>
  <si>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</si>
  <si>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</si>
  <si>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</si>
  <si>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</si>
  <si>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</si>
  <si>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</si>
  <si>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</si>
  <si>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</si>
  <si>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</si>
  <si>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</si>
  <si>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</si>
  <si>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</si>
  <si>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</si>
  <si>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</si>
  <si>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</si>
  <si>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</si>
  <si>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</si>
  <si>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</si>
  <si>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</si>
  <si>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</si>
  <si>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</si>
  <si>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</si>
  <si>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</si>
  <si>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</si>
  <si>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</si>
  <si>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</si>
  <si>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</si>
  <si>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</si>
  <si>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</si>
  <si>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</si>
  <si>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</si>
  <si>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</si>
  <si>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</si>
  <si>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</si>
  <si>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</si>
  <si>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</si>
  <si>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</si>
  <si>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</si>
  <si>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</si>
  <si>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</si>
  <si>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</si>
  <si>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</si>
  <si>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</si>
  <si>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</si>
  <si>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</si>
  <si>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</si>
  <si>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</si>
  <si>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</si>
  <si>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</si>
  <si>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</si>
  <si>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</si>
  <si>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</si>
  <si>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</si>
  <si>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</si>
  <si>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</si>
  <si>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</si>
  <si>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</si>
  <si>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</si>
  <si>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</si>
  <si>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</si>
  <si>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</si>
  <si>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</si>
  <si>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</si>
  <si>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</si>
  <si>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</si>
  <si>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</si>
  <si>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</si>
  <si>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</si>
  <si>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</si>
  <si>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</si>
  <si>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</si>
  <si>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</si>
  <si>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</si>
  <si>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</si>
  <si>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</si>
  <si>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</si>
  <si>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</si>
  <si>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</si>
  <si>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</si>
  <si>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</si>
  <si>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</si>
  <si>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</si>
  <si>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</si>
  <si>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</si>
  <si>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</si>
  <si>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</si>
  <si>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</si>
  <si>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</si>
  <si>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</si>
  <si>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</si>
  <si>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</si>
  <si>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</si>
  <si>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</si>
  <si>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</si>
  <si>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</si>
  <si>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</si>
  <si>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</si>
  <si>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</si>
  <si>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</si>
  <si>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</si>
  <si>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</si>
  <si>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</si>
  <si>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</si>
  <si>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</si>
  <si>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</si>
  <si>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</si>
  <si>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</si>
  <si>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</si>
  <si>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</si>
  <si>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</si>
  <si>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</si>
  <si>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</si>
  <si>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</si>
  <si>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</si>
  <si>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</si>
  <si>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</si>
  <si>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</si>
  <si>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</si>
  <si>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</si>
  <si>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</si>
  <si>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</si>
  <si>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</si>
  <si>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</si>
  <si>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</si>
  <si>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</si>
  <si>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</si>
  <si>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</si>
  <si>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</si>
  <si>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</si>
  <si>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</si>
  <si>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</si>
  <si>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</si>
  <si>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</si>
  <si>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</si>
  <si>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</si>
  <si>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</si>
  <si>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</si>
  <si>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</si>
  <si>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</si>
  <si>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</si>
  <si>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</si>
  <si>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</si>
  <si>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</si>
  <si>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</si>
  <si>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</si>
  <si>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</si>
  <si>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</si>
  <si>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</si>
  <si>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</si>
  <si>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</si>
  <si>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</si>
  <si>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</si>
  <si>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</si>
  <si>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</si>
  <si>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</si>
  <si>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</si>
  <si>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</si>
  <si>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</si>
  <si>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</si>
  <si>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</si>
  <si>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</si>
  <si>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</si>
  <si>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</si>
  <si>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</si>
  <si>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</si>
  <si>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</si>
  <si>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</si>
  <si>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</si>
  <si>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</si>
  <si>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</si>
  <si>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</si>
  <si>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</si>
  <si>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</si>
  <si>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</si>
  <si>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</si>
  <si>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</si>
  <si>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</si>
  <si>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</si>
  <si>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</si>
  <si>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</si>
  <si>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</si>
  <si>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</si>
  <si>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</si>
  <si>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</si>
  <si>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</si>
  <si>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</si>
  <si>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</si>
  <si>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</si>
  <si>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</si>
  <si>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</si>
  <si>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</si>
  <si>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</si>
  <si>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</si>
  <si>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</si>
  <si>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</si>
  <si>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</si>
  <si>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</si>
  <si>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</si>
  <si>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</si>
  <si>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</si>
  <si>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</si>
  <si>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</si>
  <si>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</si>
  <si>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</si>
  <si>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</si>
  <si>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</si>
  <si>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</si>
  <si>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</si>
  <si>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</si>
  <si>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</si>
  <si>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</si>
  <si>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</si>
  <si>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</si>
  <si>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</si>
  <si>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</si>
  <si>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</si>
  <si>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</si>
  <si>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</si>
  <si>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</si>
  <si>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</si>
  <si>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</si>
  <si>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</si>
  <si>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</si>
  <si>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</si>
  <si>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</si>
  <si>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</si>
  <si>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</si>
  <si>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</si>
  <si>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</si>
  <si>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</si>
  <si>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</si>
  <si>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</si>
  <si>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</si>
  <si>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</si>
  <si>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</si>
  <si>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</si>
  <si>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</si>
  <si>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</si>
  <si>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</si>
  <si>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</si>
  <si>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</si>
  <si>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</si>
  <si>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</si>
  <si>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</si>
  <si>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</si>
  <si>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</si>
  <si>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</si>
  <si>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</si>
  <si>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</si>
  <si>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</si>
  <si>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</si>
  <si>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</si>
  <si>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</si>
  <si>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</si>
  <si>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</si>
  <si>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</si>
  <si>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</si>
  <si>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</si>
  <si>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</si>
  <si>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</si>
  <si>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</si>
  <si>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</si>
  <si>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</si>
  <si>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</si>
  <si>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</si>
  <si>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</si>
  <si>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</si>
  <si>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</si>
  <si>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</si>
  <si>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</si>
  <si>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</si>
  <si>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</si>
  <si>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</si>
  <si>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</si>
  <si>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</si>
  <si>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</si>
  <si>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</si>
  <si>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</si>
  <si>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</si>
  <si>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</si>
  <si>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</si>
  <si>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</si>
  <si>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</si>
  <si>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</si>
  <si>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</si>
  <si>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</si>
  <si>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</si>
  <si>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</si>
  <si>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</si>
  <si>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</si>
  <si>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</si>
  <si>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</si>
  <si>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</si>
  <si>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</si>
  <si>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</si>
  <si>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</si>
  <si>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</si>
  <si>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</si>
  <si>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</si>
  <si>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</si>
  <si>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</si>
  <si>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</si>
  <si>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</si>
  <si>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</si>
  <si>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</si>
  <si>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</si>
  <si>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</si>
  <si>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</si>
  <si>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</si>
  <si>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</si>
  <si>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</si>
  <si>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</si>
  <si>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</si>
  <si>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</si>
  <si>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</si>
  <si>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</si>
  <si>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</si>
  <si>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</si>
  <si>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</si>
  <si>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</si>
  <si>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</si>
  <si>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</si>
  <si>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</si>
  <si>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</si>
  <si>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</si>
  <si>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</si>
  <si>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</si>
  <si>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</si>
  <si>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</si>
  <si>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</si>
  <si>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</si>
  <si>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</si>
  <si>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</si>
  <si>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</si>
  <si>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</si>
  <si>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</si>
  <si>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</si>
  <si>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</si>
  <si>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</si>
  <si>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</si>
  <si>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</si>
  <si>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</si>
  <si>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</si>
  <si>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</si>
  <si>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</si>
  <si>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</si>
  <si>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</si>
  <si>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</si>
  <si>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</si>
  <si>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</si>
  <si>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</si>
  <si>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</si>
  <si>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</si>
  <si>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</si>
  <si>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</si>
  <si>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</si>
  <si>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</si>
  <si>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</si>
  <si>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</si>
  <si>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</si>
  <si>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</si>
  <si>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</si>
  <si>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</si>
  <si>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</si>
  <si>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</si>
  <si>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</si>
  <si>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</si>
  <si>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</si>
  <si>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</si>
  <si>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</si>
  <si>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</si>
  <si>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</si>
  <si>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</si>
  <si>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</si>
  <si>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</si>
  <si>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</si>
  <si>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</si>
  <si>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</si>
  <si>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</si>
  <si>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</si>
  <si>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</si>
  <si>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</si>
  <si>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</si>
  <si>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</si>
  <si>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</si>
  <si>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</si>
  <si>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</si>
  <si>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</si>
  <si>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</si>
  <si>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</si>
  <si>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</si>
  <si>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</si>
  <si>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</si>
  <si>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</si>
  <si>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</si>
  <si>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</si>
  <si>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</si>
  <si>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</si>
  <si>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</si>
  <si>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</si>
  <si>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</si>
  <si>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</si>
  <si>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</si>
  <si>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</si>
  <si>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</si>
  <si>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</si>
  <si>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</si>
  <si>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</si>
  <si>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</si>
  <si>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</si>
  <si>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</si>
  <si>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</si>
  <si>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</si>
  <si>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</si>
  <si>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</si>
  <si>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</si>
  <si>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</si>
  <si>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</si>
  <si>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</si>
  <si>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</si>
  <si>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</si>
  <si>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</si>
  <si>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</si>
  <si>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</si>
  <si>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</si>
  <si>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</si>
  <si>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</si>
  <si>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</si>
  <si>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</si>
  <si>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</si>
  <si>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</si>
  <si>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</si>
  <si>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</si>
  <si>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</si>
  <si>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</si>
  <si>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</si>
  <si>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</si>
  <si>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</si>
  <si>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</si>
  <si>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</si>
  <si>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</si>
  <si>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</si>
  <si>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</si>
  <si>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</si>
  <si>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</si>
  <si>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</si>
  <si>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</si>
  <si>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</si>
  <si>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</si>
  <si>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</si>
  <si>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</si>
  <si>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</si>
  <si>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</si>
  <si>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</si>
  <si>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</si>
  <si>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</si>
  <si>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</si>
  <si>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</si>
  <si>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</si>
  <si>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</si>
  <si>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</si>
  <si>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</si>
  <si>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</si>
  <si>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</si>
  <si>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</si>
  <si>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</si>
  <si>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</si>
  <si>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</si>
  <si>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</si>
  <si>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</si>
  <si>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</si>
  <si>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</si>
  <si>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</si>
  <si>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</si>
  <si>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</si>
  <si>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</si>
  <si>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</si>
  <si>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</si>
  <si>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</si>
  <si>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</si>
  <si>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</si>
  <si>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</si>
  <si>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</si>
  <si>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</si>
  <si>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</si>
  <si>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</si>
  <si>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</si>
  <si>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</si>
  <si>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</si>
  <si>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</si>
  <si>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</si>
  <si>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</si>
  <si>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</si>
  <si>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</si>
  <si>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</si>
  <si>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</si>
  <si>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</si>
  <si>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</si>
  <si>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</si>
  <si>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</si>
  <si>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</si>
  <si>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</si>
  <si>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</si>
  <si>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</si>
  <si>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</si>
  <si>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</si>
  <si>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</si>
  <si>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</si>
  <si>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</si>
  <si>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</si>
  <si>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</si>
  <si>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</si>
  <si>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</si>
  <si>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</si>
  <si>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</si>
  <si>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</si>
  <si>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</si>
  <si>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</si>
  <si>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</si>
  <si>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</si>
  <si>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</si>
  <si>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</si>
  <si>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</si>
  <si>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</si>
  <si>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</si>
  <si>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</si>
  <si>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</si>
  <si>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</si>
  <si>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</si>
  <si>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</si>
  <si>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</si>
  <si>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</si>
  <si>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</si>
  <si>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</si>
  <si>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</si>
  <si>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</si>
  <si>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</si>
  <si>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</si>
  <si>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</si>
  <si>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</si>
  <si>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</si>
  <si>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</si>
  <si>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</si>
  <si>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</si>
  <si>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</si>
  <si>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</si>
  <si>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</si>
  <si>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</si>
  <si>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</si>
  <si>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</si>
  <si>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</si>
  <si>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</si>
  <si>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</si>
  <si>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</si>
  <si>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</si>
  <si>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</si>
  <si>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</si>
  <si>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</si>
  <si>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</si>
  <si>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</si>
  <si>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</si>
  <si>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</si>
  <si>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</si>
  <si>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</si>
  <si>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</si>
  <si>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</si>
  <si>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</si>
  <si>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</si>
  <si>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</si>
  <si>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</si>
  <si>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</si>
  <si>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</si>
  <si>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</si>
  <si>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</si>
  <si>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</si>
  <si>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</si>
  <si>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</si>
  <si>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</si>
  <si>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</si>
  <si>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</si>
  <si>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</si>
  <si>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</si>
  <si>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</si>
  <si>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</si>
  <si>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</si>
  <si>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</si>
  <si>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</si>
  <si>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</si>
  <si>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</si>
  <si>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</si>
  <si>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</si>
  <si>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</si>
  <si>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</si>
  <si>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</si>
  <si>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</si>
  <si>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</si>
  <si>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</si>
  <si>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</si>
  <si>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</si>
  <si>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</si>
  <si>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</si>
  <si>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</si>
  <si>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</si>
  <si>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</si>
  <si>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</si>
  <si>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</si>
  <si>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</si>
  <si>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</si>
  <si>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</si>
  <si>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</si>
  <si>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</si>
  <si>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</si>
  <si>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</si>
  <si>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</si>
  <si>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</si>
  <si>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</si>
  <si>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</si>
  <si>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</si>
  <si>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</si>
  <si>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</si>
  <si>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</si>
  <si>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</si>
  <si>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</si>
  <si>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</si>
  <si>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</si>
  <si>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</si>
  <si>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</si>
  <si>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</si>
  <si>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</si>
  <si>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</si>
  <si>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</si>
  <si>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</si>
  <si>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</si>
  <si>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</si>
  <si>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</si>
  <si>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</si>
  <si>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</si>
  <si>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</si>
  <si>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</si>
  <si>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</si>
  <si>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</si>
  <si>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</si>
  <si>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</si>
  <si>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</si>
  <si>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</si>
  <si>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</si>
  <si>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</si>
  <si>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</si>
  <si>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</si>
  <si>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</si>
  <si>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</si>
  <si>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</si>
  <si>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</si>
  <si>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</si>
  <si>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</si>
  <si>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</si>
  <si>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</si>
  <si>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</si>
  <si>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</si>
  <si>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</si>
  <si>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</si>
  <si>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</si>
  <si>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</si>
  <si>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</si>
  <si>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</si>
  <si>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</si>
  <si>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</si>
  <si>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</si>
  <si>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</si>
  <si>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</si>
  <si>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</si>
  <si>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</si>
  <si>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</si>
  <si>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</si>
  <si>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</si>
  <si>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</si>
  <si>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</si>
  <si>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</si>
  <si>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</si>
  <si>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</si>
  <si>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</si>
  <si>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</si>
  <si>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</si>
  <si>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</si>
  <si>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</si>
  <si>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</si>
  <si>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</si>
  <si>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</si>
  <si>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</si>
  <si>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</si>
  <si>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</si>
  <si>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</si>
  <si>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</si>
  <si>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</si>
  <si>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</si>
  <si>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</si>
  <si>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</si>
  <si>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</si>
  <si>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</si>
  <si>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</si>
  <si>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</si>
  <si>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</si>
  <si>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</si>
  <si>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</si>
  <si>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</si>
  <si>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</si>
  <si>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</si>
  <si>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</si>
  <si>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</si>
  <si>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</si>
  <si>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</si>
  <si>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</si>
  <si>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</si>
  <si>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</si>
  <si>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</si>
  <si>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</si>
  <si>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</si>
  <si>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</si>
  <si>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</si>
  <si>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</si>
  <si>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</si>
  <si>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</si>
  <si>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</si>
  <si>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</si>
  <si>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</si>
  <si>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</si>
  <si>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</si>
  <si>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</si>
  <si>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</si>
  <si>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</si>
  <si>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</si>
  <si>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</si>
  <si>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</si>
  <si>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</si>
  <si>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</si>
  <si>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</si>
  <si>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</si>
  <si>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</si>
  <si>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</si>
  <si>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</si>
  <si>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</si>
  <si>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</si>
  <si>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</si>
  <si>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</si>
  <si>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</si>
  <si>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</si>
  <si>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</si>
  <si>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</si>
  <si>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</si>
  <si>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</si>
  <si>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</si>
  <si>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</si>
  <si>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</si>
  <si>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</si>
  <si>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</si>
  <si>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</si>
  <si>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</si>
  <si>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</si>
  <si>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</si>
  <si>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</si>
  <si>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</si>
  <si>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</si>
  <si>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</si>
  <si>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</si>
  <si>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</si>
  <si>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</si>
  <si>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</si>
  <si>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</si>
  <si>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</si>
  <si>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</si>
  <si>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</si>
  <si>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</si>
  <si>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</si>
  <si>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</si>
  <si>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</si>
  <si>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</si>
  <si>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</si>
  <si>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</si>
  <si>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</si>
  <si>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</si>
  <si>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</si>
  <si>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</si>
  <si>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</si>
  <si>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</si>
  <si>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</si>
  <si>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</si>
  <si>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</si>
  <si>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</si>
  <si>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</si>
  <si>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</si>
  <si>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</si>
  <si>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</si>
  <si>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</si>
  <si>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</si>
  <si>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</si>
  <si>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</si>
  <si>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</si>
  <si>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</si>
  <si>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</si>
  <si>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</si>
  <si>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</si>
  <si>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</si>
  <si>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</si>
  <si>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</si>
  <si>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</si>
  <si>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</si>
  <si>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</si>
  <si>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</si>
  <si>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</si>
  <si>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</si>
  <si>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</si>
  <si>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</si>
  <si>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</si>
  <si>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</si>
  <si>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</si>
  <si>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</si>
  <si>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</si>
  <si>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</si>
  <si>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</si>
  <si>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</si>
  <si>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</si>
  <si>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</si>
  <si>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</si>
  <si>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</si>
  <si>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</si>
  <si>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</si>
  <si>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</si>
  <si>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</si>
  <si>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</si>
  <si>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</si>
  <si>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</si>
  <si>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</si>
  <si>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</si>
  <si>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</si>
  <si>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</si>
  <si>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</si>
  <si>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</si>
  <si>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</si>
  <si>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</si>
  <si>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</si>
  <si>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</si>
  <si>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</si>
  <si>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</si>
  <si>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</si>
  <si>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</si>
  <si>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</si>
  <si>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</si>
  <si>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</si>
  <si>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</si>
  <si>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</si>
  <si>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</si>
  <si>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</si>
  <si>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</si>
  <si>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</si>
  <si>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</si>
  <si>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</si>
  <si>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</si>
  <si>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</si>
  <si>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</si>
  <si>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</si>
  <si>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</si>
  <si>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</si>
  <si>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</si>
  <si>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</si>
  <si>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</si>
  <si>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</si>
  <si>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</si>
  <si>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</si>
  <si>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</si>
  <si>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</si>
  <si>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</si>
  <si>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</si>
  <si>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</si>
  <si>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</si>
  <si>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</si>
  <si>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</si>
  <si>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</si>
  <si>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</si>
  <si>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</si>
  <si>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</si>
  <si>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</si>
  <si>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</si>
  <si>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</si>
  <si>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</si>
  <si>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</si>
  <si>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</si>
  <si>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</si>
  <si>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</si>
  <si>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</si>
  <si>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</si>
  <si>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</si>
  <si>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</si>
  <si>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</si>
  <si>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</si>
  <si>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</si>
  <si>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</si>
  <si>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</si>
  <si>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</si>
  <si>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</si>
  <si>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</si>
  <si>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</si>
  <si>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</si>
  <si>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</si>
  <si>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</si>
  <si>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</si>
  <si>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</si>
  <si>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</si>
  <si>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</si>
  <si>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</si>
  <si>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</si>
  <si>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</si>
  <si>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</si>
  <si>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</si>
  <si>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</si>
  <si>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</si>
  <si>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</si>
  <si>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</si>
  <si>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</si>
  <si>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</si>
  <si>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</si>
  <si>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</si>
  <si>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</si>
  <si>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</si>
  <si>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</si>
  <si>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</si>
  <si>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</si>
  <si>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</si>
  <si>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</si>
  <si>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</si>
  <si>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</si>
  <si>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</si>
  <si>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</si>
  <si>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</si>
  <si>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</si>
  <si>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</si>
  <si>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</si>
  <si>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</si>
  <si>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</si>
  <si>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</si>
  <si>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</si>
  <si>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</si>
  <si>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</si>
  <si>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</si>
  <si>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</si>
  <si>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</si>
  <si>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</si>
  <si>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</si>
  <si>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</si>
  <si>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</si>
  <si>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</si>
  <si>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</si>
  <si>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</si>
  <si>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</si>
  <si>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</si>
  <si>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</si>
  <si>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</si>
  <si>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</si>
  <si>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</si>
  <si>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</si>
  <si>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</si>
  <si>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</si>
  <si>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</si>
  <si>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</si>
  <si>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</si>
  <si>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</si>
  <si>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</si>
  <si>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</si>
  <si>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</si>
  <si>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</si>
  <si>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</si>
  <si>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</si>
  <si>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</si>
  <si>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</si>
  <si>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</si>
  <si>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</si>
  <si>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</si>
  <si>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</si>
  <si>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</si>
  <si>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</si>
  <si>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</si>
  <si>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</si>
  <si>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</si>
  <si>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</si>
  <si>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</si>
  <si>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</si>
  <si>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</si>
  <si>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</si>
  <si>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</si>
  <si>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</si>
  <si>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</si>
  <si>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</si>
  <si>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</si>
  <si>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</si>
  <si>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</si>
  <si>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</si>
  <si>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</si>
  <si>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</si>
  <si>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</si>
  <si>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</si>
  <si>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</si>
  <si>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</si>
  <si>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</si>
  <si>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</si>
  <si>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</si>
  <si>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</si>
  <si>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</si>
  <si>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</si>
  <si>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</si>
  <si>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</si>
  <si>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</si>
  <si>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</si>
  <si>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</si>
  <si>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</si>
  <si>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</si>
  <si>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</si>
  <si>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</si>
  <si>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</si>
  <si>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</si>
  <si>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</si>
  <si>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</si>
  <si>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</si>
  <si>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</si>
  <si>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</si>
  <si>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</si>
  <si>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</si>
  <si>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</si>
  <si>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</si>
  <si>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</si>
  <si>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</si>
  <si>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</si>
  <si>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</si>
  <si>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</si>
  <si>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</si>
  <si>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</si>
  <si>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</si>
  <si>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</si>
  <si>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</si>
  <si>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</si>
  <si>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</si>
  <si>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</si>
  <si>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</si>
  <si>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</si>
  <si>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</si>
  <si>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</si>
  <si>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</si>
  <si>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</si>
  <si>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</si>
  <si>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</si>
  <si>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</si>
  <si>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</si>
  <si>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</si>
  <si>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</si>
  <si>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</si>
  <si>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</si>
  <si>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</si>
  <si>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</si>
  <si>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</si>
  <si>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</si>
  <si>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</si>
  <si>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</si>
  <si>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</si>
  <si>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</si>
  <si>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</si>
  <si>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</si>
  <si>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</si>
  <si>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</si>
  <si>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</si>
  <si>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</si>
  <si>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</si>
  <si>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</si>
  <si>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</si>
  <si>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</si>
  <si>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</si>
  <si>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</si>
  <si>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</si>
  <si>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</si>
  <si>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</si>
  <si>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</si>
  <si>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</si>
  <si>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</si>
  <si>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</si>
  <si>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</si>
  <si>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</si>
  <si>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</si>
  <si>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</si>
  <si>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</si>
  <si>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</si>
  <si>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</si>
  <si>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</si>
  <si>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</si>
  <si>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</si>
  <si>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</si>
  <si>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</si>
  <si>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</si>
  <si>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</si>
  <si>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</si>
  <si>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</si>
  <si>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</si>
  <si>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</si>
  <si>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</si>
  <si>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</si>
  <si>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</si>
  <si>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</si>
  <si>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</si>
  <si>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</si>
  <si>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</si>
  <si>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</si>
  <si>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</si>
  <si>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</si>
  <si>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</si>
  <si>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</si>
  <si>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</si>
  <si>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</si>
  <si>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</si>
  <si>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</si>
  <si>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</si>
  <si>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</si>
  <si>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</si>
  <si>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</si>
  <si>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</si>
  <si>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</si>
  <si>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</si>
  <si>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</si>
  <si>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</si>
  <si>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</si>
  <si>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</si>
  <si>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</si>
  <si>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</si>
  <si>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</si>
  <si>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</si>
  <si>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</si>
  <si>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</si>
  <si>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</si>
  <si>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</si>
  <si>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</si>
  <si>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</si>
  <si>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</si>
  <si>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</si>
  <si>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</si>
  <si>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</si>
  <si>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</si>
  <si>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</si>
  <si>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</si>
  <si>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</si>
  <si>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</si>
  <si>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</si>
  <si>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</si>
  <si>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</si>
  <si>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</si>
  <si>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</si>
  <si>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</si>
  <si>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</si>
  <si>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</si>
  <si>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</si>
  <si>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</si>
  <si>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</si>
  <si>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</si>
  <si>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</si>
  <si>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</si>
  <si>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</si>
  <si>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</si>
  <si>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</si>
  <si>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</si>
  <si>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</si>
  <si>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</si>
  <si>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</si>
  <si>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</si>
  <si>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</si>
  <si>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</si>
  <si>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</si>
  <si>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</si>
  <si>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</si>
  <si>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</si>
  <si>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</si>
  <si>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</si>
  <si>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</si>
  <si>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</si>
  <si>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</si>
  <si>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</si>
  <si>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</si>
  <si>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</si>
  <si>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</si>
  <si>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</si>
  <si>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</si>
  <si>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</si>
  <si>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</si>
  <si>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</si>
  <si>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</si>
  <si>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</si>
  <si>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</si>
  <si>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</si>
  <si>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</si>
  <si>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</si>
  <si>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</si>
  <si>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</si>
  <si>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</si>
  <si>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</si>
  <si>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</si>
  <si>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</si>
  <si>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</si>
  <si>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</si>
  <si>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</si>
  <si>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</si>
  <si>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</si>
  <si>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</si>
  <si>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</si>
  <si>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</si>
  <si>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</si>
  <si>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</si>
  <si>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</si>
  <si>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</si>
  <si>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</si>
  <si>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</si>
  <si>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</si>
  <si>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</si>
  <si>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</si>
  <si>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</si>
  <si>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</si>
  <si>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</si>
  <si>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</si>
  <si>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</si>
  <si>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</si>
  <si>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</si>
  <si>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</si>
  <si>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</si>
  <si>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</si>
  <si>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</si>
  <si>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</si>
  <si>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</si>
  <si>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</si>
  <si>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</si>
  <si>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</si>
  <si>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</si>
  <si>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</si>
  <si>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</si>
  <si>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</si>
  <si>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</si>
  <si>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</si>
  <si>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</si>
  <si>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</si>
  <si>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</si>
  <si>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</si>
  <si>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</si>
  <si>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</si>
  <si>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</si>
  <si>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</si>
  <si>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</si>
  <si>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</si>
  <si>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</si>
  <si>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</si>
  <si>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</si>
  <si>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</si>
  <si>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</si>
  <si>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</si>
  <si>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</si>
  <si>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</si>
  <si>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</si>
  <si>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</si>
  <si>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</si>
  <si>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</si>
  <si>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</si>
  <si>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</si>
  <si>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</si>
  <si>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</si>
  <si>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</si>
  <si>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</si>
  <si>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</si>
  <si>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</si>
  <si>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</si>
  <si>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</si>
  <si>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</si>
  <si>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</si>
  <si>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</si>
  <si>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</si>
  <si>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</si>
  <si>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</si>
  <si>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</si>
  <si>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</si>
  <si>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</si>
  <si>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</si>
  <si>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</si>
  <si>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</si>
  <si>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</si>
  <si>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</si>
  <si>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</si>
  <si>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</si>
  <si>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</si>
  <si>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</si>
  <si>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</si>
  <si>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</si>
  <si>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</si>
  <si>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</si>
  <si>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</si>
  <si>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</si>
  <si>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</si>
  <si>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</si>
  <si>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</si>
  <si>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</si>
  <si>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</si>
  <si>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</si>
  <si>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</si>
  <si>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</si>
  <si>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</si>
  <si>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</si>
  <si>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</si>
  <si>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</si>
  <si>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</si>
  <si>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</si>
  <si>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</si>
  <si>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</si>
  <si>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</si>
  <si>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</si>
  <si>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</si>
  <si>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</si>
  <si>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</si>
  <si>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</si>
  <si>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</si>
  <si>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</si>
  <si>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</si>
  <si>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</si>
  <si>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</si>
  <si>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</si>
  <si>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</si>
  <si>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</si>
  <si>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</si>
  <si>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</si>
  <si>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</si>
  <si>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</si>
  <si>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</si>
  <si>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</si>
  <si>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</si>
  <si>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</si>
  <si>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</si>
  <si>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</si>
  <si>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</si>
  <si>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</si>
  <si>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</si>
  <si>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</si>
  <si>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</si>
  <si>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</si>
  <si>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</si>
  <si>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</si>
  <si>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</si>
  <si>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</si>
  <si>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</si>
  <si>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</si>
  <si>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</si>
  <si>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</si>
  <si>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</si>
  <si>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</si>
  <si>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</si>
  <si>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</si>
  <si>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</si>
  <si>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</si>
  <si>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</si>
  <si>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</si>
  <si>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</si>
  <si>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</si>
  <si>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</si>
  <si>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</si>
  <si>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</si>
  <si>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</si>
  <si>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</si>
  <si>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</si>
  <si>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</si>
  <si>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</si>
  <si>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</si>
  <si>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</si>
  <si>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</si>
  <si>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</si>
  <si>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</si>
  <si>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</si>
  <si>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</si>
  <si>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</si>
  <si>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</si>
  <si>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</si>
  <si>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</si>
  <si>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</si>
  <si>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</si>
  <si>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</si>
  <si>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</si>
  <si>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</si>
  <si>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</si>
  <si>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</si>
  <si>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</si>
  <si>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</si>
  <si>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</si>
  <si>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</si>
  <si>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</si>
  <si>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</si>
  <si>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</si>
  <si>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</si>
  <si>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</si>
  <si>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</si>
  <si>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</si>
  <si>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</si>
  <si>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</si>
  <si>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</si>
  <si>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</si>
  <si>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</si>
  <si>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</si>
  <si>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</si>
  <si>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</si>
  <si>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</si>
  <si>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</si>
  <si>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</si>
  <si>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</si>
  <si>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</si>
  <si>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</si>
  <si>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</si>
  <si>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</si>
  <si>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</si>
  <si>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</si>
  <si>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</si>
  <si>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</si>
  <si>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</si>
  <si>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</si>
  <si>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</si>
  <si>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</si>
  <si>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</si>
  <si>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</si>
  <si>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</si>
  <si>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</si>
  <si>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</si>
  <si>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</si>
  <si>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</si>
  <si>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</si>
  <si>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</si>
  <si>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</si>
  <si>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</si>
  <si>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</si>
  <si>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</si>
  <si>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</si>
  <si>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</si>
  <si>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</si>
  <si>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</si>
  <si>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</si>
  <si>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</si>
  <si>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</si>
  <si>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</si>
  <si>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</si>
  <si>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</si>
  <si>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</si>
  <si>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</si>
  <si>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</si>
  <si>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</si>
  <si>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</si>
  <si>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</si>
  <si>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</si>
  <si>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</si>
  <si>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</si>
  <si>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</si>
  <si>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</si>
  <si>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</si>
  <si>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</si>
  <si>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</si>
  <si>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</si>
  <si>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</si>
  <si>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</si>
  <si>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</si>
  <si>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</si>
  <si>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</si>
  <si>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</si>
  <si>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</si>
  <si>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</si>
  <si>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</si>
  <si>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</si>
  <si>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</si>
  <si>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</si>
  <si>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</si>
  <si>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</si>
  <si>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</si>
  <si>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</si>
  <si>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</si>
  <si>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</si>
  <si>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</si>
  <si>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</si>
  <si>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</si>
  <si>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</si>
  <si>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</si>
  <si>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</si>
  <si>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</si>
  <si>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</si>
  <si>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</si>
  <si>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</si>
  <si>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</si>
  <si>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</si>
  <si>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</si>
  <si>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</si>
  <si>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</si>
  <si>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</si>
  <si>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</si>
  <si>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</si>
  <si>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</si>
  <si>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</si>
  <si>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</si>
  <si>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</si>
  <si>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</si>
  <si>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</si>
  <si>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</si>
  <si>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</si>
  <si>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</si>
  <si>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</si>
  <si>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</si>
  <si>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</si>
  <si>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</si>
  <si>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</si>
  <si>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</si>
  <si>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</si>
  <si>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</si>
  <si>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</si>
  <si>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</si>
  <si>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</si>
  <si>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</si>
  <si>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</si>
  <si>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</si>
  <si>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</si>
  <si>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</si>
  <si>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</si>
  <si>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</si>
  <si>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</si>
  <si>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</si>
  <si>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</si>
  <si>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</si>
  <si>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</si>
  <si>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</si>
  <si>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</si>
  <si>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</si>
  <si>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</si>
  <si>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</si>
  <si>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</si>
  <si>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</si>
  <si>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</si>
  <si>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</si>
  <si>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</si>
  <si>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</si>
  <si>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</si>
  <si>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</si>
  <si>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</si>
  <si>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</si>
  <si>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</si>
  <si>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</si>
  <si>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</si>
  <si>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</si>
  <si>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</si>
  <si>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</si>
  <si>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</si>
  <si>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</si>
  <si>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</si>
  <si>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</si>
  <si>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</si>
  <si>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</si>
  <si>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</si>
  <si>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</si>
  <si>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</si>
  <si>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</si>
  <si>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</si>
  <si>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</si>
  <si>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</si>
  <si>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</si>
  <si>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</si>
  <si>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</si>
  <si>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</si>
  <si>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</si>
  <si>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</si>
  <si>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</si>
  <si>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</si>
  <si>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</si>
  <si>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</si>
  <si>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</si>
  <si>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</si>
  <si>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</si>
  <si>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</si>
  <si>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</si>
  <si>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</si>
  <si>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</si>
  <si>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</si>
  <si>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</si>
  <si>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</si>
  <si>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</si>
  <si>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</si>
  <si>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</si>
  <si>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</si>
  <si>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</si>
  <si>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</si>
  <si>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</si>
  <si>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</si>
  <si>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</si>
  <si>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</si>
  <si>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</si>
  <si>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</si>
  <si>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</si>
  <si>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</si>
  <si>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</si>
  <si>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</si>
  <si>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</si>
  <si>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</si>
  <si>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</si>
  <si>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</si>
  <si>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</si>
  <si>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</si>
  <si>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</si>
  <si>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</si>
  <si>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</si>
  <si>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</si>
  <si>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</si>
  <si>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</si>
  <si>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</si>
  <si>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</si>
  <si>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</si>
  <si>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</si>
  <si>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</si>
  <si>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</si>
  <si>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</si>
  <si>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</si>
  <si>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</si>
  <si>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</si>
  <si>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</si>
  <si>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</si>
  <si>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</si>
  <si>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</si>
  <si>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</si>
  <si>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</si>
  <si>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</si>
  <si>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</si>
  <si>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</si>
  <si>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</si>
  <si>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</si>
  <si>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</si>
  <si>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</si>
  <si>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</si>
  <si>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</si>
  <si>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</si>
  <si>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</si>
  <si>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</si>
  <si>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</si>
  <si>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</si>
  <si>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</si>
  <si>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</si>
  <si>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</si>
  <si>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</si>
  <si>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</si>
  <si>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</si>
  <si>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</si>
  <si>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</si>
  <si>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</si>
  <si>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</si>
  <si>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</si>
  <si>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</si>
  <si>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</si>
  <si>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</si>
  <si>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</si>
  <si>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</si>
  <si>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</si>
  <si>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</si>
  <si>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</si>
  <si>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</si>
  <si>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</si>
  <si>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</si>
  <si>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</si>
  <si>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</si>
  <si>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</si>
  <si>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</si>
  <si>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</si>
  <si>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</si>
  <si>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</si>
  <si>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</si>
  <si>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</si>
  <si>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</si>
  <si>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</si>
  <si>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</si>
  <si>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</si>
  <si>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</si>
  <si>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</si>
  <si>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</si>
  <si>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</si>
  <si>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</si>
  <si>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</si>
  <si>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</si>
  <si>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</si>
  <si>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</si>
  <si>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</si>
  <si>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</si>
  <si>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</si>
  <si>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</si>
  <si>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</si>
  <si>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</si>
  <si>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</si>
  <si>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</si>
  <si>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</si>
  <si>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</si>
  <si>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</si>
  <si>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</si>
  <si>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</si>
  <si>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</si>
  <si>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</si>
  <si>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</si>
  <si>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</si>
  <si>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</si>
  <si>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</si>
  <si>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</si>
  <si>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</si>
  <si>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</si>
  <si>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</si>
  <si>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</si>
  <si>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</si>
  <si>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</si>
  <si>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</si>
  <si>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</si>
  <si>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</si>
  <si>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</si>
  <si>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</si>
  <si>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</si>
  <si>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</si>
  <si>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</si>
  <si>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</si>
  <si>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</si>
  <si>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</si>
  <si>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</si>
  <si>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</si>
  <si>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</si>
  <si>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</si>
  <si>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</si>
  <si>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</si>
  <si>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</si>
  <si>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</si>
  <si>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</si>
  <si>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</si>
  <si>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</si>
  <si>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</si>
  <si>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</si>
  <si>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</si>
  <si>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</si>
  <si>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</si>
  <si>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</si>
  <si>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</si>
  <si>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</si>
  <si>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</si>
  <si>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</si>
  <si>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</si>
  <si>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</si>
  <si>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</si>
  <si>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</si>
  <si>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</si>
  <si>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</si>
  <si>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</si>
  <si>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</si>
  <si>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</si>
  <si>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</si>
  <si>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</si>
  <si>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</si>
  <si>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</si>
  <si>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</si>
  <si>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</si>
  <si>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</si>
  <si>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</si>
  <si>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</si>
  <si>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</si>
  <si>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</si>
  <si>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</si>
  <si>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</si>
  <si>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</si>
  <si>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</si>
  <si>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</si>
  <si>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</si>
  <si>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</si>
  <si>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</si>
  <si>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</si>
  <si>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</si>
  <si>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</si>
  <si>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</si>
  <si>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</si>
  <si>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</si>
  <si>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</si>
  <si>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</si>
  <si>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</si>
  <si>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</si>
  <si>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</si>
  <si>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</si>
  <si>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</si>
  <si>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</si>
  <si>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</si>
  <si>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</si>
  <si>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</si>
  <si>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</si>
  <si>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</si>
  <si>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</si>
  <si>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</si>
  <si>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</si>
  <si>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</si>
  <si>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</si>
  <si>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</si>
  <si>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</si>
  <si>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</si>
  <si>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</si>
  <si>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</si>
  <si>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</si>
  <si>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</si>
  <si>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</si>
  <si>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</si>
  <si>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</si>
  <si>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</si>
  <si>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</si>
  <si>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</si>
  <si>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</si>
  <si>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</si>
  <si>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</si>
  <si>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</si>
  <si>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</si>
  <si>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</si>
  <si>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</si>
  <si>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</si>
  <si>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</si>
  <si>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</si>
  <si>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</si>
  <si>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</si>
  <si>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</si>
  <si>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</si>
  <si>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</si>
  <si>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</si>
  <si>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</si>
  <si>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</si>
  <si>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</si>
  <si>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</si>
  <si>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</si>
  <si>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</si>
  <si>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</si>
  <si>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</si>
  <si>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</si>
  <si>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</si>
  <si>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</si>
  <si>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</si>
  <si>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</si>
  <si>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</si>
  <si>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</si>
  <si>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</si>
  <si>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</si>
  <si>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</si>
  <si>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</si>
  <si>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</si>
  <si>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</si>
  <si>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</si>
  <si>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</si>
  <si>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</si>
  <si>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</si>
  <si>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</si>
  <si>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</si>
  <si>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</si>
  <si>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</si>
  <si>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</si>
  <si>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</si>
  <si>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</si>
  <si>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</si>
  <si>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</si>
  <si>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</si>
  <si>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</si>
  <si>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</si>
  <si>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</si>
  <si>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</si>
  <si>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</si>
  <si>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</si>
  <si>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</si>
  <si>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</si>
  <si>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</si>
  <si>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</si>
  <si>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</si>
  <si>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</si>
  <si>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</si>
  <si>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</si>
  <si>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</si>
  <si>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</si>
  <si>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</si>
  <si>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</si>
  <si>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</si>
  <si>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</si>
  <si>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</si>
  <si>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</si>
  <si>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</si>
  <si>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</si>
  <si>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</si>
  <si>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</si>
  <si>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</si>
  <si>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</si>
  <si>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</si>
  <si>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</si>
  <si>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</si>
  <si>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</si>
  <si>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</si>
  <si>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</si>
  <si>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</si>
  <si>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</si>
  <si>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</si>
  <si>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</si>
  <si>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</si>
  <si>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</si>
  <si>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</si>
  <si>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</si>
  <si>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</si>
  <si>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</si>
  <si>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</si>
  <si>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</si>
  <si>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</si>
  <si>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</si>
  <si>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</si>
  <si>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</si>
  <si>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</si>
  <si>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</si>
  <si>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</si>
  <si>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</si>
  <si>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</si>
  <si>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</si>
  <si>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</si>
  <si>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</si>
  <si>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</si>
  <si>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</si>
  <si>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</si>
  <si>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</si>
  <si>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</si>
  <si>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</si>
  <si>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</si>
  <si>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</si>
  <si>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</si>
  <si>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</si>
  <si>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</si>
  <si>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</si>
  <si>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</si>
  <si>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</si>
  <si>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</si>
  <si>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</si>
  <si>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</si>
  <si>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</si>
  <si>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</si>
  <si>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</si>
  <si>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</si>
  <si>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</si>
  <si>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</si>
  <si>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</si>
  <si>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</si>
  <si>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</si>
  <si>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</si>
  <si>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</si>
  <si>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</si>
  <si>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</si>
  <si>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</si>
  <si>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</si>
  <si>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</si>
  <si>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</si>
  <si>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</si>
  <si>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</si>
  <si>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</si>
  <si>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</si>
  <si>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</si>
  <si>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</si>
  <si>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</si>
  <si>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</si>
  <si>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</si>
  <si>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</si>
  <si>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</si>
  <si>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</si>
  <si>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</si>
  <si>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</si>
  <si>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</si>
  <si>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</si>
  <si>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</si>
  <si>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</si>
  <si>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</si>
  <si>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</si>
  <si>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</si>
  <si>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</si>
  <si>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</si>
  <si>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</si>
  <si>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</si>
  <si>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</si>
  <si>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</si>
  <si>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</si>
  <si>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</si>
  <si>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</si>
  <si>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</si>
  <si>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</si>
  <si>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</si>
  <si>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</si>
  <si>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</si>
  <si>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</si>
  <si>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</si>
  <si>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</si>
  <si>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</si>
  <si>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</si>
  <si>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</si>
  <si>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</si>
  <si>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</si>
  <si>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</si>
  <si>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</si>
  <si>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</si>
  <si>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</si>
  <si>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</si>
  <si>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</si>
  <si>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</si>
  <si>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</si>
  <si>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</si>
  <si>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</si>
  <si>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</si>
  <si>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</si>
  <si>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</si>
  <si>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</si>
  <si>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</si>
  <si>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</si>
  <si>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</si>
  <si>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</si>
  <si>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</si>
  <si>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</si>
  <si>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</si>
  <si>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</si>
  <si>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</si>
  <si>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</si>
  <si>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</si>
  <si>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</si>
  <si>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</si>
  <si>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</si>
  <si>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</si>
  <si>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</si>
  <si>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</si>
  <si>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</si>
  <si>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</si>
  <si>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</si>
  <si>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</si>
  <si>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</si>
  <si>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</si>
  <si>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</si>
  <si>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</si>
  <si>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</si>
  <si>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</si>
  <si>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</si>
  <si>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</si>
  <si>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</si>
  <si>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</si>
  <si>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</si>
  <si>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</si>
  <si>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</si>
  <si>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</si>
  <si>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</si>
  <si>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</si>
  <si>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</si>
  <si>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</si>
  <si>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</si>
  <si>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</si>
  <si>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</si>
  <si>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</si>
  <si>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</si>
  <si>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</si>
  <si>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</si>
  <si>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</si>
  <si>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</si>
  <si>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</si>
  <si>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</si>
  <si>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</si>
  <si>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</si>
  <si>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</si>
  <si>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</si>
  <si>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</si>
  <si>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</si>
  <si>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</si>
  <si>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</si>
  <si>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</si>
  <si>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</si>
  <si>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</si>
  <si>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</si>
  <si>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</si>
  <si>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</si>
  <si>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</si>
  <si>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</si>
  <si>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</si>
  <si>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</si>
  <si>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</si>
  <si>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</si>
  <si>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</si>
  <si>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</si>
  <si>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</si>
  <si>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</si>
  <si>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</si>
  <si>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</si>
  <si>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</si>
  <si>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</si>
  <si>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</si>
  <si>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</si>
  <si>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</si>
  <si>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</si>
  <si>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</si>
  <si>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</si>
  <si>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</si>
  <si>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</si>
  <si>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</si>
  <si>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</si>
  <si>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</si>
  <si>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</si>
  <si>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</si>
  <si>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</si>
  <si>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</si>
  <si>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</si>
  <si>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</si>
  <si>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</si>
  <si>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</si>
  <si>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</si>
  <si>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</si>
  <si>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</si>
  <si>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</si>
  <si>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</si>
  <si>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</si>
  <si>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</si>
  <si>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</si>
  <si>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</si>
  <si>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</si>
  <si>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</si>
  <si>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</si>
  <si>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</si>
  <si>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</si>
  <si>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</si>
  <si>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</si>
  <si>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</si>
  <si>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</si>
  <si>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</si>
  <si>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</si>
  <si>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</si>
  <si>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</si>
  <si>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</si>
  <si>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</si>
  <si>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</si>
  <si>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</si>
  <si>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</si>
  <si>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</si>
  <si>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</si>
  <si>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</si>
  <si>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</si>
  <si>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</si>
  <si>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</si>
  <si>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</si>
  <si>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</si>
  <si>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</si>
  <si>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</si>
  <si>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</si>
  <si>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</si>
  <si>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</si>
  <si>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</si>
  <si>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</si>
  <si>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</si>
  <si>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</si>
  <si>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</si>
  <si>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</si>
  <si>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</si>
  <si>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</si>
  <si>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</si>
  <si>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</si>
  <si>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</si>
  <si>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</si>
  <si>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</si>
  <si>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</si>
  <si>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</si>
  <si>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</si>
  <si>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</si>
  <si>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</si>
  <si>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</si>
  <si>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</si>
  <si>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</si>
  <si>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</si>
  <si>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</si>
  <si>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</si>
  <si>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</si>
  <si>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</si>
  <si>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</si>
  <si>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</si>
  <si>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</si>
  <si>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</si>
  <si>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</si>
  <si>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</si>
  <si>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</si>
  <si>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</si>
  <si>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</si>
  <si>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</si>
  <si>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</si>
  <si>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</si>
  <si>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</si>
  <si>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</si>
  <si>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</si>
  <si>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</si>
  <si>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</si>
  <si>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</si>
  <si>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</si>
  <si>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</si>
  <si>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</si>
  <si>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</si>
  <si>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</si>
  <si>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</si>
  <si>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</si>
  <si>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</si>
  <si>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</si>
  <si>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</si>
  <si>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</si>
  <si>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</si>
  <si>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</si>
  <si>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</si>
  <si>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</si>
  <si>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</si>
  <si>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</si>
  <si>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</si>
  <si>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</si>
  <si>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</si>
  <si>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</si>
  <si>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</si>
  <si>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</si>
  <si>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</si>
  <si>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</si>
  <si>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</si>
  <si>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</si>
  <si>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</si>
  <si>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</si>
  <si>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</si>
  <si>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</si>
  <si>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</si>
  <si>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</si>
  <si>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</si>
  <si>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</si>
  <si>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</si>
  <si>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</si>
  <si>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</si>
  <si>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</si>
  <si>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</si>
  <si>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</si>
  <si>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</si>
  <si>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</si>
  <si>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</si>
  <si>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</si>
  <si>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</si>
  <si>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</si>
  <si>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</si>
  <si>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</si>
  <si>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</si>
  <si>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</si>
  <si>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</si>
  <si>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</si>
  <si>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</si>
  <si>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</si>
  <si>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</si>
  <si>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</si>
  <si>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</si>
  <si>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</si>
  <si>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</si>
  <si>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</si>
  <si>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</si>
  <si>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</si>
  <si>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</si>
  <si>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</si>
  <si>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</si>
  <si>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</si>
  <si>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</si>
  <si>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</si>
  <si>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</si>
  <si>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</si>
  <si>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</si>
  <si>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</si>
  <si>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</si>
  <si>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</si>
  <si>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</si>
  <si>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</si>
  <si>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</si>
  <si>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</si>
  <si>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</si>
  <si>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</si>
  <si>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</si>
  <si>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</si>
  <si>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</si>
  <si>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</si>
  <si>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</si>
  <si>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</si>
  <si>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</si>
  <si>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</si>
  <si>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</si>
  <si>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</si>
  <si>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</si>
  <si>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</si>
  <si>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</si>
  <si>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</si>
  <si>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</si>
  <si>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</si>
  <si>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</si>
  <si>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</si>
  <si>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</si>
  <si>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</si>
  <si>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</si>
  <si>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</si>
  <si>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</si>
  <si>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</si>
  <si>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</si>
  <si>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</si>
  <si>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</si>
  <si>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</si>
  <si>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</si>
  <si>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</si>
  <si>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</si>
  <si>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</si>
  <si>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</si>
  <si>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</si>
  <si>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</si>
  <si>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</si>
  <si>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</si>
  <si>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</si>
  <si>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</si>
  <si>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</si>
  <si>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</si>
  <si>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</si>
  <si>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</si>
  <si>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</si>
  <si>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</si>
  <si>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</si>
  <si>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</si>
  <si>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</si>
  <si>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</si>
  <si>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</si>
  <si>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</si>
  <si>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</si>
  <si>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</si>
  <si>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</si>
  <si>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</si>
  <si>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</si>
  <si>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</si>
  <si>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</si>
  <si>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</si>
  <si>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</si>
  <si>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</si>
  <si>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</si>
  <si>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</si>
  <si>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</si>
  <si>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</si>
  <si>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</si>
  <si>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</si>
  <si>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</si>
  <si>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</si>
  <si>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</si>
  <si>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</si>
  <si>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</si>
  <si>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</si>
  <si>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</si>
  <si>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</si>
  <si>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</si>
  <si>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</si>
  <si>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</si>
  <si>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</si>
  <si>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</si>
  <si>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</si>
  <si>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</si>
  <si>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</si>
  <si>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</si>
  <si>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</si>
  <si>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</si>
  <si>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</si>
  <si>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</si>
  <si>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</si>
  <si>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</si>
  <si>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</si>
  <si>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</si>
  <si>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</si>
  <si>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</si>
  <si>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</si>
  <si>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</si>
  <si>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</si>
  <si>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</si>
  <si>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</si>
  <si>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</si>
  <si>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</si>
  <si>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</si>
  <si>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</si>
  <si>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</si>
  <si>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</si>
  <si>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</si>
  <si>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</si>
  <si>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</si>
  <si>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</si>
  <si>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</si>
  <si>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</si>
  <si>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</si>
  <si>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</si>
  <si>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</si>
  <si>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</si>
  <si>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</si>
  <si>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</si>
  <si>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</si>
  <si>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</si>
  <si>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</si>
  <si>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</si>
  <si>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</si>
  <si>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</si>
  <si>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</si>
  <si>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</si>
  <si>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IF1851</t>
  </si>
  <si>
    <t>WB209</t>
  </si>
  <si>
    <t>dfm-1757</t>
  </si>
  <si>
    <t>dfm-1758</t>
  </si>
  <si>
    <t>dfm-1759</t>
  </si>
  <si>
    <t>dfm-1760</t>
  </si>
  <si>
    <t>dfm-1761</t>
  </si>
  <si>
    <t>dfm-1762</t>
  </si>
  <si>
    <t>dfm-1763</t>
  </si>
  <si>
    <t>PK300M</t>
  </si>
  <si>
    <t>dfm-1764</t>
  </si>
  <si>
    <t>dfm-1765</t>
  </si>
  <si>
    <t>dfm-1766</t>
  </si>
  <si>
    <t>dfm-1767</t>
  </si>
  <si>
    <t>dfm-1768</t>
  </si>
  <si>
    <t>IR6596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</si>
  <si>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</si>
  <si>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</si>
  <si>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</si>
  <si>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</si>
  <si>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</si>
  <si>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</si>
  <si>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</si>
  <si>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</si>
  <si>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</si>
  <si>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JA1635</t>
  </si>
  <si>
    <t>dfm-1778</t>
  </si>
  <si>
    <t>dfm-1779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</si>
  <si>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</si>
  <si>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</si>
  <si>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</si>
  <si>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</si>
  <si>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</si>
  <si>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</si>
  <si>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</si>
  <si>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</si>
  <si>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VT802</t>
  </si>
  <si>
    <t>dfm-1788</t>
  </si>
  <si>
    <t>dfm-1789</t>
  </si>
  <si>
    <t>dfm-1790</t>
  </si>
  <si>
    <t>IV1575</t>
  </si>
  <si>
    <t>dfm-1791</t>
  </si>
  <si>
    <t>0.8CM BARTACK</t>
  </si>
  <si>
    <t>dfm-1792</t>
  </si>
  <si>
    <t>dfm-1793</t>
  </si>
  <si>
    <t>dfm-1794</t>
  </si>
  <si>
    <t>dfm-1795</t>
  </si>
  <si>
    <t>dfm-1796</t>
  </si>
  <si>
    <t>dfm-1797</t>
  </si>
  <si>
    <t>IV1576</t>
  </si>
  <si>
    <t>dfm-1798</t>
  </si>
  <si>
    <t>dfm-1799</t>
  </si>
  <si>
    <t>dfm-1800</t>
  </si>
  <si>
    <t>dfm-1801</t>
  </si>
  <si>
    <t>dfm-1802</t>
  </si>
  <si>
    <t>dfm-1803</t>
  </si>
  <si>
    <t>dfm-1804</t>
  </si>
  <si>
    <t>IZ5979</t>
  </si>
  <si>
    <t>REMOVE LINING,
ADD PIPING</t>
  </si>
  <si>
    <t>dfm-1805</t>
  </si>
  <si>
    <t>dfm-1806</t>
  </si>
  <si>
    <t>dfm-1807</t>
  </si>
  <si>
    <t>dfm-1808</t>
  </si>
  <si>
    <t>dfm-1809</t>
  </si>
  <si>
    <t>PK106</t>
  </si>
  <si>
    <t>dfm-1810</t>
  </si>
  <si>
    <t>dfm-1811</t>
  </si>
  <si>
    <t>dfm-1812</t>
  </si>
  <si>
    <t>IX8634</t>
  </si>
  <si>
    <t>DC105</t>
  </si>
  <si>
    <t>dfm-1813</t>
  </si>
  <si>
    <t>DC200M</t>
  </si>
  <si>
    <t>dfm-1814</t>
  </si>
  <si>
    <t>dfm-1815</t>
  </si>
  <si>
    <t>dfm-1816</t>
  </si>
  <si>
    <t>dfm-1817</t>
  </si>
  <si>
    <t>REMOVE 
#301 OR #401</t>
  </si>
  <si>
    <t>dfm-1818</t>
  </si>
  <si>
    <t>dfm-1819</t>
  </si>
  <si>
    <t>dfm-1820</t>
  </si>
  <si>
    <t>ADD ISO # 605</t>
  </si>
  <si>
    <t>dfm-1821</t>
  </si>
  <si>
    <t>dfm-1822</t>
  </si>
  <si>
    <t>VT403M</t>
  </si>
  <si>
    <t>dfm-1823</t>
  </si>
  <si>
    <t>dfm-1824</t>
  </si>
  <si>
    <t>CL502</t>
  </si>
  <si>
    <t>dfm-1825</t>
  </si>
  <si>
    <t>dfm-1826</t>
  </si>
  <si>
    <t>dfm-1827</t>
  </si>
  <si>
    <t>dfm-1828</t>
  </si>
  <si>
    <t>dfm-1829</t>
  </si>
  <si>
    <t>dfm-1830</t>
  </si>
  <si>
    <t>dfm-1831</t>
  </si>
  <si>
    <t>dfm-1832</t>
  </si>
  <si>
    <t>dfm-1833</t>
  </si>
  <si>
    <t>IR6325</t>
  </si>
  <si>
    <t>dfm-1834</t>
  </si>
  <si>
    <t>dfm-1835</t>
  </si>
  <si>
    <t>dfm-1836</t>
  </si>
  <si>
    <t>dfm-1837</t>
  </si>
  <si>
    <t>dfm-1838</t>
  </si>
  <si>
    <t>PB301M</t>
  </si>
  <si>
    <t>dfm-1839</t>
  </si>
  <si>
    <t>dfm-1840</t>
  </si>
  <si>
    <t>VT300M</t>
  </si>
  <si>
    <t>dfm-1841</t>
  </si>
  <si>
    <t>dfm-1842</t>
  </si>
  <si>
    <t>dfm-1843</t>
  </si>
  <si>
    <t>IR2489</t>
  </si>
  <si>
    <t>dfm-1844</t>
  </si>
  <si>
    <t>dfm-1845</t>
  </si>
  <si>
    <t>dfm-1846</t>
  </si>
  <si>
    <t>dfm-1847</t>
  </si>
  <si>
    <t>dfm-1848</t>
  </si>
  <si>
    <t>dfm-1849</t>
  </si>
  <si>
    <t>BARTACK 3CM</t>
  </si>
  <si>
    <t>dfm-1850</t>
  </si>
  <si>
    <t>dfm-1851</t>
  </si>
  <si>
    <t>dfm-1852</t>
  </si>
  <si>
    <t>dfm-1853</t>
  </si>
  <si>
    <t>dfm-1854</t>
  </si>
  <si>
    <t>VT700</t>
  </si>
  <si>
    <t>dfm-1855</t>
  </si>
  <si>
    <t>dfm-1856</t>
  </si>
  <si>
    <t>IR2490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</si>
  <si>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</si>
  <si>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</si>
  <si>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</si>
  <si>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</si>
  <si>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</si>
  <si>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</si>
  <si>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</si>
  <si>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</si>
  <si>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</si>
  <si>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</si>
  <si>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</si>
  <si>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</si>
  <si>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</si>
  <si>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</si>
  <si>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</si>
  <si>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</si>
  <si>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</si>
  <si>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</si>
  <si>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</si>
  <si>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</si>
  <si>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</si>
  <si>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</si>
  <si>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VT302</t>
  </si>
  <si>
    <t>IR6169</t>
  </si>
  <si>
    <t>VT702M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</si>
  <si>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</si>
  <si>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</si>
  <si>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</si>
  <si>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</si>
  <si>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</si>
  <si>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</si>
  <si>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</si>
  <si>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</si>
  <si>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</si>
  <si>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</si>
  <si>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</si>
  <si>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</si>
  <si>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</si>
  <si>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</si>
  <si>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</si>
  <si>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</si>
  <si>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</si>
  <si>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</si>
  <si>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</si>
  <si>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</si>
  <si>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</si>
  <si>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</si>
  <si>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</si>
  <si>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</si>
  <si>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</si>
  <si>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</si>
  <si>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</si>
  <si>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</si>
  <si>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</si>
  <si>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</si>
  <si>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</si>
  <si>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</si>
  <si>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</si>
  <si>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</si>
  <si>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</si>
  <si>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</si>
  <si>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</si>
  <si>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</si>
  <si>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</si>
  <si>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</si>
  <si>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</si>
  <si>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</si>
  <si>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</si>
  <si>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</si>
  <si>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</si>
  <si>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</si>
  <si>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</si>
  <si>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</si>
  <si>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</si>
  <si>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</si>
  <si>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</si>
  <si>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</si>
  <si>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</si>
  <si>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</si>
  <si>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</si>
  <si>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</si>
  <si>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</si>
  <si>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</si>
  <si>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</si>
  <si>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</si>
  <si>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</si>
  <si>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</si>
  <si>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</si>
  <si>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</si>
  <si>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DC206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</si>
  <si>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</si>
  <si>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</si>
  <si>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</si>
  <si>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</si>
  <si>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</si>
  <si>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</si>
  <si>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</si>
  <si>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</si>
  <si>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</si>
  <si>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</si>
  <si>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</si>
  <si>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WB308</t>
  </si>
  <si>
    <t>WB402</t>
  </si>
  <si>
    <t>ZP201</t>
  </si>
  <si>
    <t>ZP300</t>
  </si>
  <si>
    <t>VT301</t>
  </si>
  <si>
    <t>PB206</t>
  </si>
  <si>
    <t>TH406</t>
  </si>
  <si>
    <t>HM800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</si>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</sst>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9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theme="4" tint="0.79998168889431442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11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0" xfId="0" applyFont="1" applyFill="1" applyAlignment="1">
      <alignment horizontal="center" vertical="top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0" xfId="0" applyFont="1" applyFill="1" applyAlignment="1">
      <alignment horizontal="center" vertical="top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  <xf numFmtId="0" fontId="5" fillId="8" borderId="3" xfId="0" applyFont="1" applyFill="1" applyBorder="1" applyAlignment="1">
      <alignment horizontal="center" vertical="top"/>
    </xf>
    <xf numFmtId="164" fontId="5" fillId="8" borderId="7" xfId="2" applyNumberFormat="1" applyFont="1" applyFill="1" applyBorder="1" applyAlignment="1">
      <alignment horizontal="center" vertical="top"/>
    </xf>
    <xf numFmtId="0" fontId="5" fillId="8" borderId="3" xfId="0" applyFont="1" applyFill="1" applyBorder="1" applyAlignment="1">
      <alignment horizontal="center" vertical="center"/>
    </xf>
    <xf numFmtId="0" fontId="5" fillId="8" borderId="6" xfId="0" applyFont="1" applyFill="1" applyBorder="1" applyAlignment="1">
      <alignment horizontal="center" vertical="top"/>
    </xf>
    <xf numFmtId="0" fontId="5" fillId="8" borderId="6" xfId="2" applyNumberFormat="1" applyFont="1" applyFill="1" applyBorder="1" applyAlignment="1">
      <alignment horizontal="center" vertical="top"/>
    </xf>
    <xf numFmtId="164" fontId="5" fillId="8" borderId="6" xfId="2" applyNumberFormat="1" applyFont="1" applyFill="1" applyBorder="1" applyAlignment="1">
      <alignment horizontal="center" vertical="top"/>
    </xf>
    <xf numFmtId="0" fontId="5" fillId="8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625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93" totalsRowShown="0" headerRowDxfId="26" dataDxfId="25" tableBorderDxfId="24">
  <autoFilter ref="A2:K1893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2"/>
  <sheetViews>
    <sheetView tabSelected="1" zoomScale="106" zoomScaleNormal="100" workbookViewId="0">
      <pane ySplit="2" topLeftCell="A1888" activePane="bottomLeft" state="frozen"/>
      <selection pane="bottomLeft" activeCell="R1892" sqref="R1892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0.42578125" style="18" bestFit="1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IF(COUNTIFS($E$3:E1893,E910)=1,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IF(COUNTIFS($E$3:E1893,E911)=1,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IF(COUNTIFS($E$3:E1893,E912)=1,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IF(COUNTIFS($E$3:E1893,E913)=1,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IF(COUNTIFS($E$3:E1893,E914)=1,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IF(COUNTIFS($E$3:E1893,E915)=1,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IF(COUNTIFS($E$3:E1893,E916)=1,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IF(COUNTIFS($E$3:E1893,E917)=1,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IF(COUNTIFS($E$3:E1893,E918)=1,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IF(COUNTIFS($E$3:E1893,E919)=1,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IF(COUNTIFS($E$3:E1893,E920)=1,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IF(COUNTIFS($E$3:E1893,E925)=1,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IF(COUNTIFS($E$3:E1893,E926)=1,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IF(COUNTIFS($E$3:E1893,E927)=1,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IF(COUNTIFS($E$3:E1893,E928)=1,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IF(COUNTIFS($E$3:E1893,E929)=1,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IF(COUNTIFS($E$3:E1893,E939)=1,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IF(COUNTIFS($E$3:E1893,E944)=1,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IF(COUNTIFS($E$3:E1893,E945)=1,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IF(COUNTIFS($E$3:E1893,E946)=1,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IF(COUNTIFS($E$3:E1893,E947)=1,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IF(COUNTIFS($E$3:E1893,E948)=1,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IF(COUNTIFS($E$3:E1893,E955)=1,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IF(COUNTIFS($E$3:E1893,E956)=1,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IF(COUNTIFS($E$3:E1893,E957)=1,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IF(COUNTIFS($E$3:E1893,E959)=1,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5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IF(COUNTIFS($E$3:E1893,E972)=1,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IF(COUNTIFS($E$3:E1893,E973)=1,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IF(COUNTIFS($E$3:E1893,E974)=1,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IF(COUNTIFS($E$3:E1893,E975)=1,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IF(COUNTIFS($E$3:E1893,E976)=1,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IF(COUNTIFS($E$3:E1893,E977)=1,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IF(COUNTIFS($E$3:E1893,E992)=1,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IF(COUNTIFS($E$3:E1893,E999)=1,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IF(COUNTIFS($E$3:E1893,E1004)=1,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IF(COUNTIFS($E$3:E1893,E1005)=1,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IF(COUNTIFS($E$3:E1893,E1010)=1,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IF(COUNTIFS($E$3:E1893,E1015)=1,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IF(COUNTIFS($E$3:E1893,E1016)=1,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IF(COUNTIFS($E$3:E1893,E1026)=1,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IF(COUNTIFS($E$3:E1893,E1027)=1,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IF(COUNTIFS($E$3:E1893,E1028)=1,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IF(COUNTIFS($E$3:E1893,E1029)=1,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IF(COUNTIFS($E$3:E1893,E1030)=1,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IF(COUNTIFS($E$3:E1893,E1031)=1,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IF(COUNTIFS($E$3:E1893,E1032)=1,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IF(COUNTIFS($E$3:E1893,E1033)=1,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IF(COUNTIFS($E$3:E1893,E1034)=1,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IF(COUNTIFS($E$3:E1893,E1035)=1,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IF(COUNTIFS($E$3:E1893,E1036)=1,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IF(COUNTIFS($E$3:E1893,E1038)=1,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IF(COUNTIFS($E$3:E1893,E1039)=1,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IF(COUNTIFS($E$3:E1893,E1040)=1,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IF(COUNTIFS($E$3:E1893,E1041)=1,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IF(COUNTIFS($E$3:E1893,E1042)=1,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IF(COUNTIFS($E$3:E1893,E1043)=1,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IF(COUNTIFS($E$3:E1893,E1044)=1,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IF(COUNTIFS($E$3:E1893,E1045)=1,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IF(COUNTIFS($E$3:E1893,E1046)=1,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IF(COUNTIFS($E$3:E1893,E1047)=1,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IF(COUNTIFS($E$3:E1893,E1048)=1,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IF(COUNTIFS($E$3:E1893,E1049)=1,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IF(COUNTIFS($E$3:E1893,E1050)=1,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IF(COUNTIFS($E$3:E1893,E1051)=1,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IF(COUNTIFS($E$3:E1893,E1054)=1,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IF(COUNTIFS($E$3:E1893,E1055)=1,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IF(COUNTIFS($E$3:E1893,E1056)=1,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IF(COUNTIFS($E$3:E1893,E1061)=1,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IF(COUNTIFS($E$3:E1893,E1062)=1,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IF(COUNTIFS($E$3:E1893,E1063)=1,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IF(COUNTIFS($E$3:E1893,E1066)=1,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IF(COUNTIFS($E$3:E1893,E1067)=1,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IF(COUNTIFS($E$3:E1893,E1071)=1,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IF(COUNTIFS($E$3:E1893,E1072)=1,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IF(COUNTIFS($E$3:E1893,E1073)=1,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IF(COUNTIFS($E$3:E1893,E1074)=1,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IF(COUNTIFS($E$3:E1893,E1075)=1,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IF(COUNTIFS($E$3:E1893,E1076)=1,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IF(COUNTIFS($E$3:E1893,E1077)=1,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IF(COUNTIFS($E$3:E1893,E1078)=1,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IF(COUNTIFS($E$3:E1893,E1084)=1,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IF(COUNTIFS($E$3:E1893,E1085)=1,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IF(COUNTIFS($E$3:E1893,E1086)=1,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IF(COUNTIFS($E$3:E1893,E1088)=1,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IF(COUNTIFS($E$3:E1893,E1089)=1,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IF(COUNTIFS($E$3:E1893,E1098)=1,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IF(COUNTIFS($E$3:E1893,E1099)=1,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IF(COUNTIFS($E$3:E1893,E1100)=1,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IF(COUNTIFS($E$3:E1893,E1101)=1,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IF(COUNTIFS($E$3:E1893,E1102)=1,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IF(COUNTIFS($E$3:E1893,E1103)=1,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IF(COUNTIFS($E$3:E1893,E1104)=1,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IF(COUNTIFS($E$3:E1893,E1105)=1,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IF(COUNTIFS($E$3:E1893,E1106)=1,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IF(COUNTIFS($E$3:E1893,E1107)=1,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IF(COUNTIFS($E$3:E1893,E1108)=1,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IF(COUNTIFS($E$3:E1893,E1109)=1,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IF(COUNTIFS($E$3:E1893,E1110)=1,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IF(COUNTIFS($E$3:E1893,E1111)=1,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IF(COUNTIFS($E$3:E1893,E1118)=1,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IF(COUNTIFS($E$3:E1893,E1119)=1,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IF(COUNTIFS($E$3:E1893,E1120)=1,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IF(COUNTIFS($E$3:E1893,E1121)=1,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IF(COUNTIFS($E$3:E1893,E1122)=1,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IF(COUNTIFS($E$3:E1893,E1123)=1,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IF(COUNTIFS($E$3:E1893,E1124)=1,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IF(COUNTIFS($E$3:E1893,E1125)=1,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IF(COUNTIFS($E$3:E1893,E1126)=1,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IF(COUNTIFS($E$3:E1893,E1127)=1,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IF(COUNTIFS($E$3:E1893,E1128)=1,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IF(COUNTIFS($E$3:E1893,E1129)=1,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IF(COUNTIFS($E$3:E1893,E1130)=1,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IF(COUNTIFS($E$3:E1893,E1131)=1,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IF(COUNTIFS($E$3:E1893,E1132)=1,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IF(COUNTIFS($E$3:E1893,E1133)=1,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IF(COUNTIFS($E$3:E1893,E1134)=1,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IF(COUNTIFS($E$3:E1893,E1135)=1,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IF(COUNTIFS($E$3:E1893,E1136)=1,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IF(COUNTIFS($E$3:E1893,E1137)=1,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IF(COUNTIFS($E$3:E1893,E1138)=1,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IF(COUNTIFS($E$3:E1893,E1139)=1,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IF(COUNTIFS($E$3:E1893,E1140)=1,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IF(COUNTIFS($E$3:E1893,E1141)=1,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IF(COUNTIFS($E$3:E1893,E1142)=1,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IF(COUNTIFS($E$3:E1893,E1143)=1,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IF(COUNTIFS($E$3:E1893,E1144)=1,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IF(COUNTIFS($E$3:E1893,E1145)=1,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IF(COUNTIFS($E$3:E1893,E1146)=1,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IF(COUNTIFS($E$3:E1893,E1147)=1,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IF(COUNTIFS($E$3:E1893,E1148)=1,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IF(COUNTIFS($E$3:E1893,E1149)=1,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IF(COUNTIFS($E$3:E1893,E1150)=1,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IF(COUNTIFS($E$3:E1893,E1151)=1,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IF(COUNTIFS($E$3:E1893,E1152)=1,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IF(COUNTIFS($E$3:E1893,E1153)=1,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IF(COUNTIFS($E$3:E1893,E1154)=1,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IF(COUNTIFS($E$3:E1893,E1155)=1,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IF(COUNTIFS($E$3:E1893,E1156)=1,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IF(COUNTIFS($E$3:E1893,E1157)=1,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IF(COUNTIFS($E$3:E1893,E1158)=1,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IF(COUNTIFS($E$3:E1893,E1159)=1,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IF(COUNTIFS($E$3:E1893,E1160)=1,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IF(COUNTIFS($E$3:E1893,E1161)=1,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IF(COUNTIFS($E$3:E1893,E1162)=1,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IF(COUNTIFS($E$3:E1893,E1163)=1,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IF(COUNTIFS($E$3:E1893,E1164)=1,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IF(COUNTIFS($E$3:E1893,E1165)=1,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IF(COUNTIFS($E$3:E1893,E1166)=1,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IF(COUNTIFS($E$3:E1893,E1167)=1,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IF(COUNTIFS($E$3:E1893,E1168)=1,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IF(COUNTIFS($E$3:E1893,E1169)=1,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IF(COUNTIFS($E$3:E1893,E1170)=1,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IF(COUNTIFS($E$3:E1893,E1171)=1,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IF(COUNTIFS($E$3:E1893,E1172)=1,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IF(COUNTIFS($E$3:E1893,E1173)=1,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IF(COUNTIFS($E$3:E1893,E1174)=1,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IF(COUNTIFS($E$3:E1893,E1175)=1,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IF(COUNTIFS($E$3:E1893,E1176)=1,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IF(COUNTIFS($E$3:E1893,E1177)=1,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IF(COUNTIFS($E$3:E1893,E1178)=1,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IF(COUNTIFS($E$3:E1893,E1179)=1,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IF(COUNTIFS($E$3:E1893,E1180)=1,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IF(COUNTIFS($E$3:E1893,E1181)=1,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IF(COUNTIFS($E$3:E1893,E1182)=1,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IF(COUNTIFS($E$3:E1893,E1183)=1,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IF(COUNTIFS($E$3:E1893,E1184)=1,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IF(COUNTIFS($E$3:E1893,E1185)=1,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IF(COUNTIFS($E$3:E1893,E1186)=1,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IF(COUNTIFS($E$3:E1893,E1187)=1,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IF(COUNTIFS($E$3:E1893,E1188)=1,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IF(COUNTIFS($E$3:E1893,E1189)=1,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IF(COUNTIFS($E$3:E1893,E1190)=1,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IF(COUNTIFS($E$3:E1893,E1191)=1,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IF(COUNTIFS($E$3:E1893,E1192)=1,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IF(COUNTIFS($E$3:E1893,E1193)=1,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IF(COUNTIFS($E$3:E1893,E1194)=1,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IF(COUNTIFS($E$3:E1893,E1195)=1,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IF(COUNTIFS($E$3:E1893,E1196)=1,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IF(COUNTIFS($E$3:E1893,E1197)=1,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IF(COUNTIFS($E$3:E1893,E1198)=1,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IF(COUNTIFS($E$3:E1893,E1199)=1,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IF(COUNTIFS($E$3:E1893,E1200)=1,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IF(COUNTIFS($E$3:E1893,E1201)=1,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IF(COUNTIFS($E$3:E1893,E1202)=1,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IF(COUNTIFS($E$3:E1893,E1203)=1,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IF(COUNTIFS($E$3:E1893,E1204)=1,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IF(COUNTIFS($E$3:E1893,E1205)=1,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IF(COUNTIFS($E$3:E1893,E1206)=1,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IF(COUNTIFS($E$3:E1893,E1207)=1,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IF(COUNTIFS($E$3:E1893,E1208)=1,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IF(COUNTIFS($E$3:E1893,E1209)=1,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IF(COUNTIFS($E$3:E1893,E1210)=1,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IF(COUNTIFS($E$3:E1893,E1211)=1,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IF(COUNTIFS($E$3:E1893,E1212)=1,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IF(COUNTIFS($E$3:E1893,E1213)=1,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IF(COUNTIFS($E$3:E1893,E1214)=1,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IF(COUNTIFS($E$3:E1893,E1215)=1,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IF(COUNTIFS($E$3:E1893,E1216)=1,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IF(COUNTIFS($E$3:E1893,E1217)=1,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IF(COUNTIFS($E$3:E1893,E1218)=1,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IF(COUNTIFS($E$3:E1893,E1219)=1,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IF(COUNTIFS($E$3:E1893,E1220)=1,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IF(COUNTIFS($E$3:E1893,E1221)=1,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IF(COUNTIFS($E$3:E1893,E1222)=1,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IF(COUNTIFS($E$3:E1893,E1223)=1,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IF(COUNTIFS($E$3:E1893,E1224)=1,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IF(COUNTIFS($E$3:E1893,E1225)=1,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IF(COUNTIFS($E$3:E1893,E1226)=1,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IF(COUNTIFS($E$3:E1893,E1227)=1,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IF(COUNTIFS($E$3:E1893,E1228)=1,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IF(COUNTIFS($E$3:E1893,E1229)=1,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IF(COUNTIFS($E$3:E1893,E1230)=1,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IF(COUNTIFS($E$3:E1893,E1231)=1,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IF(COUNTIFS($E$3:E1893,E1232)=1,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IF(COUNTIFS($E$3:E1893,E1233)=1,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IF(COUNTIFS($E$3:E1893,E1234)=1,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IF(COUNTIFS($E$3:E1893,E1235)=1,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IF(COUNTIFS($E$3:E1893,E1236)=1,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IF(COUNTIFS($E$3:E1893,E1237)=1,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IF(COUNTIFS($E$3:E1893,E1238)=1,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IF(COUNTIFS($E$3:E1893,E1239)=1,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IF(COUNTIFS($E$3:E1893,E1240)=1,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IF(COUNTIFS($E$3:E1893,E1241)=1,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IF(COUNTIFS($E$3:E1893,E1242)=1,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IF(COUNTIFS($E$3:E1893,E1243)=1,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IF(COUNTIFS($E$3:E1893,E1244)=1,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IF(COUNTIFS($E$3:E1893,E1245)=1,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IF(COUNTIFS($E$3:E1893,E1246)=1,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IF(COUNTIFS($E$3:E1893,E1247)=1,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IF(COUNTIFS($E$3:E1893,E1248)=1,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IF(COUNTIFS($E$3:E1893,E1249)=1,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IF(COUNTIFS($E$3:E1893,E1250)=1,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IF(COUNTIFS($E$3:E1893,E1251)=1,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IF(COUNTIFS($E$3:E1893,E1252)=1,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IF(COUNTIFS($E$3:E1893,E1253)=1,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IF(COUNTIFS($E$3:E1893,E1254)=1,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IF(COUNTIFS($E$3:E1893,E1255)=1,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IF(COUNTIFS($E$3:E1893,E1256)=1,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IF(COUNTIFS($E$3:E1893,E1257)=1,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IF(COUNTIFS($E$3:E1893,E1258)=1,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IF(COUNTIFS($E$3:E1893,E1259)=1,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IF(COUNTIFS($E$3:E1893,E1260)=1,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IF(COUNTIFS($E$3:E1893,E1261)=1,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IF(COUNTIFS($E$3:E1893,E1262)=1,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IF(COUNTIFS($E$3:E1893,E1263)=1,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IF(COUNTIFS($E$3:E1893,E1264)=1,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IF(COUNTIFS($E$3:E1893,E1265)=1,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IF(COUNTIFS($E$3:E1893,E1266)=1,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IF(COUNTIFS($E$3:E1893,E1267)=1,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IF(COUNTIFS($E$3:E1893,E1268)=1,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IF(COUNTIFS($E$3:E1893,E1269)=1,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IF(COUNTIFS($E$3:E1893,E1270)=1,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IF(COUNTIFS($E$3:E1893,E1271)=1,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IF(COUNTIFS($E$3:E1893,E1272)=1,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IF(COUNTIFS($E$3:E1893,E1273)=1,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IF(COUNTIFS($E$3:E1893,E1274)=1,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IF(COUNTIFS($E$3:E1893,E1275)=1,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IF(COUNTIFS($E$3:E1893,E1276)=1,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IF(COUNTIFS($E$3:E1893,E1277)=1,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IF(COUNTIFS($E$3:E1893,E1278)=1,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IF(COUNTIFS($E$3:E1893,E1279)=1,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IF(COUNTIFS($E$3:E1893,E1280)=1,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IF(COUNTIFS($E$3:E1893,E1281)=1,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IF(COUNTIFS($E$3:E1893,E1282)=1,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IF(COUNTIFS($E$3:E1893,E1283)=1,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IF(COUNTIFS($E$3:E1893,E1284)=1,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IF(COUNTIFS($E$3:E1893,E1285)=1,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IF(COUNTIFS($E$3:E1893,E1286)=1,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IF(COUNTIFS($E$3:E1893,E1287)=1,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IF(COUNTIFS($E$3:E1893,E1288)=1,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IF(COUNTIFS($E$3:E1893,E1289)=1,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IF(COUNTIFS($E$3:E1893,E1290)=1,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IF(COUNTIFS($E$3:E1893,E1291)=1,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IF(COUNTIFS($E$3:E1893,E1292)=1,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IF(COUNTIFS($E$3:E1893,E1293)=1,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IF(COUNTIFS($E$3:E1893,E1294)=1,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IF(COUNTIFS($E$3:E1893,E1295)=1,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IF(COUNTIFS($E$3:E1893,E1296)=1,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IF(COUNTIFS($E$3:E1893,E1297)=1,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IF(COUNTIFS($E$3:E1893,E1298)=1,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IF(COUNTIFS($E$3:E1893,E1299)=1,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IF(COUNTIFS($E$3:E1893,E1300)=1,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IF(COUNTIFS($E$3:E1893,E1301)=1,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IF(COUNTIFS($E$3:E1893,E1302)=1,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IF(COUNTIFS($E$3:E1893,E1303)=1,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IF(COUNTIFS($E$3:E1893,E1304)=1,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IF(COUNTIFS($E$3:E1893,E1306)=1,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IF(COUNTIFS($E$3:E1893,E1307)=1,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IF(COUNTIFS($E$3:E1893,E1308)=1,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IF(COUNTIFS($E$3:E1893,E1309)=1,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IF(COUNTIFS($E$3:E1893,E1311)=1,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IF(COUNTIFS($E$3:E1893,E1323)=1,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IF(COUNTIFS($E$3:E1893,E1324)=1,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IF(COUNTIFS($E$3:E1893,E1325)=1,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IF(COUNTIFS($E$3:E1893,E1326)=1,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IF(COUNTIFS($E$3:E1893,E1329)=1,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IF(COUNTIFS($E$3:E1893,E1330)=1,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IF(COUNTIFS($E$3:E1893,E1331)=1,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IF(COUNTIFS($E$3:E1893,E1332)=1,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IF(COUNTIFS($E$3:E1893,E1333)=1,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IF(COUNTIFS($E$3:E1893,E1334)=1,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IF(COUNTIFS($E$3:E1893,E1335)=1,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IF(COUNTIFS($E$3:E1893,E1336)=1,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IF(COUNTIFS($E$3:E1893,E1338)=1,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IF(COUNTIFS($E$3:E1893,E1339)=1,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IF(COUNTIFS($E$3:E1893,E1341)=1,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IF(COUNTIFS($E$3:E1893,E1344)=1,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IF(COUNTIFS($E$3:E1893,E1345)=1,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IF(COUNTIFS($E$3:E1893,E1347)=1,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IF(COUNTIFS($E$3:E1893,E1349)=1,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IF(COUNTIFS($E$3:E1893,E1350)=1,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IF(COUNTIFS($E$3:E1893,E1351)=1,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IF(COUNTIFS($E$3:E1893,E1353)=1,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IF(COUNTIFS($E$3:E1893,E1354)=1,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IF(COUNTIFS($E$3:E1893,E1355)=1,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IF(COUNTIFS($E$3:E1893,E1356)=1,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IF(COUNTIFS($E$3:E1893,E1357)=1,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IF(COUNTIFS($E$3:E1893,E1358)=1,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IF(COUNTIFS($E$3:E1893,E1359)=1,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IF(COUNTIFS($E$3:E1893,E1360)=1,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IF(COUNTIFS($E$3:E1893,E1361)=1,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IF(COUNTIFS($E$3:E1893,E1362)=1,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IF(COUNTIFS($E$3:E1893,E1363)=1,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IF(COUNTIFS($E$3:E1893,E1364)=1,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IF(COUNTIFS($E$3:E1893,E1365)=1,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IF(COUNTIFS($E$3:E1893,E1366)=1,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IF(COUNTIFS($E$3:E1893,E1367)=1,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IF(COUNTIFS($E$3:E1893,E1368)=1,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IF(COUNTIFS($E$3:E1893,E1369)=1,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IF(COUNTIFS($E$3:E1893,E1370)=1,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IF(COUNTIFS($E$3:E1893,E1371)=1,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IF(COUNTIFS($E$3:E1893,E1372)=1,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IF(COUNTIFS($E$3:E1893,E1373)=1,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IF(COUNTIFS($E$3:E1893,E1374)=1,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IF(COUNTIFS($E$3:E1893,E1375)=1,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IF(COUNTIFS($E$3:E1893,E1376)=1,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IF(COUNTIFS($E$3:E1893,E1377)=1,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IF(COUNTIFS($E$3:E1893,E1378)=1,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IF(COUNTIFS($E$3:E1893,E1379)=1,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IF(COUNTIFS($E$3:E1893,E1380)=1,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IF(COUNTIFS($E$3:E1893,E1381)=1,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IF(COUNTIFS($E$3:E1893,E1382)=1,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IF(COUNTIFS($E$3:E1893,E1383)=1,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IF(COUNTIFS($E$3:E1893,E1384)=1,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IF(COUNTIFS($E$3:E1893,E1385)=1,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IF(COUNTIFS($E$3:E1893,E1386)=1,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IF(COUNTIFS($E$3:E1893,E1387)=1,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IF(COUNTIFS($E$3:E1893,E1388)=1,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IF(COUNTIFS($E$3:E1893,E1389)=1,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IF(COUNTIFS($E$3:E1893,E1390)=1,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IF(COUNTIFS($E$3:E1893,E1391)=1,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IF(COUNTIFS($E$3:E1893,E1392)=1,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IF(COUNTIFS($E$3:E1893,E1393)=1,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IF(COUNTIFS($E$3:E1893,E1394)=1,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IF(COUNTIFS($E$3:E1893,E1395)=1,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IF(COUNTIFS($E$3:E1893,E1396)=1,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IF(COUNTIFS($E$3:E1893,E1397)=1,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IF(COUNTIFS($E$3:E1893,E1398)=1,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IF(COUNTIFS($E$3:E1893,E1399)=1,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IF(COUNTIFS($E$3:E1893,E1400)=1,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IF(COUNTIFS($E$3:E1893,E1401)=1,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IF(COUNTIFS($E$3:E1893,E1402)=1,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IF(COUNTIFS($E$3:E1893,E1403)=1,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IF(COUNTIFS($E$3:E1893,E1404)=1,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IF(COUNTIFS($E$3:E1893,E1405)=1,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IF(COUNTIFS($E$3:E1893,E1406)=1,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IF(COUNTIFS($E$3:E1893,E1407)=1,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IF(COUNTIFS($E$3:E1893,E1408)=1,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IF(COUNTIFS($E$3:E1893,E1409)=1,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IF(COUNTIFS($E$3:E1893,E1410)=1,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IF(COUNTIFS($E$3:E1893,E1411)=1,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IF(COUNTIFS($E$3:E1893,E1415)=1,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IF(COUNTIFS($E$3:E1893,E1416)=1,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IF(COUNTIFS($E$3:E1893,E1417)=1,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IF(COUNTIFS($E$3:E1893,E1418)=1,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IF(COUNTIFS($E$3:E1893,E1419)=1,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IF(COUNTIFS($E$3:E1893,E1420)=1,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IF(COUNTIFS($E$3:E1893,E1421)=1,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IF(COUNTIFS($E$3:E1893,E1422)=1,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IF(COUNTIFS($E$3:E1893,E1423)=1,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IF(COUNTIFS($E$3:E1893,E1424)=1,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IF(COUNTIFS($E$3:E1893,E1425)=1,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IF(COUNTIFS($E$3:E1893,E1426)=1,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IF(COUNTIFS($E$3:E1893,E1427)=1,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IF(COUNTIFS($E$3:E1893,E1428)=1,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IF(COUNTIFS($E$3:E1893,E1429)=1,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IF(COUNTIFS($E$3:E1893,E1430)=1,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IF(COUNTIFS($E$3:E1893,E1431)=1,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IF(COUNTIFS($E$3:E1893,E1432)=1,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IF(COUNTIFS($E$3:E1893,E1433)=1,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IF(COUNTIFS($E$3:E1893,E1434)=1,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IF(COUNTIFS($E$3:E1893,E1435)=1,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IF(COUNTIFS($E$3:E1893,E1436)=1,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IF(COUNTIFS($E$3:E1893,E1437)=1,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IF(COUNTIFS($E$3:E1893,E1438)=1,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IF(COUNTIFS($E$3:E1893,E1439)=1,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IF(COUNTIFS($E$3:E1893,E1440)=1,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IF(COUNTIFS($E$3:E1893,E1441)=1,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IF(COUNTIFS($E$3:E1893,E1442)=1,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IF(COUNTIFS($E$3:E1893,E1443)=1,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IF(COUNTIFS($E$3:E1893,E1444)=1,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IF(COUNTIFS($E$3:E1893,E1445)=1,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IF(COUNTIFS($E$3:E1893,E1446)=1,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IF(COUNTIFS($E$3:E1893,E1447)=1,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IF(COUNTIFS($E$3:E1893,E1448)=1,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IF(COUNTIFS($E$3:E1893,E1449)=1,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IF(COUNTIFS($E$3:E1893,E1450)=1,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IF(COUNTIFS($E$3:E1893,E1451)=1,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IF(COUNTIFS($E$3:E1893,E1452)=1,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IF(COUNTIFS($E$3:E1893,E1453)=1,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IF(COUNTIFS($E$3:E1893,E1454)=1,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IF(COUNTIFS($E$3:E1894,E1455)=1,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IF(COUNTIFS($E$3:E1895,E1456)=1,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IF(COUNTIFS($E$3:E1896,E1457)=1,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IF(COUNTIFS($E$3:E1897,E1458)=1,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IF(COUNTIFS($E$3:E1898,E1459)=1,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IF(COUNTIFS($E$3:E1899,E1460)=1,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IF(COUNTIFS($E$3:E1900,E1461)=1,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IF(COUNTIFS($E$3:E1901,E1462)=1,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IF(COUNTIFS($E$3:E1902,E1463)=1,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IF(COUNTIFS($E$3:E1903,E1464)=1,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IF(COUNTIFS($E$3:E1904,E1465)=1,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IF(COUNTIFS($E$3:E1905,E1466)=1,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IF(COUNTIFS($E$3:E1906,E1467)=1,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IF(COUNTIFS($E$3:E1907,E1468)=1,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IF(COUNTIFS($E$3:E1908,E1469)=1,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IF(COUNTIFS($E$3:E1909,E1470)=1,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IF(COUNTIFS($E$3:E1910,E1471)=1,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IF(COUNTIFS($E$3:E1911,E1472)=1,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IF(COUNTIFS($E$3:E1912,E1473)=1,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IF(COUNTIFS($E$3:E1913,E1474)=1,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IF(COUNTIFS($E$3:E1914,E1475)=1,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IF(COUNTIFS($E$3:E1915,E1476)=1,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IF(COUNTIFS($E$3:E1916,E1477)=1,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IF(COUNTIFS($E$3:E1917,E1478)=1,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IF(COUNTIFS($E$3:E1918,E1479)=1,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IF(COUNTIFS($E$3:E1919,E1480)=1,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IF(COUNTIFS($E$3:E1920,E1481)=1,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IF(COUNTIFS($E$3:E1921,E1482)=1,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IF(COUNTIFS($E$3:E1922,E1483)=1,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IF(COUNTIFS($E$3:E1923,E1484)=1,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IF(COUNTIFS($E$3:E1924,E1485)=1,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IF(COUNTIFS($E$3:E1925,E1486)=1,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IF(COUNTIFS($E$3:E1926,E1487)=1,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IF(COUNTIFS($E$3:E1927,E1488)=1,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IF(COUNTIFS($E$3:E1928,E1489)=1,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IF(COUNTIFS($E$3:E1929,E1490)=1,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IF(COUNTIFS($E$3:E1930,E1491)=1,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IF(COUNTIFS($E$3:E1931,E1492)=1,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IF(COUNTIFS($E$3:E1932,E1493)=1,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IF(COUNTIFS($E$3:E1933,E1494)=1,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IF(COUNTIFS($E$3:E1934,E1495)=1,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IF(COUNTIFS($E$3:E1935,E1496)=1,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IF(COUNTIFS($E$3:E1936,E1497)=1,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IF(COUNTIFS($E$3:E1937,E1498)=1,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IF(COUNTIFS($E$3:E1938,E1499)=1,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IF(COUNTIFS($E$3:E1939,E1500)=1,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IF(COUNTIFS($E$3:E1940,E1501)=1,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IF(COUNTIFS($E$3:E1941,E1502)=1,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IF(COUNTIFS($E$3:E1942,E1503)=1,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IF(COUNTIFS($E$3:E1943,E1504)=1,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IF(COUNTIFS($E$3:E1944,E1505)=1,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IF(COUNTIFS($E$3:E1945,E1506)=1,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IF(COUNTIFS($E$3:E1946,E1507)=1,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IF(COUNTIFS($E$3:E1947,E1508)=1,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IF(COUNTIFS($E$3:E1948,E1509)=1,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IF(COUNTIFS($E$3:E1949,E1510)=1,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IF(COUNTIFS($E$3:E1950,E1511)=1,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IF(COUNTIFS($E$3:E1951,E1512)=1,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IF(COUNTIFS($E$3:E1952,E1513)=1,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IF(COUNTIFS($E$3:E1953,E1514)=1,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IF(COUNTIFS($E$3:E1954,E1515)=1,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IF(COUNTIFS($E$3:E1955,E1516)=1,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IF(COUNTIFS($E$3:E1956,E1517)=1,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IF(COUNTIFS($E$3:E1957,E1518)=1,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IF(COUNTIFS($E$3:E1958,E1519)=1,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IF(COUNTIFS($E$3:E1959,E1520)=1,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IF(COUNTIFS($E$3:E1960,E1521)=1,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IF(COUNTIFS($E$3:E1961,E1522)=1,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IF(COUNTIFS($E$3:E1962,E1523)=1,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IF(COUNTIFS($E$3:E1963,E1524)=1,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IF(COUNTIFS($E$3:E1964,E1525)=1,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IF(COUNTIFS($E$3:E1965,E1526)=1,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IF(COUNTIFS($E$3:E1966,E1527)=1,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IF(COUNTIFS($E$3:E1967,E1528)=1,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IF(COUNTIFS($E$3:E1968,E1529)=1,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IF(COUNTIFS($E$3:E1969,E1530)=1,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IF(COUNTIFS($E$3:E1970,E1531)=1,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IF(COUNTIFS($E$3:E1971,E1532)=1,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IF(COUNTIFS($E$3:E1972,E1533)=1,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IF(COUNTIFS($E$3:E1973,E1534)=1,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IF(COUNTIFS($E$3:E1974,E1535)=1,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IF(COUNTIFS($E$3:E1975,E1536)=1,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IF(COUNTIFS($E$3:E1976,E1537)=1,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IF(COUNTIFS($E$3:E1977,E1538)=1,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IF(COUNTIFS($E$3:E1978,E1539)=1,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IF(COUNTIFS($E$3:E1979,E1540)=1,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IF(COUNTIFS($E$3:E1980,E1541)=1,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IF(COUNTIFS($E$3:E1981,E1542)=1,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IF(COUNTIFS($E$3:E1982,E1543)=1,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IF(COUNTIFS($E$3:E1983,E1544)=1,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IF(COUNTIFS($E$3:E1984,E1545)=1,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IF(COUNTIFS($E$3:E1985,E1546)=1,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IF(COUNTIFS($E$3:E1986,E1547)=1,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IF(COUNTIFS($E$3:E1987,E1548)=1,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IF(COUNTIFS($E$3:E1988,E1549)=1,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IF(COUNTIFS($E$3:E1989,E1550)=1,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IF(COUNTIFS($E$3:E1990,E1551)=1,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IF(COUNTIFS($E$3:E1991,E1552)=1,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IF(COUNTIFS($E$3:E1992,E1553)=1,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IF(COUNTIFS($E$3:E1993,E1554)=1,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IF(COUNTIFS($E$3:E1994,E1555)=1,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IF(COUNTIFS($E$3:E1995,E1556)=1,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IF(COUNTIFS($E$3:E1996,E1557)=1,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IF(COUNTIFS($E$3:E1997,E1558)=1,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IF(COUNTIFS($E$3:E1998,E1559)=1,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IF(COUNTIFS($E$3:E2022,E1583)=1,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IF(COUNTIFS($E$3:E2023,E1584)=1,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IF(COUNTIFS($E$3:E2024,E1585)=1,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IF(COUNTIFS($E$3:E2025,E1586)=1,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IF(COUNTIFS($E$3:E2026,E1587)=1,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IF(COUNTIFS($E$3:E2027,E1588)=1,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IF(COUNTIFS($E$3:E2028,E1589)=1,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IF(COUNTIFS($E$3:E2029,E1590)=1,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IF(COUNTIFS($E$3:E2030,E1591)=1,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IF(COUNTIFS($E$3:E2031,E1592)=1,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IF(COUNTIFS($E$3:E2032,E1593)=1,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IF(COUNTIFS($E$3:E2033,E1594)=1,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IF(COUNTIFS($E$3:E2061,E1622)=1,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IF(COUNTIFS($E$3:E2062,E1623)=1,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IF(COUNTIFS($E$3:E2063,E1624)=1,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IF(COUNTIFS($E$3:E2064,E1625)=1,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IF(COUNTIFS($E$3:E2065,E1626)=1,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IF(COUNTIFS($E$3:E2066,E1627)=1,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IF(COUNTIFS($E$3:E2067,E1628)=1,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IF(COUNTIFS($E$3:E2068,E1629)=1,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IF(COUNTIFS($E$3:E2069,E1630)=1,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IF(COUNTIFS($E$3:E2070,E1631)=1,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IF(COUNTIFS($E$3:E2071,E1632)=1,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IF(COUNTIFS($E$3:E2072,E1633)=1,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IF(COUNTIFS($E$3:E2073,E1634)=1,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IF(COUNTIFS($E$3:E2074,E1635)=1,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IF(COUNTIFS($E$3:E2075,E1636)=1,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IF(COUNTIFS($E$3:E2076,E1637)=1,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IF(COUNTIFS($E$3:E2077,E1638)=1,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IF(COUNTIFS($E$3:E2078,E1639)=1,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IF(COUNTIFS($E$3:E2079,E1640)=1,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IF(COUNTIFS($E$3:E2080,E1641)=1,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IF(COUNTIFS($E$3:E2081,E1642)=1,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IF(COUNTIFS($E$3:E2082,E1643)=1,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IF(COUNTIFS($E$3:E2083,E1644)=1,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IF(COUNTIFS($E$3:E2084,E1645)=1,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IF(COUNTIFS($E$3:E2085,E1646)=1,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IF(COUNTIFS($E$3:E2086,E1647)=1,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IF(COUNTIFS($E$3:E2087,E1648)=1,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IF(COUNTIFS($E$3:E2088,E1649)=1,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IF(COUNTIFS($E$3:E2089,E1650)=1,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IF(COUNTIFS($E$3:E2090,E1651)=1,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IF(COUNTIFS($E$3:E2091,E1652)=1,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IF(COUNTIFS($E$3:E2092,E1653)=1,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IF(COUNTIFS($E$3:E2093,E1654)=1,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IF(COUNTIFS($E$3:E2094,E1655)=1,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IF(COUNTIFS($E$3:E2095,E1656)=1,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IF(COUNTIFS($E$3:E2096,E1657)=1,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IF(COUNTIFS($E$3:E2097,E1658)=1,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IF(COUNTIFS($E$3:E2098,E1659)=1,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IF(COUNTIFS($E$3:E2099,E1660)=1,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IF(COUNTIFS($E$3:E2100,E1661)=1,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IF(COUNTIFS($E$3:E2101,E1662)=1,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IF(COUNTIFS($E$3:E2102,E1663)=1,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IF(COUNTIFS($E$3:E2103,E1664)=1,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IF(COUNTIFS($E$3:E2104,E1665)=1,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IF(COUNTIFS($E$3:E2105,E1666)=1,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IF(COUNTIFS($E$3:E2106,E1667)=1,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IF(COUNTIFS($E$3:E2107,E1668)=1,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IF(COUNTIFS($E$3:E2108,E1669)=1,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IF(COUNTIFS($E$3:E2109,E1670)=1,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IF(COUNTIFS($E$3:E2110,E1671)=1,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IF(COUNTIFS($E$3:E2111,E1672)=1,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IF(COUNTIFS($E$3:E2112,E1673)=1,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IF(COUNTIFS($E$3:E2113,E1674)=1,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IF(COUNTIFS($E$3:E2114,E1675)=1,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IF(COUNTIFS($E$3:E2115,E1676)=1,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IF(COUNTIFS($E$3:E2116,E1677)=1,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IF(COUNTIFS($E$3:E2117,E1678)=1,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IF(COUNTIFS($E$3:E2118,E1679)=1,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IF(COUNTIFS($E$3:E2119,E1680)=1,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IF(COUNTIFS($E$3:E2120,E1681)=1,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IF(COUNTIFS($E$3:E2121,E1682)=1,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IF(COUNTIFS($E$3:E2122,E1683)=1,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IF(COUNTIFS($E$3:E2123,E1684)=1,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IF(COUNTIFS($E$3:E2124,E1685)=1,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IF(COUNTIFS($E$3:E2125,E1686)=1,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IF(COUNTIFS($E$3:E2126,E1687)=1,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IF(COUNTIFS($E$3:E2127,E1688)=1,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IF(COUNTIFS($E$3:E2128,E1689)=1,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IF(COUNTIFS($E$3:E2129,E1690)=1,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IF(COUNTIFS($E$3:E2130,E1691)=1,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IF(COUNTIFS($E$3:E2131,E1692)=1,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IF(COUNTIFS($E$3:E2132,E1693)=1,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IF(COUNTIFS($E$3:E2133,E1694)=1,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IF(COUNTIFS($E$3:E2134,E1695)=1,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IF(COUNTIFS($E$3:E2135,E1696)=1,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IF(COUNTIFS($E$3:E2136,E1697)=1,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IF(COUNTIFS($E$3:E2137,E1698)=1,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IF(COUNTIFS($E$3:E2138,E1699)=1,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IF(COUNTIFS($E$3:E2139,E1700)=1,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IF(COUNTIFS($E$3:E2140,E1701)=1,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IF(COUNTIFS($E$3:E2141,E1702)=1,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IF(COUNTIFS($E$3:E2142,E1703)=1,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IF(COUNTIFS($E$3:E2143,E1704)=1,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IF(COUNTIFS($E$3:E2144,E1705)=1,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IF(COUNTIFS($E$3:E2145,E1706)=1,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IF(COUNTIFS($E$3:E2146,E1707)=1, K1707, 0)</f>
        <v>0</v>
      </c>
    </row>
    <row r="1708" spans="1:12" ht="41.25" customHeight="1">
      <c r="A1708" s="92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3">
        <f>IF(COUNTIFS($E$3:E2147,E1708)=1, K1708, 0)</f>
        <v>0</v>
      </c>
    </row>
    <row r="1709" spans="1:12" ht="41.25" customHeight="1">
      <c r="A1709" s="92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3">
        <f>IF(COUNTIFS($E$3:E2148,E1709)=1, K1709, 0)</f>
        <v>0</v>
      </c>
    </row>
    <row r="1710" spans="1:12" ht="41.25" customHeight="1">
      <c r="A1710" s="92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3">
        <f>IF(COUNTIFS($E$3:E2149,E1710)=1, K1710, 0)</f>
        <v>0</v>
      </c>
    </row>
    <row r="1711" spans="1:12" ht="41.25" customHeight="1">
      <c r="A1711" s="92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3">
        <f>IF(COUNTIFS($E$3:E2150,E1711)=1, K1711, 0)</f>
        <v>0</v>
      </c>
    </row>
    <row r="1712" spans="1:12" ht="41.25" customHeight="1">
      <c r="A1712" s="92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3">
        <f>IF(COUNTIFS($E$3:E2151,E1712)=1, K1712, 0)</f>
        <v>0</v>
      </c>
    </row>
    <row r="1713" spans="1:12" ht="41.25" customHeight="1">
      <c r="A1713" s="92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4"/>
    </row>
    <row r="1714" spans="1:12" ht="41.25" customHeight="1">
      <c r="A1714" s="92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4"/>
    </row>
    <row r="1715" spans="1:12" ht="41.25" customHeight="1">
      <c r="A1715" s="92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4"/>
    </row>
    <row r="1716" spans="1:12" ht="41.25" customHeight="1">
      <c r="A1716" s="92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4"/>
    </row>
    <row r="1717" spans="1:12" ht="41.25" customHeight="1">
      <c r="A1717" s="92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4"/>
    </row>
    <row r="1718" spans="1:12" ht="41.25" customHeight="1">
      <c r="A1718" s="92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4"/>
    </row>
    <row r="1719" spans="1:12" ht="41.25" customHeight="1">
      <c r="A1719" s="92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4"/>
    </row>
    <row r="1720" spans="1:12" ht="41.25" customHeight="1">
      <c r="A1720" s="92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4"/>
    </row>
    <row r="1721" spans="1:12" ht="41.25" customHeight="1">
      <c r="A1721" s="92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4"/>
    </row>
    <row r="1722" spans="1:12" ht="41.25" customHeight="1">
      <c r="A1722" s="92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4"/>
    </row>
    <row r="1723" spans="1:12" ht="41.25" customHeight="1">
      <c r="A1723" s="92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4"/>
    </row>
    <row r="1724" spans="1:12" ht="41.25" customHeight="1">
      <c r="A1724" s="92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4"/>
    </row>
    <row r="1725" spans="1:12" ht="41.25" customHeight="1">
      <c r="A1725" s="92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4"/>
    </row>
    <row r="1726" spans="1:12" ht="41.25" customHeight="1">
      <c r="A1726" s="92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4"/>
    </row>
    <row r="1727" spans="1:12" ht="41.25" customHeight="1">
      <c r="A1727" s="92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4"/>
    </row>
    <row r="1728" spans="1:12" ht="41.25" customHeight="1">
      <c r="A1728" s="92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4"/>
    </row>
    <row r="1729" spans="1:12" ht="41.25" customHeight="1">
      <c r="A1729" s="92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4"/>
    </row>
    <row r="1730" spans="1:12" ht="41.25" customHeight="1">
      <c r="A1730" s="92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4"/>
    </row>
    <row r="1731" spans="1:12" ht="41.25" customHeight="1">
      <c r="A1731" s="92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4"/>
    </row>
    <row r="1732" spans="1:12" ht="41.25" customHeight="1">
      <c r="A1732" s="92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4"/>
    </row>
    <row r="1733" spans="1:12" ht="41.25" customHeight="1">
      <c r="A1733" s="92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4"/>
    </row>
    <row r="1734" spans="1:12" ht="41.25" customHeight="1">
      <c r="A1734" s="92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4"/>
    </row>
    <row r="1735" spans="1:12" ht="41.25" customHeight="1">
      <c r="A1735" s="92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4"/>
    </row>
    <row r="1736" spans="1:12" ht="41.25" customHeight="1">
      <c r="A1736" s="92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4"/>
    </row>
    <row r="1737" spans="1:12" ht="41.25" customHeight="1">
      <c r="A1737" s="92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4"/>
    </row>
    <row r="1738" spans="1:12" ht="41.25" customHeight="1">
      <c r="A1738" s="92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4"/>
    </row>
    <row r="1739" spans="1:12" ht="41.25" customHeight="1">
      <c r="A1739" s="92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4"/>
    </row>
    <row r="1740" spans="1:12" ht="41.25" customHeight="1">
      <c r="A1740" s="92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4"/>
    </row>
    <row r="1741" spans="1:12" ht="41.25" customHeight="1">
      <c r="A1741" s="92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4"/>
    </row>
    <row r="1742" spans="1:12" ht="41.25" customHeight="1">
      <c r="A1742" s="92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4"/>
    </row>
    <row r="1743" spans="1:12" ht="41.25" customHeight="1">
      <c r="A1743" s="92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4"/>
    </row>
    <row r="1744" spans="1:12" ht="41.25" customHeight="1">
      <c r="A1744" s="92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4"/>
    </row>
    <row r="1745" spans="1:12" ht="41.25" customHeight="1">
      <c r="A1745" s="92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4"/>
    </row>
    <row r="1746" spans="1:12" ht="41.25" customHeight="1">
      <c r="A1746" s="96" t="s">
        <v>2447</v>
      </c>
      <c r="B1746" s="97" t="s">
        <v>1308</v>
      </c>
      <c r="C1746" s="97" t="s">
        <v>302</v>
      </c>
      <c r="D1746" s="68" t="s">
        <v>1447</v>
      </c>
      <c r="E1746" s="97" t="s">
        <v>2448</v>
      </c>
      <c r="F1746" s="98"/>
      <c r="G1746" s="97" t="s">
        <v>1623</v>
      </c>
      <c r="H1746" s="99" t="str">
        <f t="shared" ref="H1746:H1754" si="173">IF(RIGHT(G1746,1)="M", LEFT(G1746,LEN(G1746)-1), G1746)</f>
        <v>WB303</v>
      </c>
      <c r="I1746" s="99" t="str">
        <f t="shared" ref="I1746:I1754" si="174">IF(RIGHT(G1746,1)="M","M","Non-M")</f>
        <v>Non-M</v>
      </c>
      <c r="J1746" s="100"/>
      <c r="K1746" s="101"/>
      <c r="L1746" s="102"/>
    </row>
    <row r="1747" spans="1:12" ht="41.25" customHeight="1">
      <c r="A1747" s="96" t="s">
        <v>2449</v>
      </c>
      <c r="B1747" s="97" t="s">
        <v>1308</v>
      </c>
      <c r="C1747" s="97" t="s">
        <v>302</v>
      </c>
      <c r="D1747" s="68" t="s">
        <v>1447</v>
      </c>
      <c r="E1747" s="97" t="s">
        <v>2448</v>
      </c>
      <c r="F1747" s="98"/>
      <c r="G1747" s="97" t="s">
        <v>359</v>
      </c>
      <c r="H1747" s="99" t="str">
        <f t="shared" si="173"/>
        <v>DC100</v>
      </c>
      <c r="I1747" s="99" t="str">
        <f t="shared" si="174"/>
        <v>Non-M</v>
      </c>
      <c r="J1747" s="100"/>
      <c r="K1747" s="101"/>
      <c r="L1747" s="102"/>
    </row>
    <row r="1748" spans="1:12" ht="41.25" customHeight="1">
      <c r="A1748" s="96" t="s">
        <v>2450</v>
      </c>
      <c r="B1748" s="97" t="s">
        <v>1308</v>
      </c>
      <c r="C1748" s="97" t="s">
        <v>302</v>
      </c>
      <c r="D1748" s="68" t="s">
        <v>1447</v>
      </c>
      <c r="E1748" s="97" t="s">
        <v>2448</v>
      </c>
      <c r="F1748" s="98"/>
      <c r="G1748" s="97" t="s">
        <v>135</v>
      </c>
      <c r="H1748" s="99" t="str">
        <f t="shared" si="173"/>
        <v>DC200</v>
      </c>
      <c r="I1748" s="99" t="str">
        <f t="shared" si="174"/>
        <v>Non-M</v>
      </c>
      <c r="J1748" s="100"/>
      <c r="K1748" s="101"/>
      <c r="L1748" s="102"/>
    </row>
    <row r="1749" spans="1:12" ht="41.25" customHeight="1">
      <c r="A1749" s="96" t="s">
        <v>2451</v>
      </c>
      <c r="B1749" s="97" t="s">
        <v>1308</v>
      </c>
      <c r="C1749" s="97" t="s">
        <v>302</v>
      </c>
      <c r="D1749" s="68" t="s">
        <v>1447</v>
      </c>
      <c r="E1749" s="97" t="s">
        <v>2448</v>
      </c>
      <c r="F1749" s="98"/>
      <c r="G1749" s="97" t="s">
        <v>96</v>
      </c>
      <c r="H1749" s="99" t="str">
        <f t="shared" si="173"/>
        <v>DC300</v>
      </c>
      <c r="I1749" s="99" t="str">
        <f t="shared" si="174"/>
        <v>Non-M</v>
      </c>
      <c r="J1749" s="100"/>
      <c r="K1749" s="101"/>
      <c r="L1749" s="102"/>
    </row>
    <row r="1750" spans="1:12" ht="41.25" customHeight="1">
      <c r="A1750" s="96" t="s">
        <v>2452</v>
      </c>
      <c r="B1750" s="97" t="s">
        <v>1308</v>
      </c>
      <c r="C1750" s="97" t="s">
        <v>302</v>
      </c>
      <c r="D1750" s="68" t="s">
        <v>1447</v>
      </c>
      <c r="E1750" s="97" t="s">
        <v>2448</v>
      </c>
      <c r="F1750" s="98"/>
      <c r="G1750" s="97" t="s">
        <v>152</v>
      </c>
      <c r="H1750" s="99" t="str">
        <f t="shared" si="173"/>
        <v>DC400</v>
      </c>
      <c r="I1750" s="99" t="str">
        <f t="shared" si="174"/>
        <v>Non-M</v>
      </c>
      <c r="J1750" s="100"/>
      <c r="K1750" s="101"/>
      <c r="L1750" s="102"/>
    </row>
    <row r="1751" spans="1:12" ht="41.25" customHeight="1">
      <c r="A1751" s="96" t="s">
        <v>2453</v>
      </c>
      <c r="B1751" s="97" t="s">
        <v>1308</v>
      </c>
      <c r="C1751" s="97" t="s">
        <v>302</v>
      </c>
      <c r="D1751" s="68" t="s">
        <v>1447</v>
      </c>
      <c r="E1751" s="97" t="s">
        <v>2448</v>
      </c>
      <c r="F1751" s="98"/>
      <c r="G1751" s="97" t="s">
        <v>2238</v>
      </c>
      <c r="H1751" s="99" t="str">
        <f t="shared" si="173"/>
        <v>PK202</v>
      </c>
      <c r="I1751" s="99" t="str">
        <f t="shared" si="174"/>
        <v>Non-M</v>
      </c>
      <c r="J1751" s="100"/>
      <c r="K1751" s="101"/>
      <c r="L1751" s="102"/>
    </row>
    <row r="1752" spans="1:12" ht="41.25" customHeight="1">
      <c r="A1752" s="96" t="s">
        <v>2454</v>
      </c>
      <c r="B1752" s="97" t="s">
        <v>1308</v>
      </c>
      <c r="C1752" s="97" t="s">
        <v>302</v>
      </c>
      <c r="D1752" s="68" t="s">
        <v>1447</v>
      </c>
      <c r="E1752" s="97" t="s">
        <v>2448</v>
      </c>
      <c r="F1752" s="98"/>
      <c r="G1752" s="97" t="s">
        <v>339</v>
      </c>
      <c r="H1752" s="99" t="str">
        <f t="shared" si="173"/>
        <v>PK602</v>
      </c>
      <c r="I1752" s="99" t="str">
        <f t="shared" si="174"/>
        <v>M</v>
      </c>
      <c r="J1752" s="100"/>
      <c r="K1752" s="101"/>
      <c r="L1752" s="102"/>
    </row>
    <row r="1753" spans="1:12" ht="41.25" customHeight="1">
      <c r="A1753" s="96" t="s">
        <v>2455</v>
      </c>
      <c r="B1753" s="97" t="s">
        <v>1308</v>
      </c>
      <c r="C1753" s="97" t="s">
        <v>302</v>
      </c>
      <c r="D1753" s="68" t="s">
        <v>1447</v>
      </c>
      <c r="E1753" s="97" t="s">
        <v>2448</v>
      </c>
      <c r="F1753" s="98"/>
      <c r="G1753" s="97" t="s">
        <v>241</v>
      </c>
      <c r="H1753" s="99" t="str">
        <f t="shared" si="173"/>
        <v>PB204</v>
      </c>
      <c r="I1753" s="99" t="str">
        <f t="shared" si="174"/>
        <v>M</v>
      </c>
      <c r="J1753" s="100"/>
      <c r="K1753" s="101"/>
      <c r="L1753" s="102"/>
    </row>
    <row r="1754" spans="1:12" ht="41.25" customHeight="1">
      <c r="A1754" s="96" t="s">
        <v>2456</v>
      </c>
      <c r="B1754" s="97" t="s">
        <v>1308</v>
      </c>
      <c r="C1754" s="97" t="s">
        <v>302</v>
      </c>
      <c r="D1754" s="68" t="s">
        <v>1447</v>
      </c>
      <c r="E1754" s="97" t="s">
        <v>2448</v>
      </c>
      <c r="F1754" s="98"/>
      <c r="G1754" s="97" t="s">
        <v>1637</v>
      </c>
      <c r="H1754" s="99" t="str">
        <f t="shared" si="173"/>
        <v>JS120</v>
      </c>
      <c r="I1754" s="99" t="str">
        <f t="shared" si="174"/>
        <v>Non-M</v>
      </c>
      <c r="J1754" s="100"/>
      <c r="K1754" s="101"/>
      <c r="L1754" s="102"/>
    </row>
    <row r="1755" spans="1:12" ht="41.25" customHeight="1">
      <c r="A1755" s="96"/>
      <c r="B1755" s="97" t="s">
        <v>1308</v>
      </c>
      <c r="C1755" s="97" t="s">
        <v>302</v>
      </c>
      <c r="D1755" s="68" t="s">
        <v>1447</v>
      </c>
      <c r="E1755" s="97" t="s">
        <v>2448</v>
      </c>
      <c r="F1755" s="98"/>
      <c r="G1755" s="97" t="s">
        <v>1398</v>
      </c>
      <c r="H1755" s="99" t="str">
        <f>IF(RIGHT(G1755,1)="M", LEFT(G1755,LEN(G1755)-1), G1755)</f>
        <v>JS121</v>
      </c>
      <c r="I1755" s="99" t="str">
        <f>IF(RIGHT(G1755,1)="M","M","Non-M")</f>
        <v>Non-M</v>
      </c>
      <c r="J1755" s="100"/>
      <c r="K1755" s="101"/>
      <c r="L1755" s="102"/>
    </row>
    <row r="1756" spans="1:12" ht="41.25" customHeight="1">
      <c r="A1756" s="96" t="s">
        <v>2457</v>
      </c>
      <c r="B1756" s="97" t="s">
        <v>1308</v>
      </c>
      <c r="C1756" s="97" t="s">
        <v>302</v>
      </c>
      <c r="D1756" s="68" t="s">
        <v>1447</v>
      </c>
      <c r="E1756" s="97" t="s">
        <v>2448</v>
      </c>
      <c r="F1756" s="98"/>
      <c r="G1756" s="97" t="s">
        <v>1635</v>
      </c>
      <c r="H1756" s="99" t="str">
        <f>IF(RIGHT(G1756,1)="M", LEFT(G1756,LEN(G1756)-1), G1756)</f>
        <v>GT207</v>
      </c>
      <c r="I1756" s="99" t="str">
        <f>IF(RIGHT(G1756,1)="M","M","Non-M")</f>
        <v>M</v>
      </c>
      <c r="J1756" s="100" t="s">
        <v>1947</v>
      </c>
      <c r="K1756" s="101"/>
      <c r="L1756" s="102"/>
    </row>
    <row r="1757" spans="1:12" ht="41.25" customHeight="1">
      <c r="A1757" s="96" t="s">
        <v>2458</v>
      </c>
      <c r="B1757" s="97" t="s">
        <v>1308</v>
      </c>
      <c r="C1757" s="97" t="s">
        <v>302</v>
      </c>
      <c r="D1757" s="68" t="s">
        <v>1447</v>
      </c>
      <c r="E1757" s="97" t="s">
        <v>2448</v>
      </c>
      <c r="F1757" s="98"/>
      <c r="G1757" s="97" t="s">
        <v>50</v>
      </c>
      <c r="H1757" s="99" t="str">
        <f>IF(RIGHT(G1757,1)="M", LEFT(G1757,LEN(G1757)-1), G1757)</f>
        <v>HM311</v>
      </c>
      <c r="I1757" s="99" t="str">
        <f>IF(RIGHT(G1757,1)="M","M","Non-M")</f>
        <v>Non-M</v>
      </c>
      <c r="J1757" s="100"/>
      <c r="K1757" s="101"/>
      <c r="L1757" s="102"/>
    </row>
    <row r="1758" spans="1:12" ht="41.25" customHeight="1">
      <c r="A1758" s="96" t="s">
        <v>2459</v>
      </c>
      <c r="B1758" s="97" t="s">
        <v>1308</v>
      </c>
      <c r="C1758" s="97" t="s">
        <v>302</v>
      </c>
      <c r="D1758" s="68" t="s">
        <v>1447</v>
      </c>
      <c r="E1758" s="97" t="s">
        <v>2448</v>
      </c>
      <c r="F1758" s="98"/>
      <c r="G1758" s="97" t="s">
        <v>2171</v>
      </c>
      <c r="H1758" s="99" t="str">
        <f>IF(RIGHT(G1758,1)="M", LEFT(G1758,LEN(G1758)-1), G1758)</f>
        <v>VT500</v>
      </c>
      <c r="I1758" s="99" t="str">
        <f>IF(RIGHT(G1758,1)="M","M","Non-M")</f>
        <v>M</v>
      </c>
      <c r="J1758" s="100" t="s">
        <v>2172</v>
      </c>
      <c r="K1758" s="101"/>
      <c r="L1758" s="102"/>
    </row>
    <row r="1759" spans="1:12" ht="41.25" customHeight="1">
      <c r="A1759" s="96" t="s">
        <v>2460</v>
      </c>
      <c r="B1759" s="97" t="s">
        <v>1308</v>
      </c>
      <c r="C1759" s="97" t="s">
        <v>870</v>
      </c>
      <c r="D1759" s="97" t="s">
        <v>1447</v>
      </c>
      <c r="E1759" s="97" t="s">
        <v>2461</v>
      </c>
      <c r="F1759" s="98"/>
      <c r="G1759" s="97" t="s">
        <v>2462</v>
      </c>
      <c r="H1759" s="99" t="str">
        <f t="shared" ref="H1759:H1764" si="175">IF(RIGHT(G1759,1)="M", LEFT(G1759,LEN(G1759)-1), G1759)</f>
        <v>WB209</v>
      </c>
      <c r="I1759" s="99" t="str">
        <f t="shared" ref="I1759:I1764" si="176">IF(RIGHT(G1759,1)="M","M","Non-M")</f>
        <v>Non-M</v>
      </c>
      <c r="J1759" s="100"/>
      <c r="K1759" s="101"/>
      <c r="L1759" s="102"/>
    </row>
    <row r="1760" spans="1:12" ht="41.25" customHeight="1">
      <c r="A1760" s="96" t="s">
        <v>2463</v>
      </c>
      <c r="B1760" s="97" t="s">
        <v>1308</v>
      </c>
      <c r="C1760" s="97" t="s">
        <v>870</v>
      </c>
      <c r="D1760" s="97" t="s">
        <v>1447</v>
      </c>
      <c r="E1760" s="97" t="s">
        <v>2461</v>
      </c>
      <c r="F1760" s="98"/>
      <c r="G1760" s="97" t="s">
        <v>61</v>
      </c>
      <c r="H1760" s="99" t="str">
        <f t="shared" si="175"/>
        <v>DC101</v>
      </c>
      <c r="I1760" s="99" t="str">
        <f t="shared" si="176"/>
        <v>Non-M</v>
      </c>
      <c r="J1760" s="100"/>
      <c r="K1760" s="101"/>
      <c r="L1760" s="102"/>
    </row>
    <row r="1761" spans="1:13" ht="41.25" customHeight="1">
      <c r="A1761" s="96" t="s">
        <v>2464</v>
      </c>
      <c r="B1761" s="97" t="s">
        <v>1308</v>
      </c>
      <c r="C1761" s="97" t="s">
        <v>870</v>
      </c>
      <c r="D1761" s="97" t="s">
        <v>1447</v>
      </c>
      <c r="E1761" s="97" t="s">
        <v>2461</v>
      </c>
      <c r="F1761" s="98"/>
      <c r="G1761" s="97" t="s">
        <v>94</v>
      </c>
      <c r="H1761" s="99" t="str">
        <f t="shared" si="175"/>
        <v>DC202</v>
      </c>
      <c r="I1761" s="99" t="str">
        <f t="shared" si="176"/>
        <v>Non-M</v>
      </c>
      <c r="J1761" s="100"/>
      <c r="K1761" s="101"/>
      <c r="L1761" s="102"/>
    </row>
    <row r="1762" spans="1:13" ht="41.25" customHeight="1">
      <c r="A1762" s="96" t="s">
        <v>2465</v>
      </c>
      <c r="B1762" s="97" t="s">
        <v>1308</v>
      </c>
      <c r="C1762" s="97" t="s">
        <v>870</v>
      </c>
      <c r="D1762" s="97" t="s">
        <v>1447</v>
      </c>
      <c r="E1762" s="97" t="s">
        <v>2461</v>
      </c>
      <c r="F1762" s="98"/>
      <c r="G1762" s="97" t="s">
        <v>96</v>
      </c>
      <c r="H1762" s="99" t="str">
        <f t="shared" si="175"/>
        <v>DC300</v>
      </c>
      <c r="I1762" s="99" t="str">
        <f t="shared" si="176"/>
        <v>Non-M</v>
      </c>
      <c r="J1762" s="100"/>
      <c r="K1762" s="101"/>
      <c r="L1762" s="102"/>
    </row>
    <row r="1763" spans="1:13" ht="41.25" customHeight="1">
      <c r="A1763" s="96" t="s">
        <v>2466</v>
      </c>
      <c r="B1763" s="97" t="s">
        <v>1308</v>
      </c>
      <c r="C1763" s="97" t="s">
        <v>870</v>
      </c>
      <c r="D1763" s="97" t="s">
        <v>1447</v>
      </c>
      <c r="E1763" s="97" t="s">
        <v>2461</v>
      </c>
      <c r="F1763" s="98"/>
      <c r="G1763" s="97" t="s">
        <v>145</v>
      </c>
      <c r="H1763" s="99" t="str">
        <f t="shared" si="175"/>
        <v>DC402</v>
      </c>
      <c r="I1763" s="99" t="str">
        <f t="shared" si="176"/>
        <v>Non-M</v>
      </c>
      <c r="J1763" s="100"/>
      <c r="K1763" s="101"/>
      <c r="L1763" s="102"/>
    </row>
    <row r="1764" spans="1:13" ht="41.25" customHeight="1">
      <c r="A1764" s="96" t="s">
        <v>2467</v>
      </c>
      <c r="B1764" s="97" t="s">
        <v>1308</v>
      </c>
      <c r="C1764" s="97" t="s">
        <v>870</v>
      </c>
      <c r="D1764" s="97" t="s">
        <v>1447</v>
      </c>
      <c r="E1764" s="97" t="s">
        <v>2461</v>
      </c>
      <c r="F1764" s="98"/>
      <c r="G1764" s="97" t="s">
        <v>269</v>
      </c>
      <c r="H1764" s="99" t="str">
        <f t="shared" si="175"/>
        <v>PK102</v>
      </c>
      <c r="I1764" s="99" t="str">
        <f t="shared" si="176"/>
        <v>Non-M</v>
      </c>
      <c r="J1764" s="100"/>
      <c r="K1764" s="101"/>
      <c r="L1764" s="102"/>
    </row>
    <row r="1765" spans="1:13" ht="41.25" customHeight="1">
      <c r="A1765" s="96" t="s">
        <v>2468</v>
      </c>
      <c r="B1765" s="97" t="s">
        <v>1308</v>
      </c>
      <c r="C1765" s="97" t="s">
        <v>870</v>
      </c>
      <c r="D1765" s="97" t="s">
        <v>1447</v>
      </c>
      <c r="E1765" s="97" t="s">
        <v>2461</v>
      </c>
      <c r="F1765" s="98"/>
      <c r="G1765" s="97" t="s">
        <v>1852</v>
      </c>
      <c r="H1765" s="99" t="str">
        <f>IF(RIGHT(G1765,1)="M", LEFT(G1765,LEN(G1765)-1), G1765)</f>
        <v>PB106</v>
      </c>
      <c r="I1765" s="99" t="str">
        <f>IF(RIGHT(G1765,1)="M","M","Non-M")</f>
        <v>M</v>
      </c>
      <c r="J1765" s="100"/>
      <c r="K1765" s="101"/>
      <c r="L1765" s="102"/>
    </row>
    <row r="1766" spans="1:13" ht="41.25" customHeight="1">
      <c r="A1766" s="96" t="s">
        <v>2469</v>
      </c>
      <c r="B1766" s="97" t="s">
        <v>1308</v>
      </c>
      <c r="C1766" s="97" t="s">
        <v>870</v>
      </c>
      <c r="D1766" s="97" t="s">
        <v>1447</v>
      </c>
      <c r="E1766" s="97" t="s">
        <v>2461</v>
      </c>
      <c r="F1766" s="98"/>
      <c r="G1766" s="97" t="s">
        <v>2470</v>
      </c>
      <c r="H1766" s="99" t="str">
        <f>IF(RIGHT(G1766,1)="M", LEFT(G1766,LEN(G1766)-1), G1766)</f>
        <v>PK300</v>
      </c>
      <c r="I1766" s="99" t="str">
        <f>IF(RIGHT(G1766,1)="M","M","Non-M")</f>
        <v>M</v>
      </c>
      <c r="J1766" s="100" t="s">
        <v>2172</v>
      </c>
      <c r="K1766" s="101"/>
      <c r="L1766" s="102"/>
    </row>
    <row r="1767" spans="1:13" ht="41.25" customHeight="1">
      <c r="A1767" s="96" t="s">
        <v>2471</v>
      </c>
      <c r="B1767" s="97" t="s">
        <v>1308</v>
      </c>
      <c r="C1767" s="97" t="s">
        <v>870</v>
      </c>
      <c r="D1767" s="97" t="s">
        <v>1447</v>
      </c>
      <c r="E1767" s="97" t="s">
        <v>2461</v>
      </c>
      <c r="F1767" s="98"/>
      <c r="G1767" s="97" t="s">
        <v>1250</v>
      </c>
      <c r="H1767" s="99" t="str">
        <f>IF(RIGHT(G1767,1)="M", LEFT(G1767,LEN(G1767)-1), G1767)</f>
        <v>PB300</v>
      </c>
      <c r="I1767" s="99" t="str">
        <f>IF(RIGHT(G1767,1)="M","M","Non-M")</f>
        <v>Non-M</v>
      </c>
      <c r="J1767" s="100"/>
      <c r="K1767" s="101"/>
      <c r="L1767" s="102"/>
    </row>
    <row r="1768" spans="1:13" ht="41.25" customHeight="1">
      <c r="A1768" s="96" t="s">
        <v>2472</v>
      </c>
      <c r="B1768" s="97" t="s">
        <v>1308</v>
      </c>
      <c r="C1768" s="97" t="s">
        <v>870</v>
      </c>
      <c r="D1768" s="97" t="s">
        <v>1447</v>
      </c>
      <c r="E1768" s="97" t="s">
        <v>2461</v>
      </c>
      <c r="F1768" s="98"/>
      <c r="G1768" s="97" t="s">
        <v>678</v>
      </c>
      <c r="H1768" s="99" t="str">
        <f>IF(RIGHT(G1768,1)="M", LEFT(G1768,LEN(G1768)-1), G1768)</f>
        <v>JS107</v>
      </c>
      <c r="I1768" s="99" t="str">
        <f>IF(RIGHT(G1768,1)="M","M","Non-M")</f>
        <v>Non-M</v>
      </c>
      <c r="J1768" s="100"/>
      <c r="K1768" s="101"/>
      <c r="L1768" s="102"/>
    </row>
    <row r="1769" spans="1:13" ht="41.25" customHeight="1">
      <c r="A1769" s="96"/>
      <c r="B1769" s="97" t="s">
        <v>1308</v>
      </c>
      <c r="C1769" s="97" t="s">
        <v>870</v>
      </c>
      <c r="D1769" s="97" t="s">
        <v>1447</v>
      </c>
      <c r="E1769" s="97" t="s">
        <v>2461</v>
      </c>
      <c r="F1769" s="98"/>
      <c r="G1769" s="97" t="s">
        <v>120</v>
      </c>
      <c r="H1769" s="99" t="str">
        <f>IF(RIGHT(G1769,1)="M", LEFT(G1769,LEN(G1769)-1), G1769)</f>
        <v>JS124</v>
      </c>
      <c r="I1769" s="99" t="str">
        <f>IF(RIGHT(G1769,1)="M","M","Non-M")</f>
        <v>Non-M</v>
      </c>
      <c r="J1769" s="100"/>
      <c r="K1769" s="101"/>
      <c r="L1769" s="102"/>
    </row>
    <row r="1770" spans="1:13" ht="41.25" customHeight="1">
      <c r="A1770" s="96" t="s">
        <v>2473</v>
      </c>
      <c r="B1770" s="97" t="s">
        <v>1308</v>
      </c>
      <c r="C1770" s="97" t="s">
        <v>870</v>
      </c>
      <c r="D1770" s="97" t="s">
        <v>1447</v>
      </c>
      <c r="E1770" s="97" t="s">
        <v>2461</v>
      </c>
      <c r="F1770" s="98"/>
      <c r="G1770" s="97" t="s">
        <v>1344</v>
      </c>
      <c r="H1770" s="99" t="str">
        <f>IF(RIGHT(G1770,1)="M", LEFT(G1770,LEN(G1770)-1), G1770)</f>
        <v>JS105</v>
      </c>
      <c r="I1770" s="99" t="str">
        <f>IF(RIGHT(G1770,1)="M","M","Non-M")</f>
        <v>Non-M</v>
      </c>
      <c r="J1770" s="100"/>
      <c r="K1770" s="101"/>
      <c r="L1770" s="102"/>
    </row>
    <row r="1771" spans="1:13" ht="41.25" customHeight="1">
      <c r="A1771" s="96" t="s">
        <v>2474</v>
      </c>
      <c r="B1771" s="97" t="s">
        <v>1308</v>
      </c>
      <c r="C1771" s="97" t="s">
        <v>870</v>
      </c>
      <c r="D1771" s="97" t="s">
        <v>1447</v>
      </c>
      <c r="E1771" s="97" t="s">
        <v>2461</v>
      </c>
      <c r="F1771" s="98"/>
      <c r="G1771" s="97" t="s">
        <v>71</v>
      </c>
      <c r="H1771" s="99" t="str">
        <f>IF(RIGHT(G1771,1)="M", LEFT(G1771,LEN(G1771)-1), G1771)</f>
        <v>HM500</v>
      </c>
      <c r="I1771" s="99" t="str">
        <f>IF(RIGHT(G1771,1)="M","M","Non-M")</f>
        <v>Non-M</v>
      </c>
      <c r="J1771" s="100"/>
      <c r="K1771" s="101"/>
      <c r="L1771" s="102"/>
    </row>
    <row r="1772" spans="1:13" ht="41.25" customHeight="1">
      <c r="A1772" s="96" t="s">
        <v>2475</v>
      </c>
      <c r="B1772" s="97" t="s">
        <v>1308</v>
      </c>
      <c r="C1772" s="97" t="s">
        <v>1512</v>
      </c>
      <c r="D1772" s="68" t="s">
        <v>1447</v>
      </c>
      <c r="E1772" s="97" t="s">
        <v>2476</v>
      </c>
      <c r="F1772" s="98"/>
      <c r="G1772" s="97" t="s">
        <v>138</v>
      </c>
      <c r="H1772" s="99" t="str">
        <f t="shared" ref="H1772:H1776" si="177">IF(RIGHT(G1772,1)="M", LEFT(G1772,LEN(G1772)-1), G1772)</f>
        <v>WB406</v>
      </c>
      <c r="I1772" s="99" t="str">
        <f t="shared" ref="I1772:I1776" si="178">IF(RIGHT(G1772,1)="M","M","Non-M")</f>
        <v>M</v>
      </c>
      <c r="J1772" s="100"/>
      <c r="K1772" s="101"/>
      <c r="L1772" s="102"/>
      <c r="M1772" s="103"/>
    </row>
    <row r="1773" spans="1:13" ht="41.25" customHeight="1">
      <c r="A1773" s="96" t="s">
        <v>2477</v>
      </c>
      <c r="B1773" s="97" t="s">
        <v>1308</v>
      </c>
      <c r="C1773" s="97" t="s">
        <v>1512</v>
      </c>
      <c r="D1773" s="68" t="s">
        <v>1447</v>
      </c>
      <c r="E1773" s="97" t="s">
        <v>2476</v>
      </c>
      <c r="F1773" s="98"/>
      <c r="G1773" s="97" t="s">
        <v>61</v>
      </c>
      <c r="H1773" s="99" t="str">
        <f t="shared" si="177"/>
        <v>DC101</v>
      </c>
      <c r="I1773" s="99" t="str">
        <f t="shared" si="178"/>
        <v>Non-M</v>
      </c>
      <c r="J1773" s="100"/>
      <c r="K1773" s="101"/>
      <c r="L1773" s="102"/>
      <c r="M1773" s="103"/>
    </row>
    <row r="1774" spans="1:13" ht="41.25" customHeight="1">
      <c r="A1774" s="96" t="s">
        <v>2478</v>
      </c>
      <c r="B1774" s="97" t="s">
        <v>1308</v>
      </c>
      <c r="C1774" s="97" t="s">
        <v>1512</v>
      </c>
      <c r="D1774" s="68" t="s">
        <v>1447</v>
      </c>
      <c r="E1774" s="97" t="s">
        <v>2476</v>
      </c>
      <c r="F1774" s="98"/>
      <c r="G1774" s="97" t="s">
        <v>135</v>
      </c>
      <c r="H1774" s="99" t="str">
        <f t="shared" si="177"/>
        <v>DC200</v>
      </c>
      <c r="I1774" s="99" t="str">
        <f t="shared" si="178"/>
        <v>Non-M</v>
      </c>
      <c r="J1774" s="100"/>
      <c r="K1774" s="101"/>
      <c r="L1774" s="102"/>
      <c r="M1774" s="103"/>
    </row>
    <row r="1775" spans="1:13" ht="41.25" customHeight="1">
      <c r="A1775" s="96" t="s">
        <v>2479</v>
      </c>
      <c r="B1775" s="97" t="s">
        <v>1308</v>
      </c>
      <c r="C1775" s="97" t="s">
        <v>1512</v>
      </c>
      <c r="D1775" s="68" t="s">
        <v>1447</v>
      </c>
      <c r="E1775" s="97" t="s">
        <v>2476</v>
      </c>
      <c r="F1775" s="98"/>
      <c r="G1775" s="97" t="s">
        <v>96</v>
      </c>
      <c r="H1775" s="99" t="str">
        <f t="shared" si="177"/>
        <v>DC300</v>
      </c>
      <c r="I1775" s="99" t="str">
        <f t="shared" si="178"/>
        <v>Non-M</v>
      </c>
      <c r="J1775" s="100"/>
      <c r="K1775" s="101"/>
      <c r="L1775" s="102"/>
      <c r="M1775" s="103"/>
    </row>
    <row r="1776" spans="1:13" ht="41.25" customHeight="1">
      <c r="A1776" s="96" t="s">
        <v>2480</v>
      </c>
      <c r="B1776" s="97" t="s">
        <v>1308</v>
      </c>
      <c r="C1776" s="97" t="s">
        <v>1512</v>
      </c>
      <c r="D1776" s="68" t="s">
        <v>1447</v>
      </c>
      <c r="E1776" s="97" t="s">
        <v>2476</v>
      </c>
      <c r="F1776" s="98"/>
      <c r="G1776" s="97" t="s">
        <v>152</v>
      </c>
      <c r="H1776" s="99" t="str">
        <f t="shared" si="177"/>
        <v>DC400</v>
      </c>
      <c r="I1776" s="99" t="str">
        <f t="shared" si="178"/>
        <v>Non-M</v>
      </c>
      <c r="J1776" s="100"/>
      <c r="K1776" s="101"/>
      <c r="L1776" s="102"/>
      <c r="M1776" s="103"/>
    </row>
    <row r="1777" spans="1:13" ht="41.25" customHeight="1">
      <c r="A1777" s="96" t="s">
        <v>2481</v>
      </c>
      <c r="B1777" s="97" t="s">
        <v>1308</v>
      </c>
      <c r="C1777" s="97" t="s">
        <v>1512</v>
      </c>
      <c r="D1777" s="68" t="s">
        <v>1447</v>
      </c>
      <c r="E1777" s="97" t="s">
        <v>2476</v>
      </c>
      <c r="F1777" s="98"/>
      <c r="G1777" s="97" t="s">
        <v>99</v>
      </c>
      <c r="H1777" s="99" t="str">
        <f>IF(RIGHT(G1777,1)="M", LEFT(G1777,LEN(G1777)-1), G1777)</f>
        <v>PK201</v>
      </c>
      <c r="I1777" s="99" t="str">
        <f>IF(RIGHT(G1777,1)="M","M","Non-M")</f>
        <v>Non-M</v>
      </c>
      <c r="J1777" s="100"/>
      <c r="K1777" s="101"/>
      <c r="L1777" s="102"/>
      <c r="M1777" s="103"/>
    </row>
    <row r="1778" spans="1:13" ht="41.25" customHeight="1">
      <c r="A1778" s="96" t="s">
        <v>2482</v>
      </c>
      <c r="B1778" s="97" t="s">
        <v>1308</v>
      </c>
      <c r="C1778" s="97" t="s">
        <v>1512</v>
      </c>
      <c r="D1778" s="68" t="s">
        <v>1447</v>
      </c>
      <c r="E1778" s="97" t="s">
        <v>2476</v>
      </c>
      <c r="F1778" s="98"/>
      <c r="G1778" s="97" t="s">
        <v>1382</v>
      </c>
      <c r="H1778" s="99" t="str">
        <f>IF(RIGHT(G1778,1)="M", LEFT(G1778,LEN(G1778)-1), G1778)</f>
        <v>PB214</v>
      </c>
      <c r="I1778" s="99" t="str">
        <f>IF(RIGHT(G1778,1)="M","M","Non-M")</f>
        <v>Non-M</v>
      </c>
      <c r="J1778" s="100"/>
      <c r="K1778" s="101"/>
      <c r="L1778" s="102"/>
      <c r="M1778" s="103"/>
    </row>
    <row r="1779" spans="1:13" ht="41.25" customHeight="1">
      <c r="A1779" s="96" t="s">
        <v>2483</v>
      </c>
      <c r="B1779" s="97" t="s">
        <v>1308</v>
      </c>
      <c r="C1779" s="97" t="s">
        <v>1512</v>
      </c>
      <c r="D1779" s="68" t="s">
        <v>1447</v>
      </c>
      <c r="E1779" s="97" t="s">
        <v>2476</v>
      </c>
      <c r="F1779" s="98"/>
      <c r="G1779" s="97" t="s">
        <v>1344</v>
      </c>
      <c r="H1779" s="99" t="str">
        <f>IF(RIGHT(G1779,1)="M", LEFT(G1779,LEN(G1779)-1), G1779)</f>
        <v>JS105</v>
      </c>
      <c r="I1779" s="99" t="str">
        <f>IF(RIGHT(G1779,1)="M","M","Non-M")</f>
        <v>Non-M</v>
      </c>
      <c r="J1779" s="100"/>
      <c r="K1779" s="101"/>
      <c r="L1779" s="102"/>
      <c r="M1779" s="103"/>
    </row>
    <row r="1780" spans="1:13" ht="41.25" customHeight="1">
      <c r="A1780" s="96" t="s">
        <v>2484</v>
      </c>
      <c r="B1780" s="97" t="s">
        <v>1308</v>
      </c>
      <c r="C1780" s="97" t="s">
        <v>1512</v>
      </c>
      <c r="D1780" s="68" t="s">
        <v>1447</v>
      </c>
      <c r="E1780" s="97" t="s">
        <v>2476</v>
      </c>
      <c r="F1780" s="98"/>
      <c r="G1780" s="97" t="s">
        <v>612</v>
      </c>
      <c r="H1780" s="99" t="str">
        <f>IF(RIGHT(G1780,1)="M", LEFT(G1780,LEN(G1780)-1), G1780)</f>
        <v>HM315</v>
      </c>
      <c r="I1780" s="99" t="str">
        <f>IF(RIGHT(G1780,1)="M","M","Non-M")</f>
        <v>M</v>
      </c>
      <c r="J1780" s="100" t="s">
        <v>1912</v>
      </c>
      <c r="K1780" s="101"/>
      <c r="L1780" s="102"/>
      <c r="M1780" s="103"/>
    </row>
    <row r="1781" spans="1:13" ht="41.25" customHeight="1">
      <c r="A1781" s="96" t="s">
        <v>2485</v>
      </c>
      <c r="B1781" s="104" t="s">
        <v>2421</v>
      </c>
      <c r="C1781" s="104" t="s">
        <v>348</v>
      </c>
      <c r="D1781" s="105" t="s">
        <v>1047</v>
      </c>
      <c r="E1781" s="104" t="s">
        <v>2486</v>
      </c>
      <c r="F1781" s="106"/>
      <c r="G1781" s="104" t="s">
        <v>138</v>
      </c>
      <c r="H1781" s="104" t="s">
        <v>138</v>
      </c>
      <c r="I1781" s="107" t="str">
        <f>IF(RIGHT(G1781,1)="M","M","Non-M")</f>
        <v>M</v>
      </c>
      <c r="J1781" s="108"/>
      <c r="K1781" s="109"/>
      <c r="L1781" s="102"/>
      <c r="M1781" s="103"/>
    </row>
    <row r="1782" spans="1:13" ht="41.25" customHeight="1">
      <c r="A1782" s="96" t="s">
        <v>2487</v>
      </c>
      <c r="B1782" s="104" t="s">
        <v>2421</v>
      </c>
      <c r="C1782" s="104" t="s">
        <v>348</v>
      </c>
      <c r="D1782" s="105" t="s">
        <v>1047</v>
      </c>
      <c r="E1782" s="104" t="s">
        <v>2486</v>
      </c>
      <c r="F1782" s="106"/>
      <c r="G1782" s="104" t="s">
        <v>359</v>
      </c>
      <c r="H1782" s="107" t="str">
        <f>IF(RIGHT(G1782,1)="M", LEFT(G1782,LEN(G1782)-1), G1782)</f>
        <v>DC100</v>
      </c>
      <c r="I1782" s="107" t="str">
        <f>IF(RIGHT(G1782,1)="M","M","Non-M")</f>
        <v>Non-M</v>
      </c>
      <c r="J1782" s="108"/>
      <c r="K1782" s="109"/>
    </row>
    <row r="1783" spans="1:13" ht="41.25" customHeight="1">
      <c r="A1783" s="96" t="s">
        <v>2488</v>
      </c>
      <c r="B1783" s="104" t="s">
        <v>2421</v>
      </c>
      <c r="C1783" s="104" t="s">
        <v>348</v>
      </c>
      <c r="D1783" s="105" t="s">
        <v>1047</v>
      </c>
      <c r="E1783" s="104" t="s">
        <v>2486</v>
      </c>
      <c r="F1783" s="106"/>
      <c r="G1783" s="104" t="s">
        <v>135</v>
      </c>
      <c r="H1783" s="107" t="str">
        <f>IF(RIGHT(G1783,1)="M", LEFT(G1783,LEN(G1783)-1), G1783)</f>
        <v>DC200</v>
      </c>
      <c r="I1783" s="107" t="str">
        <f>IF(RIGHT(G1783,1)="M","M","Non-M")</f>
        <v>Non-M</v>
      </c>
      <c r="J1783" s="108"/>
      <c r="K1783" s="109"/>
    </row>
    <row r="1784" spans="1:13" ht="41.25" customHeight="1">
      <c r="A1784" s="96" t="s">
        <v>2489</v>
      </c>
      <c r="B1784" s="104" t="s">
        <v>2421</v>
      </c>
      <c r="C1784" s="104" t="s">
        <v>348</v>
      </c>
      <c r="D1784" s="105" t="s">
        <v>1047</v>
      </c>
      <c r="E1784" s="104" t="s">
        <v>2486</v>
      </c>
      <c r="F1784" s="106"/>
      <c r="G1784" s="104" t="s">
        <v>96</v>
      </c>
      <c r="H1784" s="107" t="str">
        <f>IF(RIGHT(G1784,1)="M", LEFT(G1784,LEN(G1784)-1), G1784)</f>
        <v>DC300</v>
      </c>
      <c r="I1784" s="107" t="str">
        <f>IF(RIGHT(G1784,1)="M","M","Non-M")</f>
        <v>Non-M</v>
      </c>
      <c r="J1784" s="108"/>
      <c r="K1784" s="109"/>
    </row>
    <row r="1785" spans="1:13" ht="41.25" customHeight="1">
      <c r="A1785" s="96" t="s">
        <v>2490</v>
      </c>
      <c r="B1785" s="104" t="s">
        <v>2421</v>
      </c>
      <c r="C1785" s="104" t="s">
        <v>348</v>
      </c>
      <c r="D1785" s="105" t="s">
        <v>1047</v>
      </c>
      <c r="E1785" s="104" t="s">
        <v>2486</v>
      </c>
      <c r="F1785" s="106"/>
      <c r="G1785" s="104" t="s">
        <v>145</v>
      </c>
      <c r="H1785" s="107" t="str">
        <f>IF(RIGHT(G1785,1)="M", LEFT(G1785,LEN(G1785)-1), G1785)</f>
        <v>DC402</v>
      </c>
      <c r="I1785" s="107" t="str">
        <f>IF(RIGHT(G1785,1)="M","M","Non-M")</f>
        <v>Non-M</v>
      </c>
      <c r="J1785" s="108"/>
      <c r="K1785" s="109"/>
    </row>
    <row r="1786" spans="1:13" ht="41.25" customHeight="1">
      <c r="A1786" s="96" t="s">
        <v>2491</v>
      </c>
      <c r="B1786" s="104" t="s">
        <v>2421</v>
      </c>
      <c r="C1786" s="104" t="s">
        <v>348</v>
      </c>
      <c r="D1786" s="105" t="s">
        <v>1047</v>
      </c>
      <c r="E1786" s="104" t="s">
        <v>2486</v>
      </c>
      <c r="F1786" s="106"/>
      <c r="G1786" s="104" t="s">
        <v>397</v>
      </c>
      <c r="H1786" s="107" t="str">
        <f>IF(RIGHT(G1786,1)="M", LEFT(G1786,LEN(G1786)-1), G1786)</f>
        <v>PK205</v>
      </c>
      <c r="I1786" s="107" t="str">
        <f>IF(RIGHT(G1786,1)="M","M","Non-M")</f>
        <v>Non-M</v>
      </c>
      <c r="J1786" s="108"/>
      <c r="K1786" s="109"/>
    </row>
    <row r="1787" spans="1:13" ht="41.25" customHeight="1">
      <c r="A1787" s="96" t="s">
        <v>2492</v>
      </c>
      <c r="B1787" s="104" t="s">
        <v>2421</v>
      </c>
      <c r="C1787" s="104" t="s">
        <v>348</v>
      </c>
      <c r="D1787" s="105" t="s">
        <v>1047</v>
      </c>
      <c r="E1787" s="104" t="s">
        <v>2486</v>
      </c>
      <c r="F1787" s="106"/>
      <c r="G1787" s="104" t="s">
        <v>155</v>
      </c>
      <c r="H1787" s="107" t="str">
        <f>IF(RIGHT(G1787,1)="M", LEFT(G1787,LEN(G1787)-1), G1787)</f>
        <v>PB204</v>
      </c>
      <c r="I1787" s="107" t="str">
        <f>IF(RIGHT(G1787,1)="M","M","Non-M")</f>
        <v>Non-M</v>
      </c>
      <c r="J1787" s="108"/>
      <c r="K1787" s="109"/>
    </row>
    <row r="1788" spans="1:13" ht="41.25" customHeight="1">
      <c r="A1788" s="96" t="s">
        <v>2493</v>
      </c>
      <c r="B1788" s="104" t="s">
        <v>2421</v>
      </c>
      <c r="C1788" s="104" t="s">
        <v>348</v>
      </c>
      <c r="D1788" s="105" t="s">
        <v>1047</v>
      </c>
      <c r="E1788" s="104" t="s">
        <v>2486</v>
      </c>
      <c r="F1788" s="106"/>
      <c r="G1788" s="104" t="s">
        <v>1852</v>
      </c>
      <c r="H1788" s="107" t="str">
        <f>IF(RIGHT(G1788,1)="M", LEFT(G1788,LEN(G1788)-1), G1788)</f>
        <v>PB106</v>
      </c>
      <c r="I1788" s="107" t="str">
        <f>IF(RIGHT(G1788,1)="M","M","Non-M")</f>
        <v>M</v>
      </c>
      <c r="J1788" s="108"/>
      <c r="K1788" s="109"/>
    </row>
    <row r="1789" spans="1:13" ht="41.25" customHeight="1">
      <c r="A1789" s="96" t="s">
        <v>2494</v>
      </c>
      <c r="B1789" s="104" t="s">
        <v>2421</v>
      </c>
      <c r="C1789" s="104" t="s">
        <v>348</v>
      </c>
      <c r="D1789" s="105" t="s">
        <v>1047</v>
      </c>
      <c r="E1789" s="104" t="s">
        <v>2486</v>
      </c>
      <c r="F1789" s="106"/>
      <c r="G1789" s="104" t="s">
        <v>82</v>
      </c>
      <c r="H1789" s="107" t="str">
        <f>IF(RIGHT(G1789,1)="M", LEFT(G1789,LEN(G1789)-1), G1789)</f>
        <v>PB104</v>
      </c>
      <c r="I1789" s="107" t="str">
        <f>IF(RIGHT(G1789,1)="M","M","Non-M")</f>
        <v>Non-M</v>
      </c>
      <c r="J1789" s="108"/>
      <c r="K1789" s="109"/>
    </row>
    <row r="1790" spans="1:13" ht="41.25" customHeight="1">
      <c r="A1790" s="96" t="s">
        <v>2495</v>
      </c>
      <c r="B1790" s="104" t="s">
        <v>2421</v>
      </c>
      <c r="C1790" s="104" t="s">
        <v>348</v>
      </c>
      <c r="D1790" s="105" t="s">
        <v>1047</v>
      </c>
      <c r="E1790" s="104" t="s">
        <v>2486</v>
      </c>
      <c r="F1790" s="106"/>
      <c r="G1790" s="104" t="s">
        <v>120</v>
      </c>
      <c r="H1790" s="107" t="str">
        <f>IF(RIGHT(G1790,1)="M", LEFT(G1790,LEN(G1790)-1), G1790)</f>
        <v>JS124</v>
      </c>
      <c r="I1790" s="107" t="str">
        <f>IF(RIGHT(G1790,1)="M","M","Non-M")</f>
        <v>Non-M</v>
      </c>
      <c r="J1790" s="108"/>
      <c r="K1790" s="109"/>
    </row>
    <row r="1791" spans="1:13" ht="41.25" customHeight="1">
      <c r="A1791" s="96" t="s">
        <v>2496</v>
      </c>
      <c r="B1791" s="104" t="s">
        <v>2421</v>
      </c>
      <c r="C1791" s="104" t="s">
        <v>348</v>
      </c>
      <c r="D1791" s="105" t="s">
        <v>1047</v>
      </c>
      <c r="E1791" s="104" t="s">
        <v>2486</v>
      </c>
      <c r="F1791" s="106"/>
      <c r="G1791" s="104" t="s">
        <v>2497</v>
      </c>
      <c r="H1791" s="107" t="str">
        <f>IF(RIGHT(G1791,1)="M", LEFT(G1791,LEN(G1791)-1), G1791)</f>
        <v>VT802</v>
      </c>
      <c r="I1791" s="107" t="str">
        <f>IF(RIGHT(G1791,1)="M","M","Non-M")</f>
        <v>Non-M</v>
      </c>
      <c r="J1791" s="108"/>
      <c r="K1791" s="109"/>
    </row>
    <row r="1792" spans="1:13" ht="41.25" customHeight="1">
      <c r="A1792" s="96" t="s">
        <v>2498</v>
      </c>
      <c r="B1792" s="104" t="s">
        <v>2421</v>
      </c>
      <c r="C1792" s="104" t="s">
        <v>348</v>
      </c>
      <c r="D1792" s="105" t="s">
        <v>1047</v>
      </c>
      <c r="E1792" s="104" t="s">
        <v>2486</v>
      </c>
      <c r="F1792" s="106"/>
      <c r="G1792" s="104" t="s">
        <v>1357</v>
      </c>
      <c r="H1792" s="107" t="str">
        <f>IF(RIGHT(G1792,1)="M", LEFT(G1792,LEN(G1792)-1), G1792)</f>
        <v>JS400</v>
      </c>
      <c r="I1792" s="107" t="str">
        <f>IF(RIGHT(G1792,1)="M","M","Non-M")</f>
        <v>Non-M</v>
      </c>
      <c r="J1792" s="108"/>
      <c r="K1792" s="109"/>
    </row>
    <row r="1793" spans="1:11" ht="41.25" customHeight="1">
      <c r="A1793" s="96" t="s">
        <v>2499</v>
      </c>
      <c r="B1793" s="104" t="s">
        <v>2421</v>
      </c>
      <c r="C1793" s="104" t="s">
        <v>348</v>
      </c>
      <c r="D1793" s="105" t="s">
        <v>1047</v>
      </c>
      <c r="E1793" s="104" t="s">
        <v>2486</v>
      </c>
      <c r="F1793" s="106"/>
      <c r="G1793" s="104" t="s">
        <v>379</v>
      </c>
      <c r="H1793" s="107" t="str">
        <f>IF(RIGHT(G1793,1)="M", LEFT(G1793,LEN(G1793)-1), G1793)</f>
        <v>HM509</v>
      </c>
      <c r="I1793" s="107" t="str">
        <f>IF(RIGHT(G1793,1)="M","M","Non-M")</f>
        <v>Non-M</v>
      </c>
      <c r="J1793" s="108"/>
      <c r="K1793" s="109"/>
    </row>
    <row r="1794" spans="1:11" ht="41.25" customHeight="1">
      <c r="A1794" s="96" t="s">
        <v>2500</v>
      </c>
      <c r="B1794" s="104" t="s">
        <v>1244</v>
      </c>
      <c r="C1794" s="104" t="s">
        <v>870</v>
      </c>
      <c r="D1794" s="105" t="s">
        <v>1501</v>
      </c>
      <c r="E1794" s="104" t="s">
        <v>2501</v>
      </c>
      <c r="F1794" s="106"/>
      <c r="G1794" s="104" t="s">
        <v>194</v>
      </c>
      <c r="H1794" s="107" t="str">
        <f t="shared" ref="H1794:H1797" si="179">IF(RIGHT(G1794,1)="M", LEFT(G1794,LEN(G1794)-1), G1794)</f>
        <v>WB208</v>
      </c>
      <c r="I1794" s="107" t="str">
        <f t="shared" ref="I1794:I1797" si="180">IF(RIGHT(G1794,1)="M","M","Non-M")</f>
        <v>Non-M</v>
      </c>
      <c r="J1794" s="108"/>
      <c r="K1794" s="109"/>
    </row>
    <row r="1795" spans="1:11" ht="41.25" customHeight="1">
      <c r="A1795" s="96" t="s">
        <v>2502</v>
      </c>
      <c r="B1795" s="104" t="s">
        <v>1244</v>
      </c>
      <c r="C1795" s="104" t="s">
        <v>870</v>
      </c>
      <c r="D1795" s="105" t="s">
        <v>1501</v>
      </c>
      <c r="E1795" s="104" t="s">
        <v>2501</v>
      </c>
      <c r="F1795" s="106"/>
      <c r="G1795" s="104" t="s">
        <v>1673</v>
      </c>
      <c r="H1795" s="107" t="str">
        <f t="shared" si="179"/>
        <v>JS205</v>
      </c>
      <c r="I1795" s="107" t="str">
        <f t="shared" si="180"/>
        <v>M</v>
      </c>
      <c r="J1795" s="108" t="s">
        <v>2503</v>
      </c>
      <c r="K1795" s="109"/>
    </row>
    <row r="1796" spans="1:11" ht="41.25" customHeight="1">
      <c r="A1796" s="96" t="s">
        <v>2504</v>
      </c>
      <c r="B1796" s="104" t="s">
        <v>1244</v>
      </c>
      <c r="C1796" s="104" t="s">
        <v>870</v>
      </c>
      <c r="D1796" s="105" t="s">
        <v>1501</v>
      </c>
      <c r="E1796" s="104" t="s">
        <v>2501</v>
      </c>
      <c r="F1796" s="106"/>
      <c r="G1796" s="104" t="s">
        <v>99</v>
      </c>
      <c r="H1796" s="107" t="str">
        <f t="shared" si="179"/>
        <v>PK201</v>
      </c>
      <c r="I1796" s="107" t="str">
        <f t="shared" si="180"/>
        <v>Non-M</v>
      </c>
      <c r="J1796" s="108"/>
      <c r="K1796" s="109"/>
    </row>
    <row r="1797" spans="1:11" ht="41.25" customHeight="1">
      <c r="A1797" s="96" t="s">
        <v>2505</v>
      </c>
      <c r="B1797" s="104" t="s">
        <v>1244</v>
      </c>
      <c r="C1797" s="104" t="s">
        <v>870</v>
      </c>
      <c r="D1797" s="105" t="s">
        <v>1501</v>
      </c>
      <c r="E1797" s="104" t="s">
        <v>2501</v>
      </c>
      <c r="F1797" s="106"/>
      <c r="G1797" s="104" t="s">
        <v>1398</v>
      </c>
      <c r="H1797" s="107" t="str">
        <f t="shared" si="179"/>
        <v>JS121</v>
      </c>
      <c r="I1797" s="107" t="str">
        <f t="shared" si="180"/>
        <v>Non-M</v>
      </c>
      <c r="J1797" s="108"/>
      <c r="K1797" s="109"/>
    </row>
    <row r="1798" spans="1:11" ht="41.25" customHeight="1">
      <c r="A1798" s="96" t="s">
        <v>2506</v>
      </c>
      <c r="B1798" s="104" t="s">
        <v>1244</v>
      </c>
      <c r="C1798" s="104" t="s">
        <v>870</v>
      </c>
      <c r="D1798" s="105" t="s">
        <v>1501</v>
      </c>
      <c r="E1798" s="104" t="s">
        <v>2501</v>
      </c>
      <c r="F1798" s="106"/>
      <c r="G1798" s="104" t="s">
        <v>155</v>
      </c>
      <c r="H1798" s="107" t="str">
        <f>IF(RIGHT(G1798,1)="M", LEFT(G1798,LEN(G1798)-1), G1798)</f>
        <v>PB204</v>
      </c>
      <c r="I1798" s="107" t="str">
        <f>IF(RIGHT(G1798,1)="M","M","Non-M")</f>
        <v>Non-M</v>
      </c>
      <c r="J1798" s="108"/>
      <c r="K1798" s="109"/>
    </row>
    <row r="1799" spans="1:11" ht="41.25" customHeight="1">
      <c r="A1799" s="96" t="s">
        <v>2507</v>
      </c>
      <c r="B1799" s="104" t="s">
        <v>1244</v>
      </c>
      <c r="C1799" s="104" t="s">
        <v>870</v>
      </c>
      <c r="D1799" s="105" t="s">
        <v>1501</v>
      </c>
      <c r="E1799" s="104" t="s">
        <v>2501</v>
      </c>
      <c r="F1799" s="106"/>
      <c r="G1799" s="104" t="s">
        <v>1344</v>
      </c>
      <c r="H1799" s="107" t="str">
        <f>IF(RIGHT(G1799,1)="M", LEFT(G1799,LEN(G1799)-1), G1799)</f>
        <v>JS105</v>
      </c>
      <c r="I1799" s="107" t="str">
        <f>IF(RIGHT(G1799,1)="M","M","Non-M")</f>
        <v>Non-M</v>
      </c>
      <c r="J1799" s="108"/>
      <c r="K1799" s="109"/>
    </row>
    <row r="1800" spans="1:11" ht="41.25" customHeight="1">
      <c r="A1800" s="96" t="s">
        <v>2508</v>
      </c>
      <c r="B1800" s="104" t="s">
        <v>1244</v>
      </c>
      <c r="C1800" s="104" t="s">
        <v>870</v>
      </c>
      <c r="D1800" s="105" t="s">
        <v>1501</v>
      </c>
      <c r="E1800" s="104" t="s">
        <v>2501</v>
      </c>
      <c r="F1800" s="106"/>
      <c r="G1800" s="104" t="s">
        <v>190</v>
      </c>
      <c r="H1800" s="107" t="str">
        <f>IF(RIGHT(G1800,1)="M", LEFT(G1800,LEN(G1800)-1), G1800)</f>
        <v>HM402</v>
      </c>
      <c r="I1800" s="107" t="str">
        <f>IF(RIGHT(G1800,1)="M","M","Non-M")</f>
        <v>Non-M</v>
      </c>
      <c r="J1800" s="108"/>
      <c r="K1800" s="109"/>
    </row>
    <row r="1801" spans="1:11" ht="41.25" customHeight="1">
      <c r="A1801" s="96" t="s">
        <v>2509</v>
      </c>
      <c r="B1801" s="104" t="s">
        <v>1244</v>
      </c>
      <c r="C1801" s="104" t="s">
        <v>870</v>
      </c>
      <c r="D1801" s="105" t="s">
        <v>1501</v>
      </c>
      <c r="E1801" s="104" t="s">
        <v>2510</v>
      </c>
      <c r="F1801" s="106"/>
      <c r="G1801" s="104" t="s">
        <v>194</v>
      </c>
      <c r="H1801" s="107" t="str">
        <f t="shared" ref="H1801:H1804" si="181">IF(RIGHT(G1801,1)="M", LEFT(G1801,LEN(G1801)-1), G1801)</f>
        <v>WB208</v>
      </c>
      <c r="I1801" s="107" t="str">
        <f t="shared" ref="I1801:I1804" si="182">IF(RIGHT(G1801,1)="M","M","Non-M")</f>
        <v>Non-M</v>
      </c>
      <c r="J1801" s="108"/>
      <c r="K1801" s="109"/>
    </row>
    <row r="1802" spans="1:11" ht="41.25" customHeight="1">
      <c r="A1802" s="96" t="s">
        <v>2511</v>
      </c>
      <c r="B1802" s="104" t="s">
        <v>1244</v>
      </c>
      <c r="C1802" s="104" t="s">
        <v>870</v>
      </c>
      <c r="D1802" s="105" t="s">
        <v>1501</v>
      </c>
      <c r="E1802" s="104" t="s">
        <v>2510</v>
      </c>
      <c r="F1802" s="106"/>
      <c r="G1802" s="104" t="s">
        <v>1673</v>
      </c>
      <c r="H1802" s="107" t="str">
        <f t="shared" si="181"/>
        <v>JS205</v>
      </c>
      <c r="I1802" s="107" t="str">
        <f t="shared" si="182"/>
        <v>M</v>
      </c>
      <c r="J1802" s="108" t="s">
        <v>2503</v>
      </c>
      <c r="K1802" s="109"/>
    </row>
    <row r="1803" spans="1:11" ht="41.25" customHeight="1">
      <c r="A1803" s="96" t="s">
        <v>2512</v>
      </c>
      <c r="B1803" s="104" t="s">
        <v>1244</v>
      </c>
      <c r="C1803" s="104" t="s">
        <v>870</v>
      </c>
      <c r="D1803" s="105" t="s">
        <v>1501</v>
      </c>
      <c r="E1803" s="104" t="s">
        <v>2510</v>
      </c>
      <c r="F1803" s="106"/>
      <c r="G1803" s="104" t="s">
        <v>99</v>
      </c>
      <c r="H1803" s="107" t="str">
        <f t="shared" si="181"/>
        <v>PK201</v>
      </c>
      <c r="I1803" s="107" t="str">
        <f t="shared" si="182"/>
        <v>Non-M</v>
      </c>
      <c r="J1803" s="108"/>
      <c r="K1803" s="109"/>
    </row>
    <row r="1804" spans="1:11" ht="41.25" customHeight="1">
      <c r="A1804" s="96" t="s">
        <v>2513</v>
      </c>
      <c r="B1804" s="104" t="s">
        <v>1244</v>
      </c>
      <c r="C1804" s="104" t="s">
        <v>870</v>
      </c>
      <c r="D1804" s="105" t="s">
        <v>1501</v>
      </c>
      <c r="E1804" s="104" t="s">
        <v>2510</v>
      </c>
      <c r="F1804" s="106"/>
      <c r="G1804" s="104" t="s">
        <v>1398</v>
      </c>
      <c r="H1804" s="107" t="str">
        <f t="shared" si="181"/>
        <v>JS121</v>
      </c>
      <c r="I1804" s="107" t="str">
        <f t="shared" si="182"/>
        <v>Non-M</v>
      </c>
      <c r="J1804" s="108"/>
      <c r="K1804" s="109"/>
    </row>
    <row r="1805" spans="1:11" ht="41.25" customHeight="1">
      <c r="A1805" s="96" t="s">
        <v>2514</v>
      </c>
      <c r="B1805" s="104" t="s">
        <v>1244</v>
      </c>
      <c r="C1805" s="104" t="s">
        <v>870</v>
      </c>
      <c r="D1805" s="105" t="s">
        <v>1501</v>
      </c>
      <c r="E1805" s="104" t="s">
        <v>2510</v>
      </c>
      <c r="F1805" s="106"/>
      <c r="G1805" s="104" t="s">
        <v>155</v>
      </c>
      <c r="H1805" s="107" t="str">
        <f>IF(RIGHT(G1805,1)="M", LEFT(G1805,LEN(G1805)-1), G1805)</f>
        <v>PB204</v>
      </c>
      <c r="I1805" s="107" t="str">
        <f>IF(RIGHT(G1805,1)="M","M","Non-M")</f>
        <v>Non-M</v>
      </c>
      <c r="J1805" s="108"/>
      <c r="K1805" s="109"/>
    </row>
    <row r="1806" spans="1:11" ht="41.25" customHeight="1">
      <c r="A1806" s="96" t="s">
        <v>2515</v>
      </c>
      <c r="B1806" s="104" t="s">
        <v>1244</v>
      </c>
      <c r="C1806" s="104" t="s">
        <v>870</v>
      </c>
      <c r="D1806" s="105" t="s">
        <v>1501</v>
      </c>
      <c r="E1806" s="104" t="s">
        <v>2510</v>
      </c>
      <c r="F1806" s="106"/>
      <c r="G1806" s="104" t="s">
        <v>1344</v>
      </c>
      <c r="H1806" s="107" t="str">
        <f>IF(RIGHT(G1806,1)="M", LEFT(G1806,LEN(G1806)-1), G1806)</f>
        <v>JS105</v>
      </c>
      <c r="I1806" s="107" t="str">
        <f>IF(RIGHT(G1806,1)="M","M","Non-M")</f>
        <v>Non-M</v>
      </c>
      <c r="J1806" s="108"/>
      <c r="K1806" s="109"/>
    </row>
    <row r="1807" spans="1:11" ht="41.25" customHeight="1">
      <c r="A1807" s="96" t="s">
        <v>2516</v>
      </c>
      <c r="B1807" s="104" t="s">
        <v>1244</v>
      </c>
      <c r="C1807" s="104" t="s">
        <v>870</v>
      </c>
      <c r="D1807" s="105" t="s">
        <v>1501</v>
      </c>
      <c r="E1807" s="104" t="s">
        <v>2510</v>
      </c>
      <c r="F1807" s="106"/>
      <c r="G1807" s="104" t="s">
        <v>190</v>
      </c>
      <c r="H1807" s="107" t="str">
        <f>IF(RIGHT(G1807,1)="M", LEFT(G1807,LEN(G1807)-1), G1807)</f>
        <v>HM402</v>
      </c>
      <c r="I1807" s="107" t="str">
        <f>IF(RIGHT(G1807,1)="M","M","Non-M")</f>
        <v>Non-M</v>
      </c>
      <c r="J1807" s="108"/>
      <c r="K1807" s="109"/>
    </row>
    <row r="1808" spans="1:11" ht="41.25" customHeight="1">
      <c r="A1808" s="96" t="s">
        <v>2517</v>
      </c>
      <c r="B1808" s="104" t="s">
        <v>2421</v>
      </c>
      <c r="C1808" s="104" t="s">
        <v>741</v>
      </c>
      <c r="D1808" s="104" t="s">
        <v>1047</v>
      </c>
      <c r="E1808" s="104" t="s">
        <v>2518</v>
      </c>
      <c r="F1808" s="106"/>
      <c r="G1808" s="104" t="s">
        <v>123</v>
      </c>
      <c r="H1808" s="107" t="str">
        <f t="shared" ref="H1808:H1813" si="183">IF(RIGHT(G1808,1)="M", LEFT(G1808,LEN(G1808)-1), G1808)</f>
        <v>HD104</v>
      </c>
      <c r="I1808" s="107" t="str">
        <f t="shared" ref="I1808:I1813" si="184">IF(RIGHT(G1808,1)="M","M","Non-M")</f>
        <v>M</v>
      </c>
      <c r="J1808" s="110" t="s">
        <v>2519</v>
      </c>
      <c r="K1808" s="109"/>
    </row>
    <row r="1809" spans="1:11" ht="41.25" customHeight="1">
      <c r="A1809" s="96" t="s">
        <v>2520</v>
      </c>
      <c r="B1809" s="104" t="s">
        <v>2421</v>
      </c>
      <c r="C1809" s="104" t="s">
        <v>741</v>
      </c>
      <c r="D1809" s="104" t="s">
        <v>1047</v>
      </c>
      <c r="E1809" s="104" t="s">
        <v>2518</v>
      </c>
      <c r="F1809" s="106"/>
      <c r="G1809" s="104" t="s">
        <v>1964</v>
      </c>
      <c r="H1809" s="107" t="str">
        <f t="shared" si="183"/>
        <v>ZP103</v>
      </c>
      <c r="I1809" s="107" t="str">
        <f t="shared" si="184"/>
        <v>Non-M</v>
      </c>
      <c r="J1809" s="108"/>
      <c r="K1809" s="109"/>
    </row>
    <row r="1810" spans="1:11" ht="41.25" customHeight="1">
      <c r="A1810" s="96" t="s">
        <v>2521</v>
      </c>
      <c r="B1810" s="104" t="s">
        <v>2421</v>
      </c>
      <c r="C1810" s="104" t="s">
        <v>741</v>
      </c>
      <c r="D1810" s="104" t="s">
        <v>1047</v>
      </c>
      <c r="E1810" s="104" t="s">
        <v>2518</v>
      </c>
      <c r="F1810" s="106"/>
      <c r="G1810" s="104" t="s">
        <v>16</v>
      </c>
      <c r="H1810" s="107" t="str">
        <f t="shared" si="183"/>
        <v>ZP200</v>
      </c>
      <c r="I1810" s="107" t="str">
        <f t="shared" si="184"/>
        <v>Non-M</v>
      </c>
      <c r="J1810" s="108"/>
      <c r="K1810" s="109"/>
    </row>
    <row r="1811" spans="1:11" ht="41.25" customHeight="1">
      <c r="A1811" s="96" t="s">
        <v>2522</v>
      </c>
      <c r="B1811" s="104" t="s">
        <v>2421</v>
      </c>
      <c r="C1811" s="104" t="s">
        <v>741</v>
      </c>
      <c r="D1811" s="104" t="s">
        <v>1047</v>
      </c>
      <c r="E1811" s="104" t="s">
        <v>2518</v>
      </c>
      <c r="F1811" s="106"/>
      <c r="G1811" s="104" t="s">
        <v>1056</v>
      </c>
      <c r="H1811" s="107" t="str">
        <f t="shared" si="183"/>
        <v>JS111</v>
      </c>
      <c r="I1811" s="107" t="str">
        <f t="shared" si="184"/>
        <v>Non-M</v>
      </c>
      <c r="J1811" s="108"/>
      <c r="K1811" s="109"/>
    </row>
    <row r="1812" spans="1:11" ht="41.25" customHeight="1">
      <c r="A1812" s="96" t="s">
        <v>2523</v>
      </c>
      <c r="B1812" s="104" t="s">
        <v>2421</v>
      </c>
      <c r="C1812" s="104" t="s">
        <v>741</v>
      </c>
      <c r="D1812" s="104" t="s">
        <v>1047</v>
      </c>
      <c r="E1812" s="104" t="s">
        <v>2518</v>
      </c>
      <c r="F1812" s="106"/>
      <c r="G1812" s="104" t="s">
        <v>1344</v>
      </c>
      <c r="H1812" s="107" t="str">
        <f t="shared" si="183"/>
        <v>JS105</v>
      </c>
      <c r="I1812" s="107" t="str">
        <f t="shared" si="184"/>
        <v>Non-M</v>
      </c>
      <c r="J1812" s="108"/>
      <c r="K1812" s="109"/>
    </row>
    <row r="1813" spans="1:11" ht="41.25" customHeight="1">
      <c r="A1813" s="96" t="s">
        <v>2524</v>
      </c>
      <c r="B1813" s="104" t="s">
        <v>2421</v>
      </c>
      <c r="C1813" s="104" t="s">
        <v>741</v>
      </c>
      <c r="D1813" s="104" t="s">
        <v>1047</v>
      </c>
      <c r="E1813" s="104" t="s">
        <v>2518</v>
      </c>
      <c r="F1813" s="106"/>
      <c r="G1813" s="104" t="s">
        <v>2525</v>
      </c>
      <c r="H1813" s="107" t="str">
        <f t="shared" si="183"/>
        <v>PK106</v>
      </c>
      <c r="I1813" s="107" t="str">
        <f t="shared" si="184"/>
        <v>Non-M</v>
      </c>
      <c r="J1813" s="108"/>
      <c r="K1813" s="109"/>
    </row>
    <row r="1814" spans="1:11" ht="41.25" customHeight="1">
      <c r="A1814" s="96" t="s">
        <v>2526</v>
      </c>
      <c r="B1814" s="104" t="s">
        <v>2421</v>
      </c>
      <c r="C1814" s="104" t="s">
        <v>741</v>
      </c>
      <c r="D1814" s="104" t="s">
        <v>1047</v>
      </c>
      <c r="E1814" s="104" t="s">
        <v>2518</v>
      </c>
      <c r="F1814" s="106"/>
      <c r="G1814" s="104" t="s">
        <v>1114</v>
      </c>
      <c r="H1814" s="107" t="str">
        <f>IF(RIGHT(G1814,1)="M", LEFT(G1814,LEN(G1814)-1), G1814)</f>
        <v>PB112</v>
      </c>
      <c r="I1814" s="107" t="str">
        <f>IF(RIGHT(G1814,1)="M","M","Non-M")</f>
        <v>M</v>
      </c>
      <c r="J1814" s="108"/>
      <c r="K1814" s="109"/>
    </row>
    <row r="1815" spans="1:11" ht="41.25" customHeight="1">
      <c r="A1815" s="96" t="s">
        <v>2527</v>
      </c>
      <c r="B1815" s="104" t="s">
        <v>2421</v>
      </c>
      <c r="C1815" s="104" t="s">
        <v>741</v>
      </c>
      <c r="D1815" s="104" t="s">
        <v>1047</v>
      </c>
      <c r="E1815" s="104" t="s">
        <v>2518</v>
      </c>
      <c r="F1815" s="106"/>
      <c r="G1815" s="104" t="s">
        <v>48</v>
      </c>
      <c r="H1815" s="107" t="str">
        <f>IF(RIGHT(G1815,1)="M", LEFT(G1815,LEN(G1815)-1), G1815)</f>
        <v>HM214</v>
      </c>
      <c r="I1815" s="107" t="str">
        <f>IF(RIGHT(G1815,1)="M","M","Non-M")</f>
        <v>Non-M</v>
      </c>
      <c r="J1815" s="108"/>
      <c r="K1815" s="109"/>
    </row>
    <row r="1816" spans="1:11" ht="41.25" customHeight="1">
      <c r="A1816" s="96" t="s">
        <v>2528</v>
      </c>
      <c r="B1816" s="35" t="s">
        <v>1308</v>
      </c>
      <c r="C1816" s="35" t="s">
        <v>302</v>
      </c>
      <c r="D1816" s="35" t="s">
        <v>1447</v>
      </c>
      <c r="E1816" s="35" t="s">
        <v>2529</v>
      </c>
      <c r="F1816" s="48"/>
      <c r="G1816" s="35" t="s">
        <v>2530</v>
      </c>
      <c r="H1816" s="57" t="str">
        <f>IF(RIGHT(G1816,1)="M", LEFT(G1816,LEN(G1816)-1), G1816)</f>
        <v>DC105</v>
      </c>
      <c r="I1816" s="57" t="str">
        <f>IF(RIGHT(G1816,1)="M","M","Non-M")</f>
        <v>Non-M</v>
      </c>
      <c r="J1816" s="58"/>
      <c r="K1816" s="79"/>
    </row>
    <row r="1817" spans="1:11" ht="41.25" customHeight="1">
      <c r="A1817" s="96" t="s">
        <v>2531</v>
      </c>
      <c r="B1817" s="35" t="s">
        <v>1308</v>
      </c>
      <c r="C1817" s="35" t="s">
        <v>302</v>
      </c>
      <c r="D1817" s="35" t="s">
        <v>1447</v>
      </c>
      <c r="E1817" s="35" t="s">
        <v>2529</v>
      </c>
      <c r="F1817" s="48"/>
      <c r="G1817" s="35" t="s">
        <v>2532</v>
      </c>
      <c r="H1817" s="57" t="str">
        <f t="shared" ref="H1817:H1820" si="185">IF(RIGHT(G1817,1)="M", LEFT(G1817,LEN(G1817)-1), G1817)</f>
        <v>DC200</v>
      </c>
      <c r="I1817" s="57" t="str">
        <f t="shared" ref="I1817:I1820" si="186">IF(RIGHT(G1817,1)="M","M","Non-M")</f>
        <v>M</v>
      </c>
      <c r="J1817" s="58"/>
      <c r="K1817" s="79"/>
    </row>
    <row r="1818" spans="1:11" ht="41.25" customHeight="1">
      <c r="A1818" s="96" t="s">
        <v>2533</v>
      </c>
      <c r="B1818" s="35" t="s">
        <v>1308</v>
      </c>
      <c r="C1818" s="35" t="s">
        <v>302</v>
      </c>
      <c r="D1818" s="35" t="s">
        <v>1447</v>
      </c>
      <c r="E1818" s="35" t="s">
        <v>2529</v>
      </c>
      <c r="F1818" s="48"/>
      <c r="G1818" s="35" t="s">
        <v>152</v>
      </c>
      <c r="H1818" s="57" t="str">
        <f t="shared" si="185"/>
        <v>DC400</v>
      </c>
      <c r="I1818" s="57" t="str">
        <f t="shared" si="186"/>
        <v>Non-M</v>
      </c>
      <c r="J1818" s="58"/>
      <c r="K1818" s="79"/>
    </row>
    <row r="1819" spans="1:11" ht="41.25" customHeight="1">
      <c r="A1819" s="96" t="s">
        <v>2534</v>
      </c>
      <c r="B1819" s="35" t="s">
        <v>1308</v>
      </c>
      <c r="C1819" s="35" t="s">
        <v>302</v>
      </c>
      <c r="D1819" s="35" t="s">
        <v>1447</v>
      </c>
      <c r="E1819" s="35" t="s">
        <v>2529</v>
      </c>
      <c r="F1819" s="48"/>
      <c r="G1819" s="35" t="s">
        <v>412</v>
      </c>
      <c r="H1819" s="57" t="str">
        <f t="shared" si="185"/>
        <v>WB306</v>
      </c>
      <c r="I1819" s="57" t="str">
        <f t="shared" si="186"/>
        <v>Non-M</v>
      </c>
      <c r="J1819" s="58"/>
      <c r="K1819" s="79"/>
    </row>
    <row r="1820" spans="1:11" ht="41.25" customHeight="1">
      <c r="A1820" s="96" t="s">
        <v>2535</v>
      </c>
      <c r="B1820" s="35" t="s">
        <v>1308</v>
      </c>
      <c r="C1820" s="35" t="s">
        <v>302</v>
      </c>
      <c r="D1820" s="35" t="s">
        <v>1447</v>
      </c>
      <c r="E1820" s="35" t="s">
        <v>2529</v>
      </c>
      <c r="F1820" s="48"/>
      <c r="G1820" s="35" t="s">
        <v>1344</v>
      </c>
      <c r="H1820" s="57" t="str">
        <f t="shared" si="185"/>
        <v>JS105</v>
      </c>
      <c r="I1820" s="57" t="str">
        <f t="shared" si="186"/>
        <v>Non-M</v>
      </c>
      <c r="J1820" s="58"/>
      <c r="K1820" s="79"/>
    </row>
    <row r="1821" spans="1:11" ht="41.25" customHeight="1">
      <c r="A1821" s="96" t="s">
        <v>2536</v>
      </c>
      <c r="B1821" s="35" t="s">
        <v>1308</v>
      </c>
      <c r="C1821" s="35" t="s">
        <v>302</v>
      </c>
      <c r="D1821" s="35" t="s">
        <v>1447</v>
      </c>
      <c r="E1821" s="35" t="s">
        <v>2529</v>
      </c>
      <c r="F1821" s="48"/>
      <c r="G1821" s="35" t="s">
        <v>322</v>
      </c>
      <c r="H1821" s="57" t="str">
        <f>IF(RIGHT(G1821,1)="M", LEFT(G1821,LEN(G1821)-1), G1821)</f>
        <v>GT207</v>
      </c>
      <c r="I1821" s="57" t="str">
        <f>IF(RIGHT(G1821,1)="M","M","Non-M")</f>
        <v>Non-M</v>
      </c>
      <c r="J1821" s="58" t="s">
        <v>2537</v>
      </c>
      <c r="K1821" s="79"/>
    </row>
    <row r="1822" spans="1:11" ht="41.25" customHeight="1">
      <c r="A1822" s="96" t="s">
        <v>2538</v>
      </c>
      <c r="B1822" s="35" t="s">
        <v>1308</v>
      </c>
      <c r="C1822" s="35" t="s">
        <v>302</v>
      </c>
      <c r="D1822" s="35" t="s">
        <v>1447</v>
      </c>
      <c r="E1822" s="35" t="s">
        <v>2529</v>
      </c>
      <c r="F1822" s="48"/>
      <c r="G1822" s="35" t="s">
        <v>188</v>
      </c>
      <c r="H1822" s="57" t="str">
        <f>IF(RIGHT(G1822,1)="M", LEFT(G1822,LEN(G1822)-1), G1822)</f>
        <v>PK301</v>
      </c>
      <c r="I1822" s="57" t="str">
        <f>IF(RIGHT(G1822,1)="M","M","Non-M")</f>
        <v>M</v>
      </c>
      <c r="J1822" s="58"/>
      <c r="K1822" s="79"/>
    </row>
    <row r="1823" spans="1:11" ht="41.25" customHeight="1">
      <c r="A1823" s="96" t="s">
        <v>2539</v>
      </c>
      <c r="B1823" s="35" t="s">
        <v>1308</v>
      </c>
      <c r="C1823" s="35" t="s">
        <v>302</v>
      </c>
      <c r="D1823" s="35" t="s">
        <v>1447</v>
      </c>
      <c r="E1823" s="35" t="s">
        <v>2529</v>
      </c>
      <c r="F1823" s="48"/>
      <c r="G1823" s="35" t="s">
        <v>272</v>
      </c>
      <c r="H1823" s="57" t="str">
        <f>IF(RIGHT(G1823,1)="M", LEFT(G1823,LEN(G1823)-1), G1823)</f>
        <v>PB301</v>
      </c>
      <c r="I1823" s="57" t="str">
        <f>IF(RIGHT(G1823,1)="M","M","Non-M")</f>
        <v>Non-M</v>
      </c>
      <c r="J1823" s="58"/>
      <c r="K1823" s="79"/>
    </row>
    <row r="1824" spans="1:11" ht="41.25" customHeight="1">
      <c r="A1824" s="96" t="s">
        <v>2540</v>
      </c>
      <c r="B1824" s="35" t="s">
        <v>1308</v>
      </c>
      <c r="C1824" s="35" t="s">
        <v>302</v>
      </c>
      <c r="D1824" s="35" t="s">
        <v>1447</v>
      </c>
      <c r="E1824" s="35" t="s">
        <v>2529</v>
      </c>
      <c r="F1824" s="48"/>
      <c r="G1824" s="35" t="s">
        <v>963</v>
      </c>
      <c r="H1824" s="57" t="str">
        <f>IF(RIGHT(G1824,1)="M", LEFT(G1824,LEN(G1824)-1), G1824)</f>
        <v>PK405</v>
      </c>
      <c r="I1824" s="57" t="str">
        <f>IF(RIGHT(G1824,1)="M","M","Non-M")</f>
        <v>M</v>
      </c>
      <c r="J1824" s="58" t="s">
        <v>2541</v>
      </c>
      <c r="K1824" s="79"/>
    </row>
    <row r="1825" spans="1:11" ht="41.25" customHeight="1">
      <c r="A1825" s="96" t="s">
        <v>2542</v>
      </c>
      <c r="B1825" s="35" t="s">
        <v>1308</v>
      </c>
      <c r="C1825" s="35" t="s">
        <v>302</v>
      </c>
      <c r="D1825" s="35" t="s">
        <v>1447</v>
      </c>
      <c r="E1825" s="35" t="s">
        <v>2529</v>
      </c>
      <c r="F1825" s="48"/>
      <c r="G1825" s="35" t="s">
        <v>339</v>
      </c>
      <c r="H1825" s="57" t="str">
        <f>IF(RIGHT(G1825,1)="M", LEFT(G1825,LEN(G1825)-1), G1825)</f>
        <v>PK602</v>
      </c>
      <c r="I1825" s="57" t="str">
        <f>IF(RIGHT(G1825,1)="M","M","Non-M")</f>
        <v>M</v>
      </c>
      <c r="J1825" s="58"/>
      <c r="K1825" s="79"/>
    </row>
    <row r="1826" spans="1:11" ht="41.25" customHeight="1">
      <c r="A1826" s="96" t="s">
        <v>2543</v>
      </c>
      <c r="B1826" s="35" t="s">
        <v>1308</v>
      </c>
      <c r="C1826" s="35" t="s">
        <v>302</v>
      </c>
      <c r="D1826" s="35" t="s">
        <v>1447</v>
      </c>
      <c r="E1826" s="35" t="s">
        <v>2529</v>
      </c>
      <c r="F1826" s="48"/>
      <c r="G1826" s="35" t="s">
        <v>2544</v>
      </c>
      <c r="H1826" s="57" t="str">
        <f>IF(RIGHT(G1826,1)="M", LEFT(G1826,LEN(G1826)-1), G1826)</f>
        <v>VT403</v>
      </c>
      <c r="I1826" s="57" t="str">
        <f>IF(RIGHT(G1826,1)="M","M","Non-M")</f>
        <v>M</v>
      </c>
      <c r="J1826" s="58"/>
      <c r="K1826" s="79"/>
    </row>
    <row r="1827" spans="1:11" ht="41.25" customHeight="1">
      <c r="A1827" s="96" t="s">
        <v>2545</v>
      </c>
      <c r="B1827" s="35" t="s">
        <v>1308</v>
      </c>
      <c r="C1827" s="35" t="s">
        <v>302</v>
      </c>
      <c r="D1827" s="35" t="s">
        <v>1447</v>
      </c>
      <c r="E1827" s="35" t="s">
        <v>2529</v>
      </c>
      <c r="F1827" s="48"/>
      <c r="G1827" s="35" t="s">
        <v>71</v>
      </c>
      <c r="H1827" s="57" t="str">
        <f>IF(RIGHT(G1827,1)="M", LEFT(G1827,LEN(G1827)-1), G1827)</f>
        <v>HM500</v>
      </c>
      <c r="I1827" s="57" t="str">
        <f>IF(RIGHT(G1827,1)="M","M","Non-M")</f>
        <v>Non-M</v>
      </c>
      <c r="J1827" s="58"/>
      <c r="K1827" s="79"/>
    </row>
    <row r="1828" spans="1:11" ht="41.25" customHeight="1">
      <c r="A1828" s="96" t="s">
        <v>2546</v>
      </c>
      <c r="B1828" s="35" t="s">
        <v>1308</v>
      </c>
      <c r="C1828" s="35" t="s">
        <v>870</v>
      </c>
      <c r="D1828" s="60" t="s">
        <v>1447</v>
      </c>
      <c r="E1828" s="35" t="s">
        <v>912</v>
      </c>
      <c r="F1828" s="48"/>
      <c r="G1828" s="35" t="s">
        <v>2547</v>
      </c>
      <c r="H1828" s="57" t="str">
        <f t="shared" ref="H1828:H1829" si="187">IF(RIGHT(G1828,1)="M", LEFT(G1828,LEN(G1828)-1), G1828)</f>
        <v>CL502</v>
      </c>
      <c r="I1828" s="57" t="str">
        <f t="shared" ref="I1828:I1829" si="188">IF(RIGHT(G1828,1)="M","M","Non-M")</f>
        <v>Non-M</v>
      </c>
      <c r="J1828" s="58" t="s">
        <v>1553</v>
      </c>
      <c r="K1828" s="79"/>
    </row>
    <row r="1829" spans="1:11" ht="41.25" customHeight="1">
      <c r="A1829" s="96" t="s">
        <v>2548</v>
      </c>
      <c r="B1829" s="35" t="s">
        <v>1308</v>
      </c>
      <c r="C1829" s="35" t="s">
        <v>870</v>
      </c>
      <c r="D1829" s="60" t="s">
        <v>1447</v>
      </c>
      <c r="E1829" s="35" t="s">
        <v>912</v>
      </c>
      <c r="F1829" s="48"/>
      <c r="G1829" s="35" t="s">
        <v>16</v>
      </c>
      <c r="H1829" s="57" t="str">
        <f t="shared" si="187"/>
        <v>ZP200</v>
      </c>
      <c r="I1829" s="57" t="str">
        <f t="shared" si="188"/>
        <v>Non-M</v>
      </c>
      <c r="J1829" s="58"/>
      <c r="K1829" s="79"/>
    </row>
    <row r="1830" spans="1:11" ht="41.25" customHeight="1">
      <c r="A1830" s="96" t="s">
        <v>2549</v>
      </c>
      <c r="B1830" s="35" t="s">
        <v>1308</v>
      </c>
      <c r="C1830" s="35" t="s">
        <v>870</v>
      </c>
      <c r="D1830" s="60" t="s">
        <v>1447</v>
      </c>
      <c r="E1830" s="35" t="s">
        <v>912</v>
      </c>
      <c r="F1830" s="48"/>
      <c r="G1830" s="35" t="s">
        <v>1398</v>
      </c>
      <c r="H1830" s="57" t="str">
        <f>IF(RIGHT(G1830,1)="M", LEFT(G1830,LEN(G1830)-1), G1830)</f>
        <v>JS121</v>
      </c>
      <c r="I1830" s="57" t="str">
        <f>IF(RIGHT(G1830,1)="M","M","Non-M")</f>
        <v>Non-M</v>
      </c>
      <c r="J1830" s="58"/>
      <c r="K1830" s="79"/>
    </row>
    <row r="1831" spans="1:11" ht="41.25" customHeight="1">
      <c r="A1831" s="96" t="s">
        <v>2550</v>
      </c>
      <c r="B1831" s="35" t="s">
        <v>1308</v>
      </c>
      <c r="C1831" s="35" t="s">
        <v>870</v>
      </c>
      <c r="D1831" s="60" t="s">
        <v>1447</v>
      </c>
      <c r="E1831" s="35" t="s">
        <v>912</v>
      </c>
      <c r="F1831" s="48"/>
      <c r="G1831" s="35" t="s">
        <v>1344</v>
      </c>
      <c r="H1831" s="57" t="str">
        <f>IF(RIGHT(G1831,1)="M", LEFT(G1831,LEN(G1831)-1), G1831)</f>
        <v>JS105</v>
      </c>
      <c r="I1831" s="57" t="str">
        <f>IF(RIGHT(G1831,1)="M","M","Non-M")</f>
        <v>Non-M</v>
      </c>
      <c r="J1831" s="58"/>
      <c r="K1831" s="79"/>
    </row>
    <row r="1832" spans="1:11" ht="41.25" customHeight="1">
      <c r="A1832" s="96" t="s">
        <v>2551</v>
      </c>
      <c r="B1832" s="35" t="s">
        <v>1308</v>
      </c>
      <c r="C1832" s="35" t="s">
        <v>870</v>
      </c>
      <c r="D1832" s="60" t="s">
        <v>1447</v>
      </c>
      <c r="E1832" s="35" t="s">
        <v>912</v>
      </c>
      <c r="F1832" s="48"/>
      <c r="G1832" s="35" t="s">
        <v>71</v>
      </c>
      <c r="H1832" s="57" t="str">
        <f>IF(RIGHT(G1832,1)="M", LEFT(G1832,LEN(G1832)-1), G1832)</f>
        <v>HM500</v>
      </c>
      <c r="I1832" s="57" t="str">
        <f>IF(RIGHT(G1832,1)="M","M","Non-M")</f>
        <v>Non-M</v>
      </c>
      <c r="J1832" s="58"/>
      <c r="K1832" s="79"/>
    </row>
    <row r="1833" spans="1:11" ht="41.25" customHeight="1">
      <c r="A1833" s="96" t="s">
        <v>2552</v>
      </c>
      <c r="B1833" s="35" t="s">
        <v>1308</v>
      </c>
      <c r="C1833" s="35" t="s">
        <v>870</v>
      </c>
      <c r="D1833" s="60" t="s">
        <v>1447</v>
      </c>
      <c r="E1833" s="35" t="s">
        <v>912</v>
      </c>
      <c r="F1833" s="48"/>
      <c r="G1833" s="35" t="s">
        <v>204</v>
      </c>
      <c r="H1833" s="57" t="str">
        <f>IF(RIGHT(G1833,1)="M", LEFT(G1833,LEN(G1833)-1), G1833)</f>
        <v>HM503</v>
      </c>
      <c r="I1833" s="57" t="str">
        <f>IF(RIGHT(G1833,1)="M","M","Non-M")</f>
        <v>Non-M</v>
      </c>
      <c r="J1833" s="58"/>
      <c r="K1833" s="79"/>
    </row>
    <row r="1834" spans="1:11" ht="41.25" customHeight="1">
      <c r="A1834" s="96" t="s">
        <v>2553</v>
      </c>
      <c r="B1834" s="35" t="s">
        <v>1308</v>
      </c>
      <c r="C1834" s="35" t="s">
        <v>870</v>
      </c>
      <c r="D1834" s="60" t="s">
        <v>1447</v>
      </c>
      <c r="E1834" s="35" t="s">
        <v>912</v>
      </c>
      <c r="F1834" s="48"/>
      <c r="G1834" s="35" t="s">
        <v>157</v>
      </c>
      <c r="H1834" s="57" t="str">
        <f>IF(RIGHT(G1834,1)="M", LEFT(G1834,LEN(G1834)-1), G1834)</f>
        <v>HM504</v>
      </c>
      <c r="I1834" s="57" t="str">
        <f>IF(RIGHT(G1834,1)="M","M","Non-M")</f>
        <v>Non-M</v>
      </c>
      <c r="J1834" s="58"/>
      <c r="K1834" s="79"/>
    </row>
    <row r="1835" spans="1:11" ht="41.25" customHeight="1">
      <c r="A1835" s="96" t="s">
        <v>2554</v>
      </c>
      <c r="B1835" s="35" t="s">
        <v>1308</v>
      </c>
      <c r="C1835" s="35" t="s">
        <v>870</v>
      </c>
      <c r="D1835" s="60" t="s">
        <v>1447</v>
      </c>
      <c r="E1835" s="35" t="s">
        <v>912</v>
      </c>
      <c r="F1835" s="48"/>
      <c r="G1835" s="35" t="s">
        <v>660</v>
      </c>
      <c r="H1835" s="57" t="str">
        <f>IF(RIGHT(G1835,1)="M", LEFT(G1835,LEN(G1835)-1), G1835)</f>
        <v>PK100</v>
      </c>
      <c r="I1835" s="57" t="str">
        <f>IF(RIGHT(G1835,1)="M","M","Non-M")</f>
        <v>Non-M</v>
      </c>
      <c r="J1835" s="58"/>
      <c r="K1835" s="79"/>
    </row>
    <row r="1836" spans="1:11" ht="41.25" customHeight="1">
      <c r="A1836" s="96" t="s">
        <v>2555</v>
      </c>
      <c r="B1836" s="35" t="s">
        <v>1308</v>
      </c>
      <c r="C1836" s="35" t="s">
        <v>870</v>
      </c>
      <c r="D1836" s="60" t="s">
        <v>1447</v>
      </c>
      <c r="E1836" s="35" t="s">
        <v>912</v>
      </c>
      <c r="F1836" s="48"/>
      <c r="G1836" s="35" t="s">
        <v>1054</v>
      </c>
      <c r="H1836" s="57" t="str">
        <f>IF(RIGHT(G1836,1)="M", LEFT(G1836,LEN(G1836)-1), G1836)</f>
        <v>PB206</v>
      </c>
      <c r="I1836" s="57" t="str">
        <f>IF(RIGHT(G1836,1)="M","M","Non-M")</f>
        <v>M</v>
      </c>
      <c r="J1836" s="58"/>
      <c r="K1836" s="79"/>
    </row>
    <row r="1837" spans="1:11" ht="41.25" customHeight="1">
      <c r="A1837" s="96" t="s">
        <v>2556</v>
      </c>
      <c r="B1837" s="35" t="s">
        <v>1308</v>
      </c>
      <c r="C1837" s="35" t="s">
        <v>1527</v>
      </c>
      <c r="D1837" s="60" t="s">
        <v>1447</v>
      </c>
      <c r="E1837" s="35" t="s">
        <v>2557</v>
      </c>
      <c r="F1837" s="48"/>
      <c r="G1837" s="35" t="s">
        <v>61</v>
      </c>
      <c r="H1837" s="57" t="str">
        <f t="shared" ref="H1837:H1841" si="189">IF(RIGHT(G1837,1)="M", LEFT(G1837,LEN(G1837)-1), G1837)</f>
        <v>DC101</v>
      </c>
      <c r="I1837" s="57" t="str">
        <f t="shared" ref="I1837:I1841" si="190">IF(RIGHT(G1837,1)="M","M","Non-M")</f>
        <v>Non-M</v>
      </c>
      <c r="J1837" s="58"/>
      <c r="K1837" s="79"/>
    </row>
    <row r="1838" spans="1:11" ht="41.25" customHeight="1">
      <c r="A1838" s="96" t="s">
        <v>2558</v>
      </c>
      <c r="B1838" s="35" t="s">
        <v>1308</v>
      </c>
      <c r="C1838" s="35" t="s">
        <v>1527</v>
      </c>
      <c r="D1838" s="60" t="s">
        <v>1447</v>
      </c>
      <c r="E1838" s="35" t="s">
        <v>2557</v>
      </c>
      <c r="F1838" s="48"/>
      <c r="G1838" s="35" t="s">
        <v>94</v>
      </c>
      <c r="H1838" s="57" t="str">
        <f t="shared" si="189"/>
        <v>DC202</v>
      </c>
      <c r="I1838" s="57" t="str">
        <f t="shared" si="190"/>
        <v>Non-M</v>
      </c>
      <c r="J1838" s="58"/>
      <c r="K1838" s="79"/>
    </row>
    <row r="1839" spans="1:11" ht="41.25" customHeight="1">
      <c r="A1839" s="96" t="s">
        <v>2559</v>
      </c>
      <c r="B1839" s="35" t="s">
        <v>1308</v>
      </c>
      <c r="C1839" s="35" t="s">
        <v>1527</v>
      </c>
      <c r="D1839" s="60" t="s">
        <v>1447</v>
      </c>
      <c r="E1839" s="35" t="s">
        <v>2557</v>
      </c>
      <c r="F1839" s="48"/>
      <c r="G1839" s="35" t="s">
        <v>197</v>
      </c>
      <c r="H1839" s="57" t="str">
        <f t="shared" si="189"/>
        <v>JS207</v>
      </c>
      <c r="I1839" s="57" t="str">
        <f t="shared" si="190"/>
        <v>Non-M</v>
      </c>
      <c r="J1839" s="58"/>
      <c r="K1839" s="79"/>
    </row>
    <row r="1840" spans="1:11" ht="41.25" customHeight="1">
      <c r="A1840" s="96" t="s">
        <v>2560</v>
      </c>
      <c r="B1840" s="35" t="s">
        <v>1308</v>
      </c>
      <c r="C1840" s="35" t="s">
        <v>1527</v>
      </c>
      <c r="D1840" s="60" t="s">
        <v>1447</v>
      </c>
      <c r="E1840" s="35" t="s">
        <v>2557</v>
      </c>
      <c r="F1840" s="48"/>
      <c r="G1840" s="35" t="s">
        <v>1344</v>
      </c>
      <c r="H1840" s="57" t="str">
        <f t="shared" si="189"/>
        <v>JS105</v>
      </c>
      <c r="I1840" s="57" t="str">
        <f t="shared" si="190"/>
        <v>Non-M</v>
      </c>
      <c r="J1840" s="58"/>
      <c r="K1840" s="79"/>
    </row>
    <row r="1841" spans="1:11" ht="41.25" customHeight="1">
      <c r="A1841" s="96" t="s">
        <v>2561</v>
      </c>
      <c r="B1841" s="35" t="s">
        <v>1308</v>
      </c>
      <c r="C1841" s="35" t="s">
        <v>1527</v>
      </c>
      <c r="D1841" s="60" t="s">
        <v>1447</v>
      </c>
      <c r="E1841" s="35" t="s">
        <v>2557</v>
      </c>
      <c r="F1841" s="48"/>
      <c r="G1841" s="35" t="s">
        <v>306</v>
      </c>
      <c r="H1841" s="57" t="str">
        <f t="shared" si="189"/>
        <v>PK301</v>
      </c>
      <c r="I1841" s="57" t="str">
        <f t="shared" si="190"/>
        <v>Non-M</v>
      </c>
      <c r="J1841" s="58"/>
      <c r="K1841" s="79"/>
    </row>
    <row r="1842" spans="1:11" ht="41.25" customHeight="1">
      <c r="A1842" s="96" t="s">
        <v>2562</v>
      </c>
      <c r="B1842" s="35" t="s">
        <v>1308</v>
      </c>
      <c r="C1842" s="35" t="s">
        <v>1527</v>
      </c>
      <c r="D1842" s="60" t="s">
        <v>1447</v>
      </c>
      <c r="E1842" s="35" t="s">
        <v>2557</v>
      </c>
      <c r="F1842" s="48"/>
      <c r="G1842" s="35" t="s">
        <v>2563</v>
      </c>
      <c r="H1842" s="57" t="str">
        <f>IF(RIGHT(G1842,1)="M", LEFT(G1842,LEN(G1842)-1), G1842)</f>
        <v>PB301</v>
      </c>
      <c r="I1842" s="57" t="str">
        <f>IF(RIGHT(G1842,1)="M","M","Non-M")</f>
        <v>M</v>
      </c>
      <c r="J1842" s="58"/>
      <c r="K1842" s="79"/>
    </row>
    <row r="1843" spans="1:11" ht="41.25" customHeight="1">
      <c r="A1843" s="96" t="s">
        <v>2564</v>
      </c>
      <c r="B1843" s="35" t="s">
        <v>1308</v>
      </c>
      <c r="C1843" s="35" t="s">
        <v>1527</v>
      </c>
      <c r="D1843" s="60" t="s">
        <v>1447</v>
      </c>
      <c r="E1843" s="35" t="s">
        <v>2557</v>
      </c>
      <c r="F1843" s="48"/>
      <c r="G1843" s="35" t="s">
        <v>322</v>
      </c>
      <c r="H1843" s="57" t="str">
        <f>IF(RIGHT(G1843,1)="M", LEFT(G1843,LEN(G1843)-1), G1843)</f>
        <v>GT207</v>
      </c>
      <c r="I1843" s="57" t="str">
        <f>IF(RIGHT(G1843,1)="M","M","Non-M")</f>
        <v>Non-M</v>
      </c>
      <c r="J1843" s="58" t="s">
        <v>2537</v>
      </c>
      <c r="K1843" s="79"/>
    </row>
    <row r="1844" spans="1:11" ht="41.25" customHeight="1">
      <c r="A1844" s="96" t="s">
        <v>2565</v>
      </c>
      <c r="B1844" s="35" t="s">
        <v>1308</v>
      </c>
      <c r="C1844" s="35" t="s">
        <v>1527</v>
      </c>
      <c r="D1844" s="60" t="s">
        <v>1447</v>
      </c>
      <c r="E1844" s="35" t="s">
        <v>2557</v>
      </c>
      <c r="F1844" s="48"/>
      <c r="G1844" s="35" t="s">
        <v>2566</v>
      </c>
      <c r="H1844" s="57" t="str">
        <f>IF(RIGHT(G1844,1)="M", LEFT(G1844,LEN(G1844)-1), G1844)</f>
        <v>VT300</v>
      </c>
      <c r="I1844" s="57" t="str">
        <f>IF(RIGHT(G1844,1)="M","M","Non-M")</f>
        <v>M</v>
      </c>
      <c r="J1844" s="58"/>
      <c r="K1844" s="79"/>
    </row>
    <row r="1845" spans="1:11" ht="41.25" customHeight="1">
      <c r="A1845" s="96" t="s">
        <v>2567</v>
      </c>
      <c r="B1845" s="35" t="s">
        <v>1308</v>
      </c>
      <c r="C1845" s="35" t="s">
        <v>1527</v>
      </c>
      <c r="D1845" s="60" t="s">
        <v>1447</v>
      </c>
      <c r="E1845" s="35" t="s">
        <v>2557</v>
      </c>
      <c r="F1845" s="48"/>
      <c r="G1845" s="35" t="s">
        <v>1529</v>
      </c>
      <c r="H1845" s="57" t="str">
        <f>IF(RIGHT(G1845,1)="M", LEFT(G1845,LEN(G1845)-1), G1845)</f>
        <v>WB211</v>
      </c>
      <c r="I1845" s="57" t="str">
        <f>IF(RIGHT(G1845,1)="M","M","Non-M")</f>
        <v>M</v>
      </c>
      <c r="J1845" s="58"/>
      <c r="K1845" s="79"/>
    </row>
    <row r="1846" spans="1:11" ht="41.25" customHeight="1">
      <c r="A1846" s="96" t="s">
        <v>2568</v>
      </c>
      <c r="B1846" s="35" t="s">
        <v>1308</v>
      </c>
      <c r="C1846" s="35" t="s">
        <v>1527</v>
      </c>
      <c r="D1846" s="60" t="s">
        <v>1447</v>
      </c>
      <c r="E1846" s="35" t="s">
        <v>2557</v>
      </c>
      <c r="F1846" s="48"/>
      <c r="G1846" s="35" t="s">
        <v>502</v>
      </c>
      <c r="H1846" s="57" t="str">
        <f>IF(RIGHT(G1846,1)="M", LEFT(G1846,LEN(G1846)-1), G1846)</f>
        <v>HM414</v>
      </c>
      <c r="I1846" s="57" t="str">
        <f>IF(RIGHT(G1846,1)="M","M","Non-M")</f>
        <v>Non-M</v>
      </c>
      <c r="J1846" s="58"/>
      <c r="K1846" s="79"/>
    </row>
    <row r="1847" spans="1:11" ht="41.25" customHeight="1">
      <c r="A1847" s="96" t="s">
        <v>2569</v>
      </c>
      <c r="B1847" s="35" t="s">
        <v>1308</v>
      </c>
      <c r="C1847" s="35" t="s">
        <v>870</v>
      </c>
      <c r="D1847" s="60" t="s">
        <v>1447</v>
      </c>
      <c r="E1847" s="35" t="s">
        <v>2570</v>
      </c>
      <c r="F1847" s="48"/>
      <c r="G1847" s="35" t="s">
        <v>61</v>
      </c>
      <c r="H1847" s="57" t="str">
        <f t="shared" ref="H1847:H1852" si="191">IF(RIGHT(G1847,1)="M", LEFT(G1847,LEN(G1847)-1), G1847)</f>
        <v>DC101</v>
      </c>
      <c r="I1847" s="57" t="str">
        <f t="shared" ref="I1847:I1852" si="192">IF(RIGHT(G1847,1)="M","M","Non-M")</f>
        <v>Non-M</v>
      </c>
      <c r="J1847" s="58"/>
      <c r="K1847" s="79"/>
    </row>
    <row r="1848" spans="1:11" ht="41.25" customHeight="1">
      <c r="A1848" s="96" t="s">
        <v>2571</v>
      </c>
      <c r="B1848" s="35" t="s">
        <v>1308</v>
      </c>
      <c r="C1848" s="35" t="s">
        <v>870</v>
      </c>
      <c r="D1848" s="60" t="s">
        <v>1447</v>
      </c>
      <c r="E1848" s="35" t="s">
        <v>2570</v>
      </c>
      <c r="F1848" s="48"/>
      <c r="G1848" s="35" t="s">
        <v>135</v>
      </c>
      <c r="H1848" s="57" t="str">
        <f t="shared" si="191"/>
        <v>DC200</v>
      </c>
      <c r="I1848" s="57" t="str">
        <f t="shared" si="192"/>
        <v>Non-M</v>
      </c>
      <c r="J1848" s="58"/>
      <c r="K1848" s="79"/>
    </row>
    <row r="1849" spans="1:11" ht="41.25" customHeight="1">
      <c r="A1849" s="96" t="s">
        <v>2572</v>
      </c>
      <c r="B1849" s="35" t="s">
        <v>1308</v>
      </c>
      <c r="C1849" s="35" t="s">
        <v>870</v>
      </c>
      <c r="D1849" s="60" t="s">
        <v>1447</v>
      </c>
      <c r="E1849" s="35" t="s">
        <v>2570</v>
      </c>
      <c r="F1849" s="48"/>
      <c r="G1849" s="35" t="s">
        <v>96</v>
      </c>
      <c r="H1849" s="57" t="str">
        <f t="shared" si="191"/>
        <v>DC300</v>
      </c>
      <c r="I1849" s="57" t="str">
        <f t="shared" si="192"/>
        <v>Non-M</v>
      </c>
      <c r="J1849" s="58"/>
      <c r="K1849" s="79"/>
    </row>
    <row r="1850" spans="1:11" ht="41.25" customHeight="1">
      <c r="A1850" s="96" t="s">
        <v>2573</v>
      </c>
      <c r="B1850" s="35" t="s">
        <v>1308</v>
      </c>
      <c r="C1850" s="35" t="s">
        <v>870</v>
      </c>
      <c r="D1850" s="60" t="s">
        <v>1447</v>
      </c>
      <c r="E1850" s="35" t="s">
        <v>2570</v>
      </c>
      <c r="F1850" s="48"/>
      <c r="G1850" s="35" t="s">
        <v>152</v>
      </c>
      <c r="H1850" s="57" t="str">
        <f t="shared" si="191"/>
        <v>DC400</v>
      </c>
      <c r="I1850" s="57" t="str">
        <f t="shared" si="192"/>
        <v>Non-M</v>
      </c>
      <c r="J1850" s="58"/>
      <c r="K1850" s="79"/>
    </row>
    <row r="1851" spans="1:11" ht="41.25" customHeight="1">
      <c r="A1851" s="96" t="s">
        <v>2574</v>
      </c>
      <c r="B1851" s="35" t="s">
        <v>1308</v>
      </c>
      <c r="C1851" s="35" t="s">
        <v>870</v>
      </c>
      <c r="D1851" s="60" t="s">
        <v>1447</v>
      </c>
      <c r="E1851" s="35" t="s">
        <v>2570</v>
      </c>
      <c r="F1851" s="48"/>
      <c r="G1851" s="35" t="s">
        <v>1860</v>
      </c>
      <c r="H1851" s="57" t="str">
        <f t="shared" si="191"/>
        <v>WB204</v>
      </c>
      <c r="I1851" s="57" t="str">
        <f t="shared" si="192"/>
        <v>Non-M</v>
      </c>
      <c r="J1851" s="58"/>
      <c r="K1851" s="79"/>
    </row>
    <row r="1852" spans="1:11" ht="41.25" customHeight="1">
      <c r="A1852" s="96" t="s">
        <v>2575</v>
      </c>
      <c r="B1852" s="35" t="s">
        <v>1308</v>
      </c>
      <c r="C1852" s="35" t="s">
        <v>870</v>
      </c>
      <c r="D1852" s="60" t="s">
        <v>1447</v>
      </c>
      <c r="E1852" s="35" t="s">
        <v>2570</v>
      </c>
      <c r="F1852" s="48"/>
      <c r="G1852" s="35" t="s">
        <v>568</v>
      </c>
      <c r="H1852" s="57" t="str">
        <f t="shared" si="191"/>
        <v>PK200</v>
      </c>
      <c r="I1852" s="57" t="str">
        <f t="shared" si="192"/>
        <v>Non-M</v>
      </c>
      <c r="J1852" s="58"/>
      <c r="K1852" s="79"/>
    </row>
    <row r="1853" spans="1:11" ht="41.25" customHeight="1">
      <c r="A1853" s="96" t="s">
        <v>2576</v>
      </c>
      <c r="B1853" s="35" t="s">
        <v>1308</v>
      </c>
      <c r="C1853" s="35" t="s">
        <v>870</v>
      </c>
      <c r="D1853" s="60" t="s">
        <v>1447</v>
      </c>
      <c r="E1853" s="35" t="s">
        <v>2570</v>
      </c>
      <c r="F1853" s="48"/>
      <c r="G1853" s="35" t="s">
        <v>2140</v>
      </c>
      <c r="H1853" s="57" t="str">
        <f t="shared" ref="H1853:H1855" si="193">IF(RIGHT(G1853,1)="M", LEFT(G1853,LEN(G1853)-1), G1853)</f>
        <v>PK111</v>
      </c>
      <c r="I1853" s="57" t="str">
        <f t="shared" ref="I1853:I1855" si="194">IF(RIGHT(G1853,1)="M","M","Non-M")</f>
        <v>M</v>
      </c>
      <c r="J1853" s="58" t="s">
        <v>2577</v>
      </c>
      <c r="K1853" s="79"/>
    </row>
    <row r="1854" spans="1:11" ht="41.25" customHeight="1">
      <c r="A1854" s="96" t="s">
        <v>2578</v>
      </c>
      <c r="B1854" s="35" t="s">
        <v>1308</v>
      </c>
      <c r="C1854" s="35" t="s">
        <v>870</v>
      </c>
      <c r="D1854" s="60" t="s">
        <v>1447</v>
      </c>
      <c r="E1854" s="35" t="s">
        <v>2570</v>
      </c>
      <c r="F1854" s="48"/>
      <c r="G1854" s="35" t="s">
        <v>2257</v>
      </c>
      <c r="H1854" s="57" t="str">
        <f t="shared" si="193"/>
        <v>PB105</v>
      </c>
      <c r="I1854" s="57" t="str">
        <f t="shared" si="194"/>
        <v>Non-M</v>
      </c>
      <c r="J1854" s="58"/>
      <c r="K1854" s="79"/>
    </row>
    <row r="1855" spans="1:11" ht="41.25" customHeight="1">
      <c r="A1855" s="96" t="s">
        <v>2579</v>
      </c>
      <c r="B1855" s="35" t="s">
        <v>1308</v>
      </c>
      <c r="C1855" s="35" t="s">
        <v>870</v>
      </c>
      <c r="D1855" s="60" t="s">
        <v>1447</v>
      </c>
      <c r="E1855" s="35" t="s">
        <v>2570</v>
      </c>
      <c r="F1855" s="48"/>
      <c r="G1855" s="35" t="s">
        <v>155</v>
      </c>
      <c r="H1855" s="57" t="str">
        <f t="shared" si="193"/>
        <v>PB204</v>
      </c>
      <c r="I1855" s="57" t="str">
        <f t="shared" si="194"/>
        <v>Non-M</v>
      </c>
      <c r="J1855" s="58"/>
      <c r="K1855" s="79"/>
    </row>
    <row r="1856" spans="1:11" ht="41.25" customHeight="1">
      <c r="A1856" s="96" t="s">
        <v>2580</v>
      </c>
      <c r="B1856" s="35" t="s">
        <v>1308</v>
      </c>
      <c r="C1856" s="35" t="s">
        <v>870</v>
      </c>
      <c r="D1856" s="60" t="s">
        <v>1447</v>
      </c>
      <c r="E1856" s="35" t="s">
        <v>2570</v>
      </c>
      <c r="F1856" s="48"/>
      <c r="G1856" s="35" t="s">
        <v>120</v>
      </c>
      <c r="H1856" s="57" t="str">
        <f>IF(RIGHT(G1856,1)="M", LEFT(G1856,LEN(G1856)-1), G1856)</f>
        <v>JS124</v>
      </c>
      <c r="I1856" s="57" t="str">
        <f>IF(RIGHT(G1856,1)="M","M","Non-M")</f>
        <v>Non-M</v>
      </c>
      <c r="J1856" s="58"/>
      <c r="K1856" s="79"/>
    </row>
    <row r="1857" spans="1:11" ht="41.25" customHeight="1">
      <c r="A1857" s="96" t="s">
        <v>2581</v>
      </c>
      <c r="B1857" s="35" t="s">
        <v>1308</v>
      </c>
      <c r="C1857" s="35" t="s">
        <v>870</v>
      </c>
      <c r="D1857" s="60" t="s">
        <v>1447</v>
      </c>
      <c r="E1857" s="35" t="s">
        <v>2570</v>
      </c>
      <c r="F1857" s="48"/>
      <c r="G1857" s="35" t="s">
        <v>1344</v>
      </c>
      <c r="H1857" s="57" t="str">
        <f>IF(RIGHT(G1857,1)="M", LEFT(G1857,LEN(G1857)-1), G1857)</f>
        <v>JS105</v>
      </c>
      <c r="I1857" s="57" t="str">
        <f>IF(RIGHT(G1857,1)="M","M","Non-M")</f>
        <v>Non-M</v>
      </c>
      <c r="J1857" s="58"/>
      <c r="K1857" s="79"/>
    </row>
    <row r="1858" spans="1:11" ht="41.25" customHeight="1">
      <c r="A1858" s="96" t="s">
        <v>2582</v>
      </c>
      <c r="B1858" s="35" t="s">
        <v>1308</v>
      </c>
      <c r="C1858" s="35" t="s">
        <v>870</v>
      </c>
      <c r="D1858" s="60" t="s">
        <v>1447</v>
      </c>
      <c r="E1858" s="35" t="s">
        <v>2570</v>
      </c>
      <c r="F1858" s="48"/>
      <c r="G1858" s="35" t="s">
        <v>2583</v>
      </c>
      <c r="H1858" s="57" t="str">
        <f>IF(RIGHT(G1858,1)="M", LEFT(G1858,LEN(G1858)-1), G1858)</f>
        <v>VT700</v>
      </c>
      <c r="I1858" s="57" t="str">
        <f>IF(RIGHT(G1858,1)="M","M","Non-M")</f>
        <v>Non-M</v>
      </c>
      <c r="J1858" s="58"/>
      <c r="K1858" s="79"/>
    </row>
    <row r="1859" spans="1:11" ht="41.25" customHeight="1">
      <c r="A1859" s="96" t="s">
        <v>2584</v>
      </c>
      <c r="B1859" s="35" t="s">
        <v>1308</v>
      </c>
      <c r="C1859" s="35" t="s">
        <v>870</v>
      </c>
      <c r="D1859" s="60" t="s">
        <v>1447</v>
      </c>
      <c r="E1859" s="35" t="s">
        <v>2570</v>
      </c>
      <c r="F1859" s="48"/>
      <c r="G1859" s="35" t="s">
        <v>71</v>
      </c>
      <c r="H1859" s="57" t="str">
        <f>IF(RIGHT(G1859,1)="M", LEFT(G1859,LEN(G1859)-1), G1859)</f>
        <v>HM500</v>
      </c>
      <c r="I1859" s="57" t="str">
        <f>IF(RIGHT(G1859,1)="M","M","Non-M")</f>
        <v>Non-M</v>
      </c>
      <c r="J1859" s="58"/>
      <c r="K1859" s="79"/>
    </row>
    <row r="1860" spans="1:11" ht="41.25" customHeight="1">
      <c r="A1860" s="96" t="s">
        <v>2585</v>
      </c>
      <c r="B1860" s="35" t="s">
        <v>1308</v>
      </c>
      <c r="C1860" s="35" t="s">
        <v>870</v>
      </c>
      <c r="D1860" s="60" t="s">
        <v>1447</v>
      </c>
      <c r="E1860" s="35" t="s">
        <v>2586</v>
      </c>
      <c r="F1860" s="48"/>
      <c r="G1860" s="35" t="s">
        <v>61</v>
      </c>
      <c r="H1860" s="57" t="str">
        <f t="shared" ref="H1860:H1868" si="195">IF(RIGHT(G1860,1)="M", LEFT(G1860,LEN(G1860)-1), G1860)</f>
        <v>DC101</v>
      </c>
      <c r="I1860" s="57" t="str">
        <f t="shared" ref="I1860:I1868" si="196">IF(RIGHT(G1860,1)="M","M","Non-M")</f>
        <v>Non-M</v>
      </c>
      <c r="J1860" s="58"/>
      <c r="K1860" s="79"/>
    </row>
    <row r="1861" spans="1:11" ht="41.25" customHeight="1">
      <c r="A1861" s="96" t="s">
        <v>2587</v>
      </c>
      <c r="B1861" s="35" t="s">
        <v>1308</v>
      </c>
      <c r="C1861" s="35" t="s">
        <v>870</v>
      </c>
      <c r="D1861" s="60" t="s">
        <v>1447</v>
      </c>
      <c r="E1861" s="35" t="s">
        <v>2586</v>
      </c>
      <c r="F1861" s="48"/>
      <c r="G1861" s="35" t="s">
        <v>135</v>
      </c>
      <c r="H1861" s="57" t="str">
        <f t="shared" si="195"/>
        <v>DC200</v>
      </c>
      <c r="I1861" s="57" t="str">
        <f t="shared" si="196"/>
        <v>Non-M</v>
      </c>
      <c r="J1861" s="58"/>
      <c r="K1861" s="79"/>
    </row>
    <row r="1862" spans="1:11" ht="41.25" customHeight="1">
      <c r="A1862" s="96" t="s">
        <v>2588</v>
      </c>
      <c r="B1862" s="35" t="s">
        <v>1308</v>
      </c>
      <c r="C1862" s="35" t="s">
        <v>870</v>
      </c>
      <c r="D1862" s="60" t="s">
        <v>1447</v>
      </c>
      <c r="E1862" s="35" t="s">
        <v>2586</v>
      </c>
      <c r="F1862" s="48"/>
      <c r="G1862" s="35" t="s">
        <v>96</v>
      </c>
      <c r="H1862" s="57" t="str">
        <f t="shared" si="195"/>
        <v>DC300</v>
      </c>
      <c r="I1862" s="57" t="str">
        <f t="shared" si="196"/>
        <v>Non-M</v>
      </c>
      <c r="J1862" s="58"/>
      <c r="K1862" s="79"/>
    </row>
    <row r="1863" spans="1:11" ht="41.25" customHeight="1">
      <c r="A1863" s="96" t="s">
        <v>2589</v>
      </c>
      <c r="B1863" s="35" t="s">
        <v>1308</v>
      </c>
      <c r="C1863" s="35" t="s">
        <v>870</v>
      </c>
      <c r="D1863" s="60" t="s">
        <v>1447</v>
      </c>
      <c r="E1863" s="35" t="s">
        <v>2586</v>
      </c>
      <c r="F1863" s="48"/>
      <c r="G1863" s="35" t="s">
        <v>152</v>
      </c>
      <c r="H1863" s="57" t="str">
        <f t="shared" si="195"/>
        <v>DC400</v>
      </c>
      <c r="I1863" s="57" t="str">
        <f t="shared" si="196"/>
        <v>Non-M</v>
      </c>
      <c r="J1863" s="58"/>
      <c r="K1863" s="79"/>
    </row>
    <row r="1864" spans="1:11" ht="41.25" customHeight="1">
      <c r="A1864" s="96" t="s">
        <v>2590</v>
      </c>
      <c r="B1864" s="35" t="s">
        <v>1308</v>
      </c>
      <c r="C1864" s="35" t="s">
        <v>870</v>
      </c>
      <c r="D1864" s="60" t="s">
        <v>1447</v>
      </c>
      <c r="E1864" s="35" t="s">
        <v>2586</v>
      </c>
      <c r="F1864" s="48"/>
      <c r="G1864" s="35" t="s">
        <v>1860</v>
      </c>
      <c r="H1864" s="57" t="str">
        <f t="shared" si="195"/>
        <v>WB204</v>
      </c>
      <c r="I1864" s="57" t="str">
        <f t="shared" si="196"/>
        <v>Non-M</v>
      </c>
      <c r="J1864" s="58"/>
      <c r="K1864" s="79"/>
    </row>
    <row r="1865" spans="1:11" ht="41.25" customHeight="1">
      <c r="A1865" s="96" t="s">
        <v>2591</v>
      </c>
      <c r="B1865" s="35" t="s">
        <v>1308</v>
      </c>
      <c r="C1865" s="35" t="s">
        <v>870</v>
      </c>
      <c r="D1865" s="60" t="s">
        <v>1447</v>
      </c>
      <c r="E1865" s="35" t="s">
        <v>2586</v>
      </c>
      <c r="F1865" s="48"/>
      <c r="G1865" s="35" t="s">
        <v>568</v>
      </c>
      <c r="H1865" s="57" t="str">
        <f t="shared" si="195"/>
        <v>PK200</v>
      </c>
      <c r="I1865" s="57" t="str">
        <f t="shared" si="196"/>
        <v>Non-M</v>
      </c>
      <c r="J1865" s="58"/>
      <c r="K1865" s="79"/>
    </row>
    <row r="1866" spans="1:11" ht="41.25" customHeight="1">
      <c r="A1866" s="96" t="s">
        <v>2592</v>
      </c>
      <c r="B1866" s="35" t="s">
        <v>1308</v>
      </c>
      <c r="C1866" s="35" t="s">
        <v>870</v>
      </c>
      <c r="D1866" s="60" t="s">
        <v>1447</v>
      </c>
      <c r="E1866" s="35" t="s">
        <v>2586</v>
      </c>
      <c r="F1866" s="48"/>
      <c r="G1866" s="35" t="s">
        <v>2140</v>
      </c>
      <c r="H1866" s="57" t="str">
        <f t="shared" si="195"/>
        <v>PK111</v>
      </c>
      <c r="I1866" s="57" t="str">
        <f t="shared" si="196"/>
        <v>M</v>
      </c>
      <c r="J1866" s="58" t="s">
        <v>2577</v>
      </c>
      <c r="K1866" s="79"/>
    </row>
    <row r="1867" spans="1:11" ht="41.25" customHeight="1">
      <c r="A1867" s="96" t="s">
        <v>2593</v>
      </c>
      <c r="B1867" s="35" t="s">
        <v>1308</v>
      </c>
      <c r="C1867" s="35" t="s">
        <v>870</v>
      </c>
      <c r="D1867" s="60" t="s">
        <v>1447</v>
      </c>
      <c r="E1867" s="35" t="s">
        <v>2586</v>
      </c>
      <c r="F1867" s="48"/>
      <c r="G1867" s="35" t="s">
        <v>2257</v>
      </c>
      <c r="H1867" s="57" t="str">
        <f t="shared" si="195"/>
        <v>PB105</v>
      </c>
      <c r="I1867" s="57" t="str">
        <f t="shared" si="196"/>
        <v>Non-M</v>
      </c>
      <c r="J1867" s="58"/>
      <c r="K1867" s="79"/>
    </row>
    <row r="1868" spans="1:11" ht="41.25" customHeight="1">
      <c r="A1868" s="96" t="s">
        <v>2594</v>
      </c>
      <c r="B1868" s="35" t="s">
        <v>1308</v>
      </c>
      <c r="C1868" s="35" t="s">
        <v>870</v>
      </c>
      <c r="D1868" s="60" t="s">
        <v>1447</v>
      </c>
      <c r="E1868" s="35" t="s">
        <v>2586</v>
      </c>
      <c r="F1868" s="48"/>
      <c r="G1868" s="35" t="s">
        <v>155</v>
      </c>
      <c r="H1868" s="57" t="str">
        <f t="shared" si="195"/>
        <v>PB204</v>
      </c>
      <c r="I1868" s="57" t="str">
        <f t="shared" si="196"/>
        <v>Non-M</v>
      </c>
      <c r="J1868" s="58"/>
      <c r="K1868" s="79"/>
    </row>
    <row r="1869" spans="1:11" ht="41.25" customHeight="1">
      <c r="A1869" s="96" t="s">
        <v>2595</v>
      </c>
      <c r="B1869" s="35" t="s">
        <v>1308</v>
      </c>
      <c r="C1869" s="35" t="s">
        <v>870</v>
      </c>
      <c r="D1869" s="60" t="s">
        <v>1447</v>
      </c>
      <c r="E1869" s="35" t="s">
        <v>2586</v>
      </c>
      <c r="F1869" s="48"/>
      <c r="G1869" s="35" t="s">
        <v>120</v>
      </c>
      <c r="H1869" s="57" t="str">
        <f>IF(RIGHT(G1869,1)="M", LEFT(G1869,LEN(G1869)-1), G1869)</f>
        <v>JS124</v>
      </c>
      <c r="I1869" s="57" t="str">
        <f>IF(RIGHT(G1869,1)="M","M","Non-M")</f>
        <v>Non-M</v>
      </c>
      <c r="J1869" s="58"/>
      <c r="K1869" s="79"/>
    </row>
    <row r="1870" spans="1:11" ht="41.25" customHeight="1">
      <c r="A1870" s="96" t="s">
        <v>2596</v>
      </c>
      <c r="B1870" s="35" t="s">
        <v>1308</v>
      </c>
      <c r="C1870" s="35" t="s">
        <v>870</v>
      </c>
      <c r="D1870" s="60" t="s">
        <v>1447</v>
      </c>
      <c r="E1870" s="35" t="s">
        <v>2586</v>
      </c>
      <c r="F1870" s="48"/>
      <c r="G1870" s="35" t="s">
        <v>1344</v>
      </c>
      <c r="H1870" s="57" t="str">
        <f>IF(RIGHT(G1870,1)="M", LEFT(G1870,LEN(G1870)-1), G1870)</f>
        <v>JS105</v>
      </c>
      <c r="I1870" s="57" t="str">
        <f>IF(RIGHT(G1870,1)="M","M","Non-M")</f>
        <v>Non-M</v>
      </c>
      <c r="J1870" s="58"/>
      <c r="K1870" s="79"/>
    </row>
    <row r="1871" spans="1:11" ht="41.25" customHeight="1">
      <c r="A1871" s="96" t="s">
        <v>2597</v>
      </c>
      <c r="B1871" s="35" t="s">
        <v>1308</v>
      </c>
      <c r="C1871" s="35" t="s">
        <v>870</v>
      </c>
      <c r="D1871" s="60" t="s">
        <v>1447</v>
      </c>
      <c r="E1871" s="35" t="s">
        <v>2586</v>
      </c>
      <c r="F1871" s="48"/>
      <c r="G1871" s="35" t="s">
        <v>2583</v>
      </c>
      <c r="H1871" s="57" t="str">
        <f>IF(RIGHT(G1871,1)="M", LEFT(G1871,LEN(G1871)-1), G1871)</f>
        <v>VT700</v>
      </c>
      <c r="I1871" s="57" t="str">
        <f>IF(RIGHT(G1871,1)="M","M","Non-M")</f>
        <v>Non-M</v>
      </c>
      <c r="J1871" s="58"/>
      <c r="K1871" s="79"/>
    </row>
    <row r="1872" spans="1:11" ht="41.25" customHeight="1">
      <c r="A1872" s="96" t="s">
        <v>2598</v>
      </c>
      <c r="B1872" s="35" t="s">
        <v>1308</v>
      </c>
      <c r="C1872" s="35" t="s">
        <v>870</v>
      </c>
      <c r="D1872" s="60" t="s">
        <v>1447</v>
      </c>
      <c r="E1872" s="35" t="s">
        <v>2586</v>
      </c>
      <c r="F1872" s="48"/>
      <c r="G1872" s="35" t="s">
        <v>71</v>
      </c>
      <c r="H1872" s="57" t="str">
        <f>IF(RIGHT(G1872,1)="M", LEFT(G1872,LEN(G1872)-1), G1872)</f>
        <v>HM500</v>
      </c>
      <c r="I1872" s="57" t="str">
        <f>IF(RIGHT(G1872,1)="M","M","Non-M")</f>
        <v>Non-M</v>
      </c>
      <c r="J1872" s="58"/>
      <c r="K1872" s="79"/>
    </row>
    <row r="1873" spans="1:11" ht="41.25" customHeight="1">
      <c r="A1873" s="96" t="s">
        <v>2599</v>
      </c>
      <c r="B1873" s="35" t="s">
        <v>1308</v>
      </c>
      <c r="C1873" s="35" t="s">
        <v>1527</v>
      </c>
      <c r="D1873" s="60" t="s">
        <v>1447</v>
      </c>
      <c r="E1873" s="35" t="s">
        <v>2009</v>
      </c>
      <c r="F1873" s="48"/>
      <c r="G1873" s="35" t="s">
        <v>61</v>
      </c>
      <c r="H1873" s="57" t="str">
        <f t="shared" ref="H1873:H1877" si="197">IF(RIGHT(G1873,1)="M", LEFT(G1873,LEN(G1873)-1), G1873)</f>
        <v>DC101</v>
      </c>
      <c r="I1873" s="57" t="str">
        <f t="shared" ref="I1873:I1877" si="198">IF(RIGHT(G1873,1)="M","M","Non-M")</f>
        <v>Non-M</v>
      </c>
      <c r="J1873" s="58"/>
      <c r="K1873" s="26"/>
    </row>
    <row r="1874" spans="1:11" ht="41.25" customHeight="1">
      <c r="A1874" s="96" t="s">
        <v>2600</v>
      </c>
      <c r="B1874" s="35" t="s">
        <v>1308</v>
      </c>
      <c r="C1874" s="35" t="s">
        <v>1527</v>
      </c>
      <c r="D1874" s="60" t="s">
        <v>1447</v>
      </c>
      <c r="E1874" s="35" t="s">
        <v>2009</v>
      </c>
      <c r="F1874" s="48"/>
      <c r="G1874" s="35" t="s">
        <v>94</v>
      </c>
      <c r="H1874" s="57" t="str">
        <f t="shared" si="197"/>
        <v>DC202</v>
      </c>
      <c r="I1874" s="57" t="str">
        <f t="shared" si="198"/>
        <v>Non-M</v>
      </c>
      <c r="J1874" s="58"/>
      <c r="K1874" s="26"/>
    </row>
    <row r="1875" spans="1:11" ht="41.25" customHeight="1">
      <c r="A1875" s="96" t="s">
        <v>2601</v>
      </c>
      <c r="B1875" s="35" t="s">
        <v>1308</v>
      </c>
      <c r="C1875" s="35" t="s">
        <v>1527</v>
      </c>
      <c r="D1875" s="60" t="s">
        <v>1447</v>
      </c>
      <c r="E1875" s="35" t="s">
        <v>2009</v>
      </c>
      <c r="F1875" s="48"/>
      <c r="G1875" s="35" t="s">
        <v>197</v>
      </c>
      <c r="H1875" s="57" t="str">
        <f t="shared" si="197"/>
        <v>JS207</v>
      </c>
      <c r="I1875" s="57" t="str">
        <f t="shared" si="198"/>
        <v>Non-M</v>
      </c>
      <c r="J1875" s="58"/>
      <c r="K1875" s="26"/>
    </row>
    <row r="1876" spans="1:11" ht="41.25" customHeight="1">
      <c r="A1876" s="96" t="s">
        <v>2602</v>
      </c>
      <c r="B1876" s="35" t="s">
        <v>1308</v>
      </c>
      <c r="C1876" s="35" t="s">
        <v>1527</v>
      </c>
      <c r="D1876" s="60" t="s">
        <v>1447</v>
      </c>
      <c r="E1876" s="35" t="s">
        <v>2009</v>
      </c>
      <c r="F1876" s="48"/>
      <c r="G1876" s="35" t="s">
        <v>1529</v>
      </c>
      <c r="H1876" s="57" t="str">
        <f t="shared" si="197"/>
        <v>WB211</v>
      </c>
      <c r="I1876" s="57" t="str">
        <f t="shared" si="198"/>
        <v>M</v>
      </c>
      <c r="J1876" s="58"/>
      <c r="K1876" s="26"/>
    </row>
    <row r="1877" spans="1:11" ht="41.25" customHeight="1">
      <c r="A1877" s="96" t="s">
        <v>2603</v>
      </c>
      <c r="B1877" s="35" t="s">
        <v>1308</v>
      </c>
      <c r="C1877" s="35" t="s">
        <v>1527</v>
      </c>
      <c r="D1877" s="60" t="s">
        <v>1447</v>
      </c>
      <c r="E1877" s="35" t="s">
        <v>2009</v>
      </c>
      <c r="F1877" s="48"/>
      <c r="G1877" s="35" t="s">
        <v>188</v>
      </c>
      <c r="H1877" s="57" t="str">
        <f t="shared" si="197"/>
        <v>PK301</v>
      </c>
      <c r="I1877" s="57" t="str">
        <f t="shared" si="198"/>
        <v>M</v>
      </c>
      <c r="J1877" s="58"/>
      <c r="K1877" s="26"/>
    </row>
    <row r="1878" spans="1:11" ht="41.25" customHeight="1">
      <c r="A1878" s="96" t="s">
        <v>2604</v>
      </c>
      <c r="B1878" s="35" t="s">
        <v>1308</v>
      </c>
      <c r="C1878" s="35" t="s">
        <v>1527</v>
      </c>
      <c r="D1878" s="60" t="s">
        <v>1447</v>
      </c>
      <c r="E1878" s="35" t="s">
        <v>2009</v>
      </c>
      <c r="F1878" s="48"/>
      <c r="G1878" s="35" t="s">
        <v>2563</v>
      </c>
      <c r="H1878" s="57" t="str">
        <f>IF(RIGHT(G1878,1)="M", LEFT(G1878,LEN(G1878)-1), G1878)</f>
        <v>PB301</v>
      </c>
      <c r="I1878" s="57" t="str">
        <f>IF(RIGHT(G1878,1)="M","M","Non-M")</f>
        <v>M</v>
      </c>
      <c r="J1878" s="58"/>
      <c r="K1878" s="26"/>
    </row>
    <row r="1879" spans="1:11" ht="41.25" customHeight="1">
      <c r="A1879" s="96" t="s">
        <v>2605</v>
      </c>
      <c r="B1879" s="35" t="s">
        <v>1308</v>
      </c>
      <c r="C1879" s="35" t="s">
        <v>1527</v>
      </c>
      <c r="D1879" s="60" t="s">
        <v>1447</v>
      </c>
      <c r="E1879" s="35" t="s">
        <v>2009</v>
      </c>
      <c r="F1879" s="48"/>
      <c r="G1879" s="35" t="s">
        <v>1344</v>
      </c>
      <c r="H1879" s="57" t="str">
        <f>IF(RIGHT(G1879,1)="M", LEFT(G1879,LEN(G1879)-1), G1879)</f>
        <v>JS105</v>
      </c>
      <c r="I1879" s="57" t="str">
        <f>IF(RIGHT(G1879,1)="M","M","Non-M")</f>
        <v>Non-M</v>
      </c>
      <c r="J1879" s="58"/>
      <c r="K1879" s="79"/>
    </row>
    <row r="1880" spans="1:11" ht="41.25" customHeight="1">
      <c r="A1880" s="96" t="s">
        <v>2606</v>
      </c>
      <c r="B1880" s="35" t="s">
        <v>1308</v>
      </c>
      <c r="C1880" s="35" t="s">
        <v>1527</v>
      </c>
      <c r="D1880" s="60" t="s">
        <v>1447</v>
      </c>
      <c r="E1880" s="35" t="s">
        <v>2009</v>
      </c>
      <c r="F1880" s="48"/>
      <c r="G1880" s="35" t="s">
        <v>2015</v>
      </c>
      <c r="H1880" s="57" t="str">
        <f>IF(RIGHT(G1880,1)="M", LEFT(G1880,LEN(G1880)-1), G1880)</f>
        <v>JS123</v>
      </c>
      <c r="I1880" s="57" t="str">
        <f>IF(RIGHT(G1880,1)="M","M","Non-M")</f>
        <v>Non-M</v>
      </c>
      <c r="J1880" s="58"/>
      <c r="K1880" s="79"/>
    </row>
    <row r="1881" spans="1:11" ht="41.25" customHeight="1">
      <c r="A1881" s="96" t="s">
        <v>2607</v>
      </c>
      <c r="B1881" s="35" t="s">
        <v>1308</v>
      </c>
      <c r="C1881" s="35" t="s">
        <v>1527</v>
      </c>
      <c r="D1881" s="60" t="s">
        <v>1447</v>
      </c>
      <c r="E1881" s="35" t="s">
        <v>2009</v>
      </c>
      <c r="F1881" s="48"/>
      <c r="G1881" s="35" t="s">
        <v>2020</v>
      </c>
      <c r="H1881" s="57" t="str">
        <f>IF(RIGHT(G1881,1)="M", LEFT(G1881,LEN(G1881)-1), G1881)</f>
        <v>HM406</v>
      </c>
      <c r="I1881" s="57" t="str">
        <f>IF(RIGHT(G1881,1)="M","M","Non-M")</f>
        <v>Non-M</v>
      </c>
      <c r="J1881" s="58"/>
      <c r="K1881" s="79"/>
    </row>
    <row r="1882" spans="1:11" ht="41.25" customHeight="1">
      <c r="A1882" s="96" t="s">
        <v>2608</v>
      </c>
      <c r="B1882" s="35" t="s">
        <v>1308</v>
      </c>
      <c r="C1882" s="35" t="s">
        <v>1527</v>
      </c>
      <c r="D1882" s="60" t="s">
        <v>1447</v>
      </c>
      <c r="E1882" s="35" t="s">
        <v>2009</v>
      </c>
      <c r="F1882" s="48"/>
      <c r="G1882" s="35" t="s">
        <v>2609</v>
      </c>
      <c r="H1882" s="57" t="str">
        <f>IF(RIGHT(G1882,1)="M", LEFT(G1882,LEN(G1882)-1), G1882)</f>
        <v>VT302</v>
      </c>
      <c r="I1882" s="57" t="str">
        <f>IF(RIGHT(G1882,1)="M","M","Non-M")</f>
        <v>Non-M</v>
      </c>
      <c r="J1882" s="58"/>
      <c r="K1882" s="79"/>
    </row>
    <row r="1883" spans="1:11" ht="41.25" customHeight="1">
      <c r="B1883" s="19" t="s">
        <v>1308</v>
      </c>
      <c r="C1883" s="19" t="s">
        <v>202</v>
      </c>
      <c r="D1883" s="60" t="s">
        <v>1447</v>
      </c>
      <c r="E1883" s="19" t="s">
        <v>2610</v>
      </c>
      <c r="F1883" s="21"/>
      <c r="G1883" s="19" t="s">
        <v>881</v>
      </c>
      <c r="H1883" s="25" t="str">
        <f>IF(RIGHT(G1883,1)="M", LEFT(G1883,LEN(G1883)-1), G1883)</f>
        <v>WB501</v>
      </c>
      <c r="I1883" s="25" t="str">
        <f>IF(RIGHT(G1883,1)="M","M","Non-M")</f>
        <v>Non-M</v>
      </c>
      <c r="J1883" s="34"/>
      <c r="K1883" s="79"/>
    </row>
    <row r="1884" spans="1:11" ht="41.25" customHeight="1">
      <c r="B1884" s="19"/>
      <c r="C1884" s="19"/>
      <c r="D1884" s="60"/>
      <c r="E1884" s="19"/>
      <c r="F1884" s="21"/>
      <c r="G1884" s="19" t="s">
        <v>61</v>
      </c>
      <c r="H1884" s="25" t="str">
        <f>IF(RIGHT(G1884,1)="M", LEFT(G1884,LEN(G1884)-1), G1884)</f>
        <v>DC101</v>
      </c>
      <c r="I1884" s="25" t="str">
        <f>IF(RIGHT(G1884,1)="M","M","Non-M")</f>
        <v>Non-M</v>
      </c>
      <c r="J1884" s="34"/>
      <c r="K1884" s="79"/>
    </row>
    <row r="1885" spans="1:11" ht="41.25" customHeight="1">
      <c r="B1885" s="19"/>
      <c r="C1885" s="19"/>
      <c r="D1885" s="60"/>
      <c r="E1885" s="19"/>
      <c r="F1885" s="21"/>
      <c r="G1885" s="19" t="s">
        <v>94</v>
      </c>
      <c r="H1885" s="25" t="str">
        <f>IF(RIGHT(G1885,1)="M", LEFT(G1885,LEN(G1885)-1), G1885)</f>
        <v>DC202</v>
      </c>
      <c r="I1885" s="25" t="str">
        <f>IF(RIGHT(G1885,1)="M","M","Non-M")</f>
        <v>Non-M</v>
      </c>
      <c r="J1885" s="34"/>
      <c r="K1885" s="79"/>
    </row>
    <row r="1886" spans="1:11" ht="41.25" customHeight="1">
      <c r="B1886" s="19"/>
      <c r="C1886" s="19"/>
      <c r="D1886" s="60"/>
      <c r="E1886" s="19"/>
      <c r="F1886" s="21"/>
      <c r="G1886" s="19" t="s">
        <v>96</v>
      </c>
      <c r="H1886" s="25" t="str">
        <f>IF(RIGHT(G1886,1)="M", LEFT(G1886,LEN(G1886)-1), G1886)</f>
        <v>DC300</v>
      </c>
      <c r="I1886" s="25" t="str">
        <f>IF(RIGHT(G1886,1)="M","M","Non-M")</f>
        <v>Non-M</v>
      </c>
      <c r="J1886" s="34"/>
      <c r="K1886" s="79"/>
    </row>
    <row r="1887" spans="1:11" ht="41.25" customHeight="1">
      <c r="B1887" s="19"/>
      <c r="C1887" s="19"/>
      <c r="D1887" s="60"/>
      <c r="E1887" s="19"/>
      <c r="F1887" s="21"/>
      <c r="G1887" s="19" t="s">
        <v>152</v>
      </c>
      <c r="H1887" s="25" t="str">
        <f>IF(RIGHT(G1887,1)="M", LEFT(G1887,LEN(G1887)-1), G1887)</f>
        <v>DC400</v>
      </c>
      <c r="I1887" s="25" t="str">
        <f>IF(RIGHT(G1887,1)="M","M","Non-M")</f>
        <v>Non-M</v>
      </c>
      <c r="J1887" s="34"/>
      <c r="K1887" s="79"/>
    </row>
    <row r="1888" spans="1:11" ht="41.25" customHeight="1">
      <c r="B1888" s="19"/>
      <c r="C1888" s="19"/>
      <c r="D1888" s="60"/>
      <c r="E1888" s="19"/>
      <c r="F1888" s="21"/>
      <c r="G1888" s="19" t="s">
        <v>1398</v>
      </c>
      <c r="H1888" s="25" t="str">
        <f>IF(RIGHT(G1888,1)="M", LEFT(G1888,LEN(G1888)-1), G1888)</f>
        <v>JS121</v>
      </c>
      <c r="I1888" s="25" t="str">
        <f>IF(RIGHT(G1888,1)="M","M","Non-M")</f>
        <v>Non-M</v>
      </c>
      <c r="J1888" s="34"/>
      <c r="K1888" s="79"/>
    </row>
    <row r="1889" spans="2:11" ht="41.25" customHeight="1">
      <c r="B1889" s="19"/>
      <c r="C1889" s="19"/>
      <c r="D1889" s="60"/>
      <c r="E1889" s="19"/>
      <c r="F1889" s="21"/>
      <c r="G1889" s="19" t="s">
        <v>418</v>
      </c>
      <c r="H1889" s="25" t="str">
        <f>IF(RIGHT(G1889,1)="M", LEFT(G1889,LEN(G1889)-1), G1889)</f>
        <v>GT205</v>
      </c>
      <c r="I1889" s="25" t="str">
        <f>IF(RIGHT(G1889,1)="M","M","Non-M")</f>
        <v>Non-M</v>
      </c>
      <c r="J1889" s="34"/>
      <c r="K1889" s="79"/>
    </row>
    <row r="1890" spans="2:11" ht="41.25" customHeight="1">
      <c r="B1890" s="19"/>
      <c r="C1890" s="19"/>
      <c r="D1890" s="60"/>
      <c r="E1890" s="19"/>
      <c r="F1890" s="21"/>
      <c r="G1890" s="19" t="s">
        <v>1344</v>
      </c>
      <c r="H1890" s="25" t="str">
        <f>IF(RIGHT(G1890,1)="M", LEFT(G1890,LEN(G1890)-1), G1890)</f>
        <v>JS105</v>
      </c>
      <c r="I1890" s="25" t="str">
        <f>IF(RIGHT(G1890,1)="M","M","Non-M")</f>
        <v>Non-M</v>
      </c>
      <c r="J1890" s="34"/>
      <c r="K1890" s="79"/>
    </row>
    <row r="1891" spans="2:11" ht="41.25" customHeight="1">
      <c r="B1891" s="19"/>
      <c r="C1891" s="19"/>
      <c r="D1891" s="60"/>
      <c r="E1891" s="19"/>
      <c r="F1891" s="21"/>
      <c r="G1891" s="19" t="s">
        <v>99</v>
      </c>
      <c r="H1891" s="25" t="str">
        <f>IF(RIGHT(G1891,1)="M", LEFT(G1891,LEN(G1891)-1), G1891)</f>
        <v>PK201</v>
      </c>
      <c r="I1891" s="25" t="str">
        <f>IF(RIGHT(G1891,1)="M","M","Non-M")</f>
        <v>Non-M</v>
      </c>
      <c r="J1891" s="34"/>
      <c r="K1891" s="79"/>
    </row>
    <row r="1892" spans="2:11" ht="41.25" customHeight="1">
      <c r="B1892" s="19"/>
      <c r="C1892" s="19"/>
      <c r="D1892" s="60"/>
      <c r="E1892" s="19"/>
      <c r="F1892" s="21"/>
      <c r="G1892" s="19" t="s">
        <v>155</v>
      </c>
      <c r="H1892" s="25" t="str">
        <f>IF(RIGHT(G1892,1)="M", LEFT(G1892,LEN(G1892)-1), G1892)</f>
        <v>PB204</v>
      </c>
      <c r="I1892" s="25" t="str">
        <f>IF(RIGHT(G1892,1)="M","M","Non-M")</f>
        <v>Non-M</v>
      </c>
      <c r="J1892" s="34"/>
      <c r="K1892" s="79"/>
    </row>
    <row r="1893" spans="2:11" ht="41.25" customHeight="1">
      <c r="B1893" s="19"/>
      <c r="C1893" s="19"/>
      <c r="D1893" s="60"/>
      <c r="E1893" s="19"/>
      <c r="F1893" s="21"/>
      <c r="G1893" s="19" t="s">
        <v>2611</v>
      </c>
      <c r="H1893" s="25" t="str">
        <f>IF(RIGHT(G1893,1)="M", LEFT(G1893,LEN(G1893)-1), G1893)</f>
        <v>VT702</v>
      </c>
      <c r="I1893" s="25" t="str">
        <f>IF(RIGHT(G1893,1)="M","M","Non-M")</f>
        <v>M</v>
      </c>
      <c r="J1893" s="34"/>
      <c r="K1893" s="79"/>
    </row>
    <row r="1894" spans="2:11" ht="41.25" customHeight="1"/>
    <row r="1895" spans="2:11" ht="41.25" customHeight="1"/>
    <row r="1896" spans="2:11" ht="41.25" customHeight="1"/>
    <row r="1897" spans="2:11" ht="41.25" customHeight="1"/>
    <row r="1898" spans="2:11" ht="41.25" customHeight="1"/>
    <row r="1899" spans="2:11" ht="41.25" customHeight="1"/>
    <row r="1900" spans="2:11" ht="41.25" customHeight="1"/>
    <row r="1901" spans="2:11" ht="41.25" customHeight="1"/>
    <row r="1902" spans="2:11" ht="41.25" customHeight="1"/>
    <row r="1903" spans="2:11" ht="41.25" customHeight="1"/>
    <row r="1904" spans="2:11" ht="41.25" customHeight="1"/>
    <row r="1905" ht="41.25" customHeight="1"/>
    <row r="1906" ht="41.25" customHeight="1"/>
    <row r="1907" ht="41.25" customHeight="1"/>
    <row r="1908" ht="41.25" customHeight="1"/>
    <row r="1909" ht="41.25" customHeight="1"/>
    <row r="1910" ht="41.25" customHeight="1"/>
    <row r="1911" ht="41.25" customHeight="1"/>
    <row r="1912" ht="41.25" customHeight="1"/>
    <row r="1913" ht="41.25" customHeight="1"/>
    <row r="1914" ht="41.25" customHeight="1"/>
    <row r="1915" ht="41.25" customHeight="1"/>
    <row r="1916" ht="41.25" customHeight="1"/>
    <row r="1917" ht="41.25" customHeight="1"/>
    <row r="1918" ht="41.25" customHeight="1"/>
    <row r="1919" ht="41.25" customHeight="1"/>
    <row r="1920" ht="41.25" customHeight="1"/>
    <row r="1921" ht="41.25" customHeight="1"/>
    <row r="1922" ht="41.25" customHeight="1"/>
    <row r="1923" ht="41.25" customHeight="1"/>
    <row r="1924" ht="41.25" customHeight="1"/>
    <row r="1925" ht="41.25" customHeight="1"/>
    <row r="1926" ht="41.25" customHeight="1"/>
    <row r="1927" ht="41.25" customHeight="1"/>
    <row r="1928" ht="41.25" customHeight="1"/>
    <row r="1929" ht="41.25" customHeight="1"/>
    <row r="1930" ht="41.25" customHeight="1"/>
    <row r="1931" ht="41.25" customHeight="1"/>
    <row r="1932" ht="41.25" customHeight="1"/>
    <row r="1933" ht="41.25" customHeight="1"/>
    <row r="1934" ht="41.25" customHeight="1"/>
    <row r="1935" ht="41.25" customHeight="1"/>
    <row r="1936" ht="41.25" customHeight="1"/>
    <row r="1937" ht="41.25" customHeight="1"/>
    <row r="1938" ht="41.25" customHeight="1"/>
    <row r="1939" ht="41.25" customHeight="1"/>
    <row r="1940" ht="41.25" customHeight="1"/>
    <row r="1941" ht="41.25" customHeight="1"/>
    <row r="1942" ht="41.25" customHeight="1"/>
    <row r="1943" ht="41.25" customHeight="1"/>
    <row r="1944" ht="41.25" customHeight="1"/>
    <row r="1945" ht="41.25" customHeight="1"/>
    <row r="1946" ht="41.25" customHeight="1"/>
    <row r="1947" ht="41.25" customHeight="1"/>
    <row r="1948" ht="41.25" customHeight="1"/>
    <row r="1949" ht="41.25" customHeight="1"/>
    <row r="1950" ht="41.25" customHeight="1"/>
    <row r="1951" ht="41.25" customHeight="1"/>
    <row r="1952" ht="41.25" customHeight="1"/>
    <row r="1953" ht="41.25" customHeight="1"/>
    <row r="1954" ht="41.25" customHeight="1"/>
    <row r="1955" ht="41.25" customHeight="1"/>
    <row r="1956" ht="41.25" customHeight="1"/>
    <row r="1957" ht="41.25" customHeight="1"/>
    <row r="1958" ht="41.25" customHeight="1"/>
    <row r="1959" ht="41.25" customHeight="1"/>
    <row r="1960" ht="41.25" customHeight="1"/>
    <row r="1961" ht="41.25" customHeight="1"/>
    <row r="1962" ht="41.25" customHeight="1"/>
    <row r="1963" ht="41.25" customHeight="1"/>
    <row r="1964" ht="41.25" customHeight="1"/>
    <row r="1965" ht="41.25" customHeight="1"/>
    <row r="1966" ht="41.25" customHeight="1"/>
    <row r="1967" ht="41.25" customHeight="1"/>
    <row r="1968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  <row r="2251" ht="41.25" customHeight="1"/>
    <row r="2252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2612</v>
      </c>
      <c r="B2" s="8" t="s">
        <v>2613</v>
      </c>
      <c r="C2" s="8" t="s">
        <v>2614</v>
      </c>
      <c r="D2" s="8" t="s">
        <v>2615</v>
      </c>
      <c r="E2" s="8" t="s">
        <v>2616</v>
      </c>
      <c r="F2" s="8" t="s">
        <v>2617</v>
      </c>
      <c r="G2" s="80" t="s">
        <v>2618</v>
      </c>
      <c r="H2" s="8" t="s">
        <v>2619</v>
      </c>
      <c r="I2" s="8" t="s">
        <v>2620</v>
      </c>
      <c r="J2" s="75" t="s">
        <v>2621</v>
      </c>
      <c r="R2" s="83" t="s">
        <v>2622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2623</v>
      </c>
      <c r="E3" s="10">
        <v>0.1234</v>
      </c>
      <c r="F3" s="10" t="s">
        <v>2624</v>
      </c>
      <c r="G3" s="81">
        <f>Table2[[#This Row],[Current Total FG QTY]]*Table2[[#This Row],[SAM Improvement]]*$S$7</f>
        <v>22089.830484330483</v>
      </c>
      <c r="H3" s="10" t="s">
        <v>2625</v>
      </c>
      <c r="I3" s="10" t="s">
        <v>2626</v>
      </c>
      <c r="J3" s="76">
        <v>46140.696493055599</v>
      </c>
      <c r="R3" s="85" t="s">
        <v>2627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2623</v>
      </c>
      <c r="E4" s="10"/>
      <c r="F4" s="10" t="s">
        <v>2628</v>
      </c>
      <c r="G4" s="81">
        <f>Table2[[#This Row],[Current Total FG QTY]]*Table2[[#This Row],[SAM Improvement]]*$S$7</f>
        <v>0</v>
      </c>
      <c r="H4" s="10"/>
      <c r="I4" s="10" t="s">
        <v>2626</v>
      </c>
      <c r="J4" s="76">
        <v>46149.4283796296</v>
      </c>
      <c r="R4" s="85" t="s">
        <v>2629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2623</v>
      </c>
      <c r="E5" s="10"/>
      <c r="F5" s="10" t="s">
        <v>2628</v>
      </c>
      <c r="G5" s="81">
        <f>Table2[[#This Row],[Current Total FG QTY]]*Table2[[#This Row],[SAM Improvement]]*$S$7</f>
        <v>0</v>
      </c>
      <c r="H5" s="10"/>
      <c r="I5" s="10" t="s">
        <v>2626</v>
      </c>
      <c r="J5" s="76">
        <v>46149.428298611099</v>
      </c>
      <c r="R5" s="85" t="s">
        <v>2630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2623</v>
      </c>
      <c r="E6" s="10"/>
      <c r="F6" s="10"/>
      <c r="G6" s="81">
        <f>Table2[[#This Row],[Current Total FG QTY]]*Table2[[#This Row],[SAM Improvement]]*$S$7</f>
        <v>0</v>
      </c>
      <c r="H6" s="10"/>
      <c r="I6" s="10"/>
      <c r="J6" s="76"/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2623</v>
      </c>
      <c r="E7" s="10"/>
      <c r="F7" s="10"/>
      <c r="G7" s="81">
        <f>Table2[[#This Row],[Current Total FG QTY]]*Table2[[#This Row],[SAM Improvement]]*$S$7</f>
        <v>0</v>
      </c>
      <c r="H7" s="10"/>
      <c r="I7" s="10" t="s">
        <v>2626</v>
      </c>
      <c r="J7" s="76">
        <v>46149.4286111111</v>
      </c>
      <c r="R7" s="87" t="s">
        <v>2631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2623</v>
      </c>
      <c r="E8" s="10">
        <v>0.1401</v>
      </c>
      <c r="F8" s="10" t="s">
        <v>2632</v>
      </c>
      <c r="G8" s="81">
        <f>Table2[[#This Row],[Current Total FG QTY]]*Table2[[#This Row],[SAM Improvement]]*$S$7</f>
        <v>11703.17965811966</v>
      </c>
      <c r="H8" s="10" t="s">
        <v>2625</v>
      </c>
      <c r="I8" s="10" t="s">
        <v>2626</v>
      </c>
      <c r="J8" s="76">
        <v>46149.423310185201</v>
      </c>
    </row>
    <row r="9" spans="1:19">
      <c r="A9" s="10" t="s">
        <v>1344</v>
      </c>
      <c r="B9" s="10">
        <v>548888</v>
      </c>
      <c r="C9" s="10">
        <v>7</v>
      </c>
      <c r="D9" s="10" t="s">
        <v>2623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2623</v>
      </c>
      <c r="E10" s="10">
        <v>0.1177</v>
      </c>
      <c r="F10" s="10" t="s">
        <v>2632</v>
      </c>
      <c r="G10" s="81">
        <f>Table2[[#This Row],[Current Total FG QTY]]*Table2[[#This Row],[SAM Improvement]]*$S$7</f>
        <v>8856.7573361823361</v>
      </c>
      <c r="H10" s="10"/>
      <c r="I10" s="10" t="s">
        <v>2626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2623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2623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2623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2623</v>
      </c>
      <c r="E14" s="10">
        <v>0</v>
      </c>
      <c r="F14" s="10" t="s">
        <v>2633</v>
      </c>
      <c r="G14" s="81">
        <f>Table2[[#This Row],[Current Total FG QTY]]*Table2[[#This Row],[SAM Improvement]]*$S$7</f>
        <v>0</v>
      </c>
      <c r="H14" s="10" t="s">
        <v>2625</v>
      </c>
      <c r="I14" s="10" t="s">
        <v>2626</v>
      </c>
      <c r="J14" s="76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2623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2623</v>
      </c>
      <c r="E16" s="10"/>
      <c r="F16" s="10"/>
      <c r="G16" s="81">
        <f>Table2[[#This Row],[Current Total FG QTY]]*Table2[[#This Row],[SAM Improvement]]*$S$7</f>
        <v>0</v>
      </c>
      <c r="H16" s="10"/>
      <c r="I16" s="10" t="s">
        <v>2626</v>
      </c>
      <c r="J16" s="76">
        <v>46149.427476851903</v>
      </c>
    </row>
    <row r="17" spans="1:10">
      <c r="A17" s="10" t="s">
        <v>1077</v>
      </c>
      <c r="B17" s="10">
        <v>316569</v>
      </c>
      <c r="C17" s="10">
        <v>15</v>
      </c>
      <c r="D17" s="10" t="s">
        <v>2623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2623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2623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2623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2623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2623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2634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2635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2636</v>
      </c>
      <c r="D76">
        <v>163</v>
      </c>
    </row>
    <row r="77" spans="2:4">
      <c r="B77" t="s">
        <v>2637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2638</v>
      </c>
      <c r="D167">
        <v>499</v>
      </c>
    </row>
    <row r="168" spans="2:4">
      <c r="B168" t="s">
        <v>2639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2640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2641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2642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2643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2644</v>
      </c>
      <c r="D210">
        <v>10</v>
      </c>
    </row>
    <row r="211" spans="2:4">
      <c r="B211" t="s">
        <v>2645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2646</v>
      </c>
      <c r="D218">
        <v>69</v>
      </c>
    </row>
    <row r="219" spans="2:4">
      <c r="B219" t="s">
        <v>2647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2648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2647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2649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2650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2651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2652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2653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2654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2655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2656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2657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2658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2659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2660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2661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2662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2663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2664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2665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2666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2667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2668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2669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2670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2671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2672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2673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2674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2675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2676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2677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2678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2679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2680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2681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2682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2683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2684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2685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2686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2687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2609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2688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2689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2690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2691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2692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2693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2694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2695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2696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2697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2698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2699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2700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2701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2026-05-14T18:15:04Z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