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81" documentId="13_ncr:1_{7EF57DF4-89AE-8C42-9C9C-3682908C3E34}" xr6:coauthVersionLast="47" xr6:coauthVersionMax="47" xr10:uidLastSave="{99B6283D-F267-4A5B-9A23-620BC5BC33B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<sst xmlns="http://schemas.openxmlformats.org/spreadsheetml/2006/main" count="11680" uniqueCount="2795">
  <si>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</si>
  <si>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</si>
  <si>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</si>
  <si>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</si>
  <si>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</si>
  <si>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</si>
  <si>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</si>
  <si>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</si>
  <si>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</si>
  <si>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</si>
  <si>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</si>
  <si>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</si>
  <si>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</si>
  <si>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</si>
  <si>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</si>
  <si>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</si>
  <si>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</si>
  <si>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</si>
  <si>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</si>
  <si>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</si>
  <si>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</si>
  <si>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</si>
  <si>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</si>
  <si>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</si>
  <si>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</si>
  <si>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</si>
  <si>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</si>
  <si>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</si>
  <si>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</si>
  <si>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</si>
  <si>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</si>
  <si>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</si>
  <si>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</si>
  <si>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</si>
  <si>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</si>
  <si>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</si>
  <si>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</si>
  <si>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</si>
  <si>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</si>
  <si>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</si>
  <si>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</si>
  <si>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</si>
  <si>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</si>
  <si>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</si>
  <si>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</si>
  <si>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</si>
  <si>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</si>
  <si>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</si>
  <si>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</si>
  <si>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</si>
  <si>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</si>
  <si>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</si>
  <si>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</si>
  <si>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</si>
  <si>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</si>
  <si>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</si>
  <si>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</si>
  <si>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</si>
  <si>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</si>
  <si>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</si>
  <si>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</si>
  <si>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</si>
  <si>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</si>
  <si>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</si>
  <si>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</si>
  <si>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</si>
  <si>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</si>
  <si>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</si>
  <si>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</si>
  <si>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</si>
  <si>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</si>
  <si>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</si>
  <si>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</si>
  <si>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</si>
  <si>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</si>
  <si>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</si>
  <si>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</si>
  <si>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</si>
  <si>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</si>
  <si>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</si>
  <si>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</si>
  <si>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</si>
  <si>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</si>
  <si>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</si>
  <si>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</si>
  <si>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</si>
  <si>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</si>
  <si>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</si>
  <si>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</si>
  <si>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</si>
  <si>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</si>
  <si>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</si>
  <si>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</si>
  <si>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</si>
  <si>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</si>
  <si>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</si>
  <si>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</si>
  <si>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</si>
  <si>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</si>
  <si>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</si>
  <si>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</si>
  <si>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</si>
  <si>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</si>
  <si>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</si>
  <si>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</si>
  <si>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</si>
  <si>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</si>
  <si>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</si>
  <si>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</si>
  <si>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</si>
  <si>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</si>
  <si>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</si>
  <si>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</si>
  <si>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</si>
  <si>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</si>
  <si>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</si>
  <si>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</si>
  <si>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</si>
  <si>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</si>
  <si>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</si>
  <si>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</si>
  <si>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</si>
  <si>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</si>
  <si>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</si>
  <si>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</si>
  <si>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</si>
  <si>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</si>
  <si>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</si>
  <si>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</si>
  <si>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</si>
  <si>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</si>
  <si>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</si>
  <si>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</si>
  <si>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</si>
  <si>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</si>
  <si>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</si>
  <si>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</si>
  <si>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</si>
  <si>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</si>
  <si>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</si>
  <si>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</si>
  <si>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</si>
  <si>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</si>
  <si>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</si>
  <si>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</si>
  <si>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</si>
  <si>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</si>
  <si>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</si>
  <si>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</si>
  <si>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</si>
  <si>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</si>
  <si>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</si>
  <si>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</si>
  <si>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</si>
  <si>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</si>
  <si>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</si>
  <si>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</si>
  <si>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</si>
  <si>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</si>
  <si>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</si>
  <si>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</si>
  <si>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</si>
  <si>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</si>
  <si>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</si>
  <si>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</si>
  <si>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</si>
  <si>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</si>
  <si>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</si>
  <si>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</si>
  <si>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</si>
  <si>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</si>
  <si>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</si>
  <si>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</si>
  <si>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</si>
  <si>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</si>
  <si>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</si>
  <si>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</si>
  <si>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</si>
  <si>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</si>
  <si>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</si>
  <si>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</si>
  <si>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</si>
  <si>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</si>
  <si>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</si>
  <si>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</si>
  <si>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</si>
  <si>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</si>
  <si>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</si>
  <si>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</si>
  <si>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</si>
  <si>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</si>
  <si>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</si>
  <si>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</si>
  <si>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</si>
  <si>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</si>
  <si>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</si>
  <si>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</si>
  <si>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</si>
  <si>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</si>
  <si>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</si>
  <si>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</si>
  <si>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</si>
  <si>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</si>
  <si>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</si>
  <si>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</si>
  <si>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</si>
  <si>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</si>
  <si>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</si>
  <si>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</si>
  <si>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</si>
  <si>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</si>
  <si>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</si>
  <si>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</si>
  <si>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</si>
  <si>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</si>
  <si>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</si>
  <si>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</si>
  <si>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</si>
  <si>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</si>
  <si>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</si>
  <si>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</si>
  <si>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</si>
  <si>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</si>
  <si>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</si>
  <si>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</si>
  <si>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</si>
  <si>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</si>
  <si>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</si>
  <si>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</si>
  <si>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</si>
  <si>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</si>
  <si>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</si>
  <si>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</si>
  <si>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</si>
  <si>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</si>
  <si>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</si>
  <si>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</si>
  <si>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</si>
  <si>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</si>
  <si>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</si>
  <si>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</si>
  <si>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</si>
  <si>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</si>
  <si>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</si>
  <si>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</si>
  <si>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</si>
  <si>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</si>
  <si>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</si>
  <si>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</si>
  <si>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</si>
  <si>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</si>
  <si>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</si>
  <si>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</si>
  <si>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</si>
  <si>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</si>
  <si>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</si>
  <si>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</si>
  <si>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</si>
  <si>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</si>
  <si>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</si>
  <si>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</si>
  <si>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</si>
  <si>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</si>
  <si>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</si>
  <si>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</si>
  <si>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</si>
  <si>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</si>
  <si>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</si>
  <si>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</si>
  <si>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</si>
  <si>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</si>
  <si>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</si>
  <si>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</si>
  <si>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</si>
  <si>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</si>
  <si>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</si>
  <si>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</si>
  <si>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</si>
  <si>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</si>
  <si>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</si>
  <si>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</si>
  <si>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</si>
  <si>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</si>
  <si>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</si>
  <si>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</si>
  <si>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</si>
  <si>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</si>
  <si>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</si>
  <si>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</si>
  <si>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</si>
  <si>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</si>
  <si>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</si>
  <si>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</si>
  <si>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</si>
  <si>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</si>
  <si>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</si>
  <si>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</si>
  <si>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</si>
  <si>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</si>
  <si>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</si>
  <si>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</si>
  <si>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</si>
  <si>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</si>
  <si>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</si>
  <si>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</si>
  <si>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</si>
  <si>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</si>
  <si>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</si>
  <si>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</si>
  <si>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</si>
  <si>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</si>
  <si>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</si>
  <si>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</si>
  <si>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</si>
  <si>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</si>
  <si>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</si>
  <si>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</si>
  <si>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</si>
  <si>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</si>
  <si>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</si>
  <si>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</si>
  <si>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</si>
  <si>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</si>
  <si>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</si>
  <si>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</si>
  <si>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</si>
  <si>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</si>
  <si>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</si>
  <si>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</si>
  <si>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</si>
  <si>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</si>
  <si>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</si>
  <si>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</si>
  <si>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</si>
  <si>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</si>
  <si>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</si>
  <si>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</si>
  <si>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</si>
  <si>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</si>
  <si>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</si>
  <si>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</si>
  <si>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</si>
  <si>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</si>
  <si>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</si>
  <si>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</si>
  <si>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</si>
  <si>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</si>
  <si>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</si>
  <si>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</si>
  <si>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</si>
  <si>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</si>
  <si>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</si>
  <si>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</si>
  <si>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</si>
  <si>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</si>
  <si>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</si>
  <si>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</si>
  <si>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</si>
  <si>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</si>
  <si>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</si>
  <si>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</si>
  <si>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</si>
  <si>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</si>
  <si>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</si>
  <si>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</si>
  <si>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</si>
  <si>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</si>
  <si>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</si>
  <si>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</si>
  <si>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</si>
  <si>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</si>
  <si>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</si>
  <si>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</si>
  <si>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</si>
  <si>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</si>
  <si>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</si>
  <si>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</si>
  <si>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</si>
  <si>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</si>
  <si>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</si>
  <si>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</si>
  <si>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</si>
  <si>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</si>
  <si>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</si>
  <si>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</si>
  <si>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</si>
  <si>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</si>
  <si>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</si>
  <si>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</si>
  <si>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</si>
  <si>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</si>
  <si>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</si>
  <si>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</si>
  <si>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</si>
  <si>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</si>
  <si>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</si>
  <si>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</si>
  <si>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</si>
  <si>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</si>
  <si>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</si>
  <si>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</si>
  <si>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</si>
  <si>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</si>
  <si>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</si>
  <si>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</si>
  <si>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</si>
  <si>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</si>
  <si>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</si>
  <si>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</si>
  <si>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</si>
  <si>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</si>
  <si>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</si>
  <si>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</si>
  <si>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</si>
  <si>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</si>
  <si>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</si>
  <si>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</si>
  <si>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</si>
  <si>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</si>
  <si>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</si>
  <si>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</si>
  <si>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</si>
  <si>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</si>
  <si>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</si>
  <si>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</si>
  <si>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</si>
  <si>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</si>
  <si>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</si>
  <si>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</si>
  <si>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</si>
  <si>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</si>
  <si>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</si>
  <si>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</si>
  <si>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</si>
  <si>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</si>
  <si>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</si>
  <si>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</si>
  <si>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</si>
  <si>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</si>
  <si>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</si>
  <si>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</si>
  <si>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</si>
  <si>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</si>
  <si>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</si>
  <si>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</si>
  <si>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</si>
  <si>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</si>
  <si>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</si>
  <si>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</si>
  <si>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</si>
  <si>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</si>
  <si>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</si>
  <si>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</si>
  <si>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</si>
  <si>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</si>
  <si>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</si>
  <si>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</si>
  <si>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</si>
  <si>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</si>
  <si>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</si>
  <si>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</si>
  <si>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</si>
  <si>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</si>
  <si>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</si>
  <si>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</si>
  <si>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</si>
  <si>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</si>
  <si>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</si>
  <si>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</si>
  <si>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</si>
  <si>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</si>
  <si>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</si>
  <si>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</si>
  <si>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</si>
  <si>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</si>
  <si>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</si>
  <si>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</si>
  <si>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</si>
  <si>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</si>
  <si>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</si>
  <si>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</si>
  <si>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</si>
  <si>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</si>
  <si>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</si>
  <si>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</si>
  <si>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</si>
  <si>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</si>
  <si>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</si>
  <si>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</si>
  <si>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</si>
  <si>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</si>
  <si>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</si>
  <si>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</si>
  <si>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</si>
  <si>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</si>
  <si>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</si>
  <si>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</si>
  <si>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</si>
  <si>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</si>
  <si>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</si>
  <si>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</si>
  <si>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</si>
  <si>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</si>
  <si>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</si>
  <si>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</si>
  <si>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</si>
  <si>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</si>
  <si>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</si>
  <si>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</si>
  <si>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</si>
  <si>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</si>
  <si>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</si>
  <si>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</si>
  <si>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</si>
  <si>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</si>
  <si>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</si>
  <si>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</si>
  <si>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</si>
  <si>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</si>
  <si>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</si>
  <si>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</si>
  <si>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</si>
  <si>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</si>
  <si>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</si>
  <si>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</si>
  <si>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</si>
  <si>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</si>
  <si>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</si>
  <si>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</si>
  <si>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</si>
  <si>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</si>
  <si>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</si>
  <si>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</si>
  <si>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</si>
  <si>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</si>
  <si>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</si>
  <si>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</si>
  <si>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</si>
  <si>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</si>
  <si>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</si>
  <si>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</si>
  <si>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</si>
  <si>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</si>
  <si>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</si>
  <si>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</si>
  <si>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</si>
  <si>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</si>
  <si>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</si>
  <si>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</si>
  <si>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</si>
  <si>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</si>
  <si>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</si>
  <si>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</si>
  <si>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</si>
  <si>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</si>
  <si>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</si>
  <si>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</si>
  <si>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</si>
  <si>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</si>
  <si>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</si>
  <si>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</si>
  <si>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</si>
  <si>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</si>
  <si>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</si>
  <si>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</si>
  <si>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</si>
  <si>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</si>
  <si>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</si>
  <si>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</si>
  <si>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</si>
  <si>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</si>
  <si>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</si>
  <si>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</si>
  <si>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</si>
  <si>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</si>
  <si>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</si>
  <si>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</si>
  <si>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</si>
  <si>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</si>
  <si>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</si>
  <si>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</si>
  <si>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</si>
  <si>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</si>
  <si>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</si>
  <si>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</si>
  <si>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</si>
  <si>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</si>
  <si>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</si>
  <si>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</si>
  <si>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</si>
  <si>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</si>
  <si>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</si>
  <si>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</si>
  <si>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</si>
  <si>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</si>
  <si>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</si>
  <si>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</si>
  <si>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</si>
  <si>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</si>
  <si>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</si>
  <si>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</si>
  <si>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</si>
  <si>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</si>
  <si>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</si>
  <si>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</si>
  <si>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</si>
  <si>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</si>
  <si>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</si>
  <si>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</si>
  <si>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</si>
  <si>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</si>
  <si>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</si>
  <si>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</si>
  <si>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</si>
  <si>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</si>
  <si>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</si>
  <si>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</si>
  <si>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</si>
  <si>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</si>
  <si>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</si>
  <si>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</si>
  <si>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</si>
  <si>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</si>
  <si>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</si>
  <si>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</si>
  <si>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</si>
  <si>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</si>
  <si>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</si>
  <si>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</si>
  <si>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</si>
  <si>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</si>
  <si>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</si>
  <si>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</si>
  <si>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</si>
  <si>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</si>
  <si>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</si>
  <si>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</si>
  <si>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</si>
  <si>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</si>
  <si>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</si>
  <si>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</si>
  <si>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</si>
  <si>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</si>
  <si>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</si>
  <si>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</si>
  <si>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</si>
  <si>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</si>
  <si>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</si>
  <si>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</si>
  <si>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</si>
  <si>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</si>
  <si>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</si>
  <si>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</si>
  <si>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</si>
  <si>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</si>
  <si>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</si>
  <si>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</si>
  <si>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</si>
  <si>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</si>
  <si>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</si>
  <si>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</si>
  <si>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</si>
  <si>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</si>
  <si>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</si>
  <si>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</si>
  <si>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</si>
  <si>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</si>
  <si>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</si>
  <si>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</si>
  <si>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</si>
  <si>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</si>
  <si>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</si>
  <si>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</si>
  <si>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</si>
  <si>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</si>
  <si>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</si>
  <si>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</si>
  <si>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</si>
  <si>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</si>
  <si>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</si>
  <si>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</si>
  <si>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</si>
  <si>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</si>
  <si>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</si>
  <si>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</si>
  <si>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</si>
  <si>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</si>
  <si>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</si>
  <si>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</si>
  <si>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</si>
  <si>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</si>
  <si>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</si>
  <si>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</si>
  <si>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</si>
  <si>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</si>
  <si>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</si>
  <si>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</si>
  <si>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</si>
  <si>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</si>
  <si>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</si>
  <si>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</si>
  <si>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</si>
  <si>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</si>
  <si>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</si>
  <si>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</si>
  <si>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</si>
  <si>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</si>
  <si>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</si>
  <si>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</si>
  <si>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</si>
  <si>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</si>
  <si>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</si>
  <si>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</si>
  <si>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</si>
  <si>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</si>
  <si>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</si>
  <si>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</si>
  <si>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</si>
  <si>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</si>
  <si>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</si>
  <si>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</si>
  <si>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</si>
  <si>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</si>
  <si>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</si>
  <si>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</si>
  <si>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</si>
  <si>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</si>
  <si>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</si>
  <si>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</si>
  <si>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</si>
  <si>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</si>
  <si>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</si>
  <si>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</si>
  <si>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</si>
  <si>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</si>
  <si>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</si>
  <si>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</si>
  <si>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</si>
  <si>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</si>
  <si>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</si>
  <si>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</si>
  <si>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</si>
  <si>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</si>
  <si>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</si>
  <si>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</si>
  <si>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</si>
  <si>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</si>
  <si>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</si>
  <si>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</si>
  <si>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</si>
  <si>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</si>
  <si>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</si>
  <si>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</si>
  <si>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</si>
  <si>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</si>
  <si>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</si>
  <si>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</si>
  <si>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</si>
  <si>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</si>
  <si>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</si>
  <si>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</si>
  <si>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</si>
  <si>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</si>
  <si>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</si>
  <si>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</si>
  <si>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</si>
  <si>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</si>
  <si>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</si>
  <si>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</si>
  <si>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</si>
  <si>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</si>
  <si>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</si>
  <si>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</si>
  <si>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</si>
  <si>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</si>
  <si>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</si>
  <si>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</si>
  <si>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</si>
  <si>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</si>
  <si>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</si>
  <si>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</si>
  <si>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</si>
  <si>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</si>
  <si>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</si>
  <si>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</si>
  <si>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</si>
  <si>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</si>
  <si>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</si>
  <si>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</si>
  <si>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</si>
  <si>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</si>
  <si>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</si>
  <si>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</si>
  <si>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</si>
  <si>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</si>
  <si>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</si>
  <si>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</si>
  <si>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</si>
  <si>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</si>
  <si>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</si>
  <si>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</si>
  <si>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</si>
  <si>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</si>
  <si>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</si>
  <si>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</si>
  <si>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</si>
  <si>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</si>
  <si>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</si>
  <si>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</si>
  <si>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</si>
  <si>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</si>
  <si>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</si>
  <si>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</si>
  <si>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</si>
  <si>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</si>
  <si>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</si>
  <si>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</si>
  <si>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</si>
  <si>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</si>
  <si>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</si>
  <si>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</si>
  <si>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</si>
  <si>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</si>
  <si>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</si>
  <si>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</si>
  <si>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</si>
  <si>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</si>
  <si>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</si>
  <si>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</si>
  <si>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</si>
  <si>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</si>
  <si>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</si>
  <si>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</si>
  <si>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</si>
  <si>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</si>
  <si>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</si>
  <si>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</si>
  <si>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</si>
  <si>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</si>
  <si>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</si>
  <si>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</si>
  <si>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</si>
  <si>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</si>
  <si>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</si>
  <si>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</si>
  <si>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</si>
  <si>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</si>
  <si>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</si>
  <si>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</si>
  <si>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</si>
  <si>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</si>
  <si>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</si>
  <si>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</si>
  <si>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</si>
  <si>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</si>
  <si>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</si>
  <si>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</si>
  <si>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</si>
  <si>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</si>
  <si>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</si>
  <si>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</si>
  <si>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</si>
  <si>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</si>
  <si>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</si>
  <si>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</si>
  <si>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</si>
  <si>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</si>
  <si>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</si>
  <si>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</si>
  <si>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</si>
  <si>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</si>
  <si>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</si>
  <si>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</si>
  <si>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</si>
  <si>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</si>
  <si>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</si>
  <si>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</si>
  <si>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</si>
  <si>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</si>
  <si>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</si>
  <si>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</si>
  <si>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</si>
  <si>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</si>
  <si>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</si>
  <si>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</si>
  <si>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</si>
  <si>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</si>
  <si>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</si>
  <si>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</si>
  <si>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</si>
  <si>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</si>
  <si>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</si>
  <si>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</si>
  <si>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</si>
  <si>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</si>
  <si>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</si>
  <si>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</si>
  <si>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</si>
  <si>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</si>
  <si>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</si>
  <si>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</si>
  <si>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</si>
  <si>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</si>
  <si>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</si>
  <si>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</si>
  <si>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</si>
  <si>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</si>
  <si>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</si>
  <si>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</si>
  <si>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</si>
  <si>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</si>
  <si>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</si>
  <si>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</si>
  <si>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</si>
  <si>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</si>
  <si>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</si>
  <si>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</si>
  <si>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</si>
  <si>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</si>
  <si>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</si>
  <si>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</si>
  <si>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</si>
  <si>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</si>
  <si>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</si>
  <si>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</si>
  <si>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</si>
  <si>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</si>
  <si>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</si>
  <si>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</si>
  <si>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</si>
  <si>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</si>
  <si>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</si>
  <si>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</si>
  <si>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</si>
  <si>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</si>
  <si>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</si>
  <si>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</si>
  <si>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</si>
  <si>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</si>
  <si>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</si>
  <si>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</si>
  <si>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</si>
  <si>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</si>
  <si>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</si>
  <si>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</si>
  <si>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</si>
  <si>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</si>
  <si>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</si>
  <si>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</si>
  <si>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</si>
  <si>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</si>
  <si>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</si>
  <si>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</si>
  <si>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</si>
  <si>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</si>
  <si>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</si>
  <si>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</si>
  <si>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</si>
  <si>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</si>
  <si>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</si>
  <si>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</si>
  <si>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</si>
  <si>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</si>
  <si>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</si>
  <si>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</si>
  <si>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</si>
  <si>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</si>
  <si>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</si>
  <si>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</si>
  <si>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</si>
  <si>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</si>
  <si>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</si>
  <si>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</si>
  <si>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</si>
  <si>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</si>
  <si>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</si>
  <si>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</si>
  <si>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</si>
  <si>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</si>
  <si>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</si>
  <si>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</si>
  <si>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</si>
  <si>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</si>
  <si>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</si>
  <si>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</si>
  <si>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</si>
  <si>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</si>
  <si>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</si>
  <si>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</si>
  <si>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</si>
  <si>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</si>
  <si>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</si>
  <si>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</si>
  <si>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</si>
  <si>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</si>
  <si>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</si>
  <si>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</si>
  <si>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</si>
  <si>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</si>
  <si>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</si>
  <si>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</si>
  <si>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</si>
  <si>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</si>
  <si>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</si>
  <si>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</si>
  <si>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</si>
  <si>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</si>
  <si>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</si>
  <si>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</si>
  <si>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</si>
  <si>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</si>
  <si>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</si>
  <si>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</si>
  <si>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</si>
  <si>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</si>
  <si>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</si>
  <si>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</si>
  <si>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</si>
  <si>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</si>
  <si>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</si>
  <si>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</si>
  <si>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</si>
  <si>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</si>
  <si>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</si>
  <si>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</si>
  <si>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</si>
  <si>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</si>
  <si>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</si>
  <si>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</si>
  <si>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</si>
  <si>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</si>
  <si>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</si>
  <si>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</si>
  <si>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</si>
  <si>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</si>
  <si>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</si>
  <si>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</si>
  <si>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</si>
  <si>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</si>
  <si>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</si>
  <si>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</si>
  <si>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</si>
  <si>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</si>
  <si>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</si>
  <si>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</si>
  <si>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</si>
  <si>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</si>
  <si>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</si>
  <si>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</si>
  <si>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</si>
  <si>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</si>
  <si>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</si>
  <si>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</si>
  <si>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</si>
  <si>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</si>
  <si>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</si>
  <si>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</si>
  <si>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</si>
  <si>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</si>
  <si>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</si>
  <si>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</si>
  <si>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</si>
  <si>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</si>
  <si>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</si>
  <si>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</si>
  <si>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</si>
  <si>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</si>
  <si>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</si>
  <si>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</si>
  <si>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</si>
  <si>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</si>
  <si>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</si>
  <si>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</si>
  <si>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</si>
  <si>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</si>
  <si>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</si>
  <si>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</si>
  <si>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</si>
  <si>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</si>
  <si>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</si>
  <si>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</si>
  <si>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</si>
  <si>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</si>
  <si>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</si>
  <si>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</si>
  <si>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</si>
  <si>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</si>
  <si>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</si>
  <si>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</si>
  <si>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</si>
  <si>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</si>
  <si>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</si>
  <si>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</si>
  <si>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</si>
  <si>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</si>
  <si>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</si>
  <si>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</si>
  <si>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</si>
  <si>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</si>
  <si>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</si>
  <si>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</si>
  <si>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</si>
  <si>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</si>
  <si>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</si>
  <si>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</si>
  <si>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</si>
  <si>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</si>
  <si>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</si>
  <si>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</si>
  <si>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</si>
  <si>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</si>
  <si>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</si>
  <si>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</si>
  <si>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</si>
  <si>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</si>
  <si>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</si>
  <si>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</si>
  <si>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</si>
  <si>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</si>
  <si>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</si>
  <si>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</si>
  <si>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</si>
  <si>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</si>
  <si>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</si>
  <si>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</si>
  <si>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</si>
  <si>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</si>
  <si>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</si>
  <si>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</si>
  <si>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</si>
  <si>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</si>
  <si>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</si>
  <si>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</si>
  <si>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</si>
  <si>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</si>
  <si>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</si>
  <si>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</si>
  <si>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</si>
  <si>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</si>
  <si>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</si>
  <si>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</si>
  <si>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</si>
  <si>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</si>
  <si>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</si>
  <si>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</si>
  <si>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</si>
  <si>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</si>
  <si>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</si>
  <si>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</si>
  <si>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</si>
  <si>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</si>
  <si>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</si>
  <si>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</si>
  <si>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</si>
  <si>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</si>
  <si>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</si>
  <si>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</si>
  <si>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</si>
  <si>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</si>
  <si>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</si>
  <si>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</si>
  <si>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</si>
  <si>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</si>
  <si>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</si>
  <si>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</si>
  <si>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</si>
  <si>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</si>
  <si>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</si>
  <si>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</si>
  <si>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</si>
  <si>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</si>
  <si>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</si>
  <si>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</si>
  <si>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</si>
  <si>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</si>
  <si>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</si>
  <si>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</si>
  <si>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</si>
  <si>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</si>
  <si>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</si>
  <si>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</si>
  <si>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</si>
  <si>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</si>
  <si>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</si>
  <si>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</si>
  <si>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</si>
  <si>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</si>
  <si>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</si>
  <si>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</si>
  <si>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</si>
  <si>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</si>
  <si>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</si>
  <si>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</si>
  <si>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</si>
  <si>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</si>
  <si>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</si>
  <si>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</si>
  <si>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</si>
  <si>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</si>
  <si>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</si>
  <si>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</si>
  <si>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</si>
  <si>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</si>
  <si>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</si>
  <si>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</si>
  <si>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</si>
  <si>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</si>
  <si>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</si>
  <si>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</si>
  <si>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</si>
  <si>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</si>
  <si>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</si>
  <si>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</si>
  <si>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</si>
  <si>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</si>
  <si>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</si>
  <si>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</si>
  <si>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</si>
  <si>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</si>
  <si>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</si>
  <si>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</si>
  <si>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</si>
  <si>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</si>
  <si>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</si>
  <si>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</si>
  <si>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</si>
  <si>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</si>
  <si>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</si>
  <si>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</si>
  <si>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</si>
  <si>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</si>
  <si>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</si>
  <si>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</si>
  <si>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</si>
  <si>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</si>
  <si>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</si>
  <si>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</si>
  <si>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</si>
  <si>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</si>
  <si>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</si>
  <si>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</si>
  <si>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</si>
  <si>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</si>
  <si>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</si>
  <si>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</si>
  <si>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</si>
  <si>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</si>
  <si>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</si>
  <si>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</si>
  <si>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</si>
  <si>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</si>
  <si>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</si>
  <si>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</si>
  <si>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</si>
  <si>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</si>
  <si>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</si>
  <si>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</si>
  <si>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</si>
  <si>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</si>
  <si>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</si>
  <si>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</si>
  <si>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</si>
  <si>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</si>
  <si>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</si>
  <si>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</si>
  <si>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</si>
  <si>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</si>
  <si>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</si>
  <si>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</si>
  <si>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</si>
  <si>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</si>
  <si>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</si>
  <si>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</si>
  <si>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</si>
  <si>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</si>
  <si>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</si>
  <si>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</si>
  <si>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</si>
  <si>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</si>
  <si>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</si>
  <si>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</si>
  <si>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</si>
  <si>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</si>
  <si>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</si>
  <si>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</si>
  <si>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</si>
  <si>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</si>
  <si>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</si>
  <si>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</si>
  <si>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</si>
  <si>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</si>
  <si>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</si>
  <si>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</si>
  <si>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</si>
  <si>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</si>
  <si>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</si>
  <si>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</si>
  <si>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</si>
  <si>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</si>
  <si>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</si>
  <si>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</si>
  <si>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</si>
  <si>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</si>
  <si>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</si>
  <si>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</si>
  <si>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</si>
  <si>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</si>
  <si>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</si>
  <si>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</si>
  <si>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</si>
  <si>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</si>
  <si>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</si>
  <si>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</si>
  <si>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</si>
  <si>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</si>
  <si>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</si>
  <si>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</si>
  <si>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</si>
  <si>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</si>
  <si>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</si>
  <si>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</si>
  <si>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</si>
  <si>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</si>
  <si>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</si>
  <si>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</si>
  <si>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</si>
  <si>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</si>
  <si>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</si>
  <si>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</si>
  <si>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</si>
  <si>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</si>
  <si>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</si>
  <si>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</si>
  <si>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</si>
  <si>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</si>
  <si>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</si>
  <si>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</si>
  <si>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</si>
  <si>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</si>
  <si>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</si>
  <si>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</si>
  <si>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</si>
  <si>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</si>
  <si>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</si>
  <si>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</si>
  <si>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</si>
  <si>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</si>
  <si>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</si>
  <si>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</si>
  <si>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</si>
  <si>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</si>
  <si>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</si>
  <si>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</si>
  <si>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</si>
  <si>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</si>
  <si>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</si>
  <si>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</si>
  <si>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</si>
  <si>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</si>
  <si>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</si>
  <si>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</si>
  <si>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</si>
  <si>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</si>
  <si>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</si>
  <si>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</si>
  <si>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</si>
  <si>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</si>
  <si>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</si>
  <si>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</si>
  <si>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</si>
  <si>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</si>
  <si>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</si>
  <si>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</si>
  <si>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</si>
  <si>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</si>
  <si>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</si>
  <si>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</si>
  <si>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</si>
  <si>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</si>
  <si>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</si>
  <si>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</si>
  <si>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</si>
  <si>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</si>
  <si>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</si>
  <si>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</si>
  <si>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</si>
  <si>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</si>
  <si>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</si>
  <si>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</si>
  <si>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</si>
  <si>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</si>
  <si>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</si>
  <si>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</si>
  <si>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</si>
  <si>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</si>
  <si>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</si>
  <si>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</si>
  <si>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</si>
  <si>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</si>
  <si>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</si>
  <si>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</si>
  <si>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</si>
  <si>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</si>
  <si>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</si>
  <si>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</si>
  <si>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</si>
  <si>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</si>
  <si>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</si>
  <si>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</si>
  <si>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</si>
  <si>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</si>
  <si>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</si>
  <si>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</si>
  <si>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</si>
  <si>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</si>
  <si>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</si>
  <si>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</si>
  <si>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</si>
  <si>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</si>
  <si>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</si>
  <si>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</si>
  <si>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</si>
  <si>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</si>
  <si>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</si>
  <si>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</si>
  <si>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</si>
  <si>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</si>
  <si>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</si>
  <si>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</si>
  <si>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</si>
  <si>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</si>
  <si>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</si>
  <si>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</si>
  <si>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</si>
  <si>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</si>
  <si>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</si>
  <si>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</si>
  <si>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</si>
  <si>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</si>
  <si>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</si>
  <si>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</si>
  <si>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</si>
  <si>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</si>
  <si>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</si>
  <si>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</si>
  <si>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</si>
  <si>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</si>
  <si>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</si>
  <si>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</si>
  <si>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</si>
  <si>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</si>
  <si>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</si>
  <si>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</si>
  <si>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</si>
  <si>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</si>
  <si>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</si>
  <si>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</si>
  <si>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</si>
  <si>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</si>
  <si>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</si>
  <si>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</si>
  <si>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</si>
  <si>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</si>
  <si>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</si>
  <si>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</si>
  <si>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</si>
  <si>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</si>
  <si>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</si>
  <si>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</si>
  <si>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</si>
  <si>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</si>
  <si>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</si>
  <si>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</si>
  <si>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</si>
  <si>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</si>
  <si>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</si>
  <si>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</si>
  <si>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</si>
  <si>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</si>
  <si>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</si>
  <si>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</si>
  <si>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</si>
  <si>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</si>
  <si>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</si>
  <si>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</si>
  <si>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</si>
  <si>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</si>
  <si>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</si>
  <si>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</si>
  <si>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</si>
  <si>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</si>
  <si>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</si>
  <si>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</si>
  <si>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</si>
  <si>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</si>
  <si>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</si>
  <si>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</si>
  <si>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</si>
  <si>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</si>
  <si>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</si>
  <si>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</si>
  <si>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</si>
  <si>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</si>
  <si>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</si>
  <si>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</si>
  <si>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</si>
  <si>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</si>
  <si>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</si>
  <si>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</si>
  <si>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</si>
  <si>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</si>
  <si>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</si>
  <si>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</si>
  <si>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</si>
  <si>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</si>
  <si>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</si>
  <si>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</si>
  <si>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</si>
  <si>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</si>
  <si>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</si>
  <si>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</si>
  <si>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</si>
  <si>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</si>
  <si>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</si>
  <si>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</si>
  <si>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</si>
  <si>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</si>
  <si>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</si>
  <si>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</si>
  <si>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</si>
  <si>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</si>
  <si>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</si>
  <si>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</si>
  <si>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</si>
  <si>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</si>
  <si>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</si>
  <si>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</si>
  <si>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</si>
  <si>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</si>
  <si>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</si>
  <si>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</si>
  <si>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</si>
  <si>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</si>
  <si>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</si>
  <si>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</si>
  <si>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</si>
  <si>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</si>
  <si>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</si>
  <si>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</si>
  <si>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</si>
  <si>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</si>
  <si>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</si>
  <si>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</si>
  <si>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</si>
  <si>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</si>
  <si>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</si>
  <si>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</si>
  <si>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</si>
  <si>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</si>
  <si>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</si>
  <si>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</si>
  <si>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</si>
  <si>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</si>
  <si>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</si>
  <si>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</si>
  <si>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</si>
  <si>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</si>
  <si>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</si>
  <si>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</si>
  <si>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</si>
  <si>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</si>
  <si>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</si>
  <si>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</si>
  <si>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</si>
  <si>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</si>
  <si>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</si>
  <si>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</si>
  <si>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</si>
  <si>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</si>
  <si>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</si>
  <si>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</si>
  <si>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</si>
  <si>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</si>
  <si>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</si>
  <si>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</si>
  <si>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</si>
  <si>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</si>
  <si>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</si>
  <si>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</si>
  <si>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</si>
  <si>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</si>
  <si>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</si>
  <si>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</si>
  <si>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</si>
  <si>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</si>
  <si>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</si>
  <si>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</si>
  <si>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</si>
  <si>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</si>
  <si>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</si>
  <si>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</si>
  <si>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</si>
  <si>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</si>
  <si>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</si>
  <si>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</si>
  <si>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</si>
  <si>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</si>
  <si>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</si>
  <si>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</si>
  <si>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</si>
  <si>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</si>
  <si>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</si>
  <si>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</si>
  <si>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</si>
  <si>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</si>
  <si>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</si>
  <si>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</si>
  <si>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</si>
  <si>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</si>
  <si>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</si>
  <si>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</si>
  <si>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</si>
  <si>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</si>
  <si>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</si>
  <si>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</si>
  <si>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</si>
  <si>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</si>
  <si>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</si>
  <si>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</si>
  <si>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</si>
  <si>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</si>
  <si>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</si>
  <si>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</si>
  <si>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</si>
  <si>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</si>
  <si>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</si>
  <si>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</si>
  <si>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</si>
  <si>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</si>
  <si>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</si>
  <si>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</si>
  <si>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</si>
  <si>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</si>
  <si>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</si>
  <si>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</si>
  <si>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</si>
  <si>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</si>
  <si>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</si>
  <si>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</si>
  <si>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</si>
  <si>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</si>
  <si>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</si>
  <si>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</si>
  <si>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</si>
  <si>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</si>
  <si>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</si>
  <si>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</si>
  <si>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</si>
  <si>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</si>
  <si>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</si>
  <si>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</si>
  <si>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</si>
  <si>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</si>
  <si>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</si>
  <si>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</si>
  <si>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</si>
  <si>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</si>
  <si>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</si>
  <si>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</si>
  <si>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</si>
  <si>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</si>
  <si>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</si>
  <si>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</si>
  <si>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</si>
  <si>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</si>
  <si>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</si>
  <si>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</si>
  <si>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</si>
  <si>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</si>
  <si>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</si>
  <si>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</si>
  <si>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</si>
  <si>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</si>
  <si>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</si>
  <si>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</si>
  <si>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</si>
  <si>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</si>
  <si>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</si>
  <si>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</si>
  <si>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</si>
  <si>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</si>
  <si>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</si>
  <si>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</si>
  <si>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</si>
  <si>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</si>
  <si>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</si>
  <si>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</si>
  <si>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</si>
  <si>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</si>
  <si>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</si>
  <si>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</si>
  <si>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</si>
  <si>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</si>
  <si>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</si>
  <si>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</si>
  <si>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</si>
  <si>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</si>
  <si>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</si>
  <si>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</si>
  <si>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</si>
  <si>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</si>
  <si>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</si>
  <si>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</si>
  <si>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</si>
  <si>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</si>
  <si>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</si>
  <si>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</si>
  <si>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</si>
  <si>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</si>
  <si>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</si>
  <si>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</si>
  <si>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</si>
  <si>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</si>
  <si>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</si>
  <si>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</si>
  <si>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</si>
  <si>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</si>
  <si>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</si>
  <si>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</si>
  <si>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</si>
  <si>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</si>
  <si>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</si>
  <si>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</si>
  <si>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</si>
  <si>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</si>
  <si>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</si>
  <si>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</si>
  <si>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</si>
  <si>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</si>
  <si>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</si>
  <si>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</si>
  <si>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</si>
  <si>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</si>
  <si>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</si>
  <si>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</si>
  <si>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</si>
  <si>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</si>
  <si>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</si>
  <si>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</si>
  <si>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</si>
  <si>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</si>
  <si>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</si>
  <si>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</si>
  <si>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</si>
  <si>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</si>
  <si>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</si>
  <si>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</si>
  <si>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</si>
  <si>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</si>
  <si>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</si>
  <si>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</si>
  <si>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</si>
  <si>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</si>
  <si>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</si>
  <si>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</si>
  <si>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</si>
  <si>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</si>
  <si>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</si>
  <si>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</si>
  <si>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</si>
  <si>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</si>
  <si>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</si>
  <si>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</si>
  <si>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</si>
  <si>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</si>
  <si>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</si>
  <si>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</si>
  <si>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</si>
  <si>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</si>
  <si>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</si>
  <si>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</si>
  <si>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</si>
  <si>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</si>
  <si>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</si>
  <si>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</si>
  <si>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</si>
  <si>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</si>
  <si>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</si>
  <si>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</si>
  <si>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</si>
  <si>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</si>
  <si>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</si>
  <si>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</si>
  <si>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</si>
  <si>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</si>
  <si>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</si>
  <si>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</si>
  <si>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</si>
  <si>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</si>
  <si>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</si>
  <si>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</si>
  <si>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</si>
  <si>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</si>
  <si>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</si>
  <si>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</si>
  <si>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</si>
  <si>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</si>
  <si>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</si>
  <si>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</si>
  <si>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</si>
  <si>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</si>
  <si>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</si>
  <si>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</si>
  <si>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</si>
  <si>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</si>
  <si>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</si>
  <si>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</si>
  <si>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</si>
  <si>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</si>
  <si>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</si>
  <si>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</si>
  <si>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</si>
  <si>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</si>
  <si>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</si>
  <si>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</si>
  <si>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</si>
  <si>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</si>
  <si>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</si>
  <si>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</si>
  <si>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</si>
  <si>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</si>
  <si>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</si>
  <si>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</si>
  <si>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</si>
  <si>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</si>
  <si>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</si>
  <si>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</si>
  <si>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</si>
  <si>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</si>
  <si>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</si>
  <si>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</si>
  <si>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</si>
  <si>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</si>
  <si>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</si>
  <si>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</si>
  <si>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</si>
  <si>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</si>
  <si>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</si>
  <si>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</si>
  <si>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</si>
  <si>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</si>
  <si>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</si>
  <si>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</si>
  <si>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</si>
  <si>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</si>
  <si>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</si>
  <si>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</si>
  <si>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</si>
  <si>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</si>
  <si>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</si>
  <si>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</si>
  <si>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</si>
  <si>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</si>
  <si>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</si>
  <si>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</si>
  <si>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</si>
  <si>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</si>
  <si>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</si>
  <si>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</si>
  <si>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</si>
  <si>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</si>
  <si>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</si>
  <si>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</si>
  <si>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</si>
  <si>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</si>
  <si>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</si>
  <si>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</si>
  <si>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</si>
  <si>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</si>
  <si>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</si>
  <si>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</si>
  <si>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</si>
  <si>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</si>
  <si>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</si>
  <si>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</si>
  <si>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</si>
  <si>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</si>
  <si>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</si>
  <si>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</si>
  <si>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</si>
  <si>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</si>
  <si>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</si>
  <si>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</si>
  <si>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</si>
  <si>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</si>
  <si>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</si>
  <si>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</si>
  <si>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</si>
  <si>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</si>
  <si>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</si>
  <si>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</si>
  <si>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</si>
  <si>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</si>
  <si>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</si>
  <si>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</si>
  <si>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</si>
  <si>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</si>
  <si>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</si>
  <si>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</si>
  <si>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</si>
  <si>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</si>
  <si>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</si>
  <si>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</si>
  <si>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</si>
  <si>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</si>
  <si>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</si>
  <si>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</si>
  <si>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</si>
  <si>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</si>
  <si>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</si>
  <si>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</si>
  <si>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</si>
  <si>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</si>
  <si>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</si>
  <si>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</si>
  <si>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</si>
  <si>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</si>
  <si>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</si>
  <si>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</si>
  <si>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</si>
  <si>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</si>
  <si>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</si>
  <si>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</si>
  <si>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</si>
  <si>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</si>
  <si>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</si>
  <si>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</si>
  <si>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</si>
  <si>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</si>
  <si>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</si>
  <si>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</si>
  <si>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</si>
  <si>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</si>
  <si>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</si>
  <si>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</si>
  <si>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</si>
  <si>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</si>
  <si>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</si>
  <si>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</si>
  <si>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</si>
  <si>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</si>
  <si>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</si>
  <si>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</si>
  <si>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</si>
  <si>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</si>
  <si>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</si>
  <si>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</si>
  <si>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</si>
  <si>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</si>
  <si>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</si>
  <si>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</si>
  <si>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</si>
  <si>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</si>
  <si>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</si>
  <si>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</si>
  <si>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</si>
  <si>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</si>
  <si>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</si>
  <si>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</si>
  <si>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</si>
  <si>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</si>
  <si>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</si>
  <si>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</si>
  <si>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</si>
  <si>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</si>
  <si>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</si>
  <si>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</si>
  <si>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</si>
  <si>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</si>
  <si>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</si>
  <si>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</si>
  <si>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</si>
  <si>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</si>
  <si>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</si>
  <si>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</si>
  <si>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</si>
  <si>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</si>
  <si>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</si>
  <si>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</si>
  <si>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</si>
  <si>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</si>
  <si>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</si>
  <si>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</si>
  <si>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</si>
  <si>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</si>
  <si>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</si>
  <si>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</si>
  <si>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</si>
  <si>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</si>
  <si>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</si>
  <si>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</si>
  <si>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</si>
  <si>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</si>
  <si>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</si>
  <si>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</si>
  <si>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</si>
  <si>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</si>
  <si>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</si>
  <si>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</si>
  <si>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</si>
  <si>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</si>
  <si>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</si>
  <si>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</si>
  <si>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</si>
  <si>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</si>
  <si>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</si>
  <si>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</si>
  <si>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</si>
  <si>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</si>
  <si>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</si>
  <si>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</si>
  <si>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</si>
  <si>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</si>
  <si>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</si>
  <si>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</si>
  <si>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</si>
  <si>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</si>
  <si>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</si>
  <si>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</si>
  <si>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</si>
  <si>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</si>
  <si>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</si>
  <si>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</si>
  <si>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</si>
  <si>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</si>
  <si>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</si>
  <si>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</si>
  <si>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</si>
  <si>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</si>
  <si>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</si>
  <si>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</si>
  <si>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</si>
  <si>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</si>
  <si>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</si>
  <si>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</si>
  <si>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</si>
  <si>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</si>
  <si>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</si>
  <si>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</si>
  <si>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</si>
  <si>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</si>
  <si>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</si>
  <si>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</si>
  <si>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</si>
  <si>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</si>
  <si>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</si>
  <si>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</si>
  <si>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</si>
  <si>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</si>
  <si>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</si>
  <si>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</si>
  <si>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</si>
  <si>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</si>
  <si>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</si>
  <si>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</si>
  <si>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</si>
  <si>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</si>
  <si>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</si>
  <si>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</si>
  <si>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</si>
  <si>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</si>
  <si>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</si>
  <si>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</si>
  <si>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</si>
  <si>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</si>
  <si>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</si>
  <si>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</si>
  <si>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</si>
  <si>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</si>
  <si>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</si>
  <si>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</si>
  <si>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</si>
  <si>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</si>
  <si>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</si>
  <si>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</si>
  <si>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</si>
  <si>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</si>
  <si>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</si>
  <si>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</si>
  <si>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</si>
  <si>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</si>
  <si>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</si>
  <si>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</si>
  <si>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</si>
  <si>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</si>
  <si>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</si>
  <si>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</si>
  <si>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</si>
  <si>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</si>
  <si>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</si>
  <si>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</si>
  <si>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</si>
  <si>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</si>
  <si>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</si>
  <si>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</si>
  <si>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</si>
  <si>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</si>
  <si>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</si>
  <si>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</si>
  <si>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</si>
  <si>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</si>
  <si>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</si>
  <si>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</si>
  <si>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</si>
  <si>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</si>
  <si>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</si>
  <si>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</si>
  <si>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</si>
  <si>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</si>
  <si>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</si>
  <si>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</si>
  <si>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</si>
  <si>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</si>
  <si>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</si>
  <si>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</si>
  <si>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</si>
  <si>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</si>
  <si>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</si>
  <si>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</si>
  <si>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</si>
  <si>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</si>
  <si>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</si>
  <si>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</si>
  <si>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</si>
  <si>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</si>
  <si>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</si>
  <si>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</si>
  <si>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</si>
  <si>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</si>
  <si>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</si>
  <si>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</si>
  <si>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</si>
  <si>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</si>
  <si>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</si>
  <si>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</si>
  <si>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</si>
  <si>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</si>
  <si>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</si>
  <si>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</si>
  <si>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</si>
  <si>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</si>
  <si>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</si>
  <si>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</si>
  <si>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</si>
  <si>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</si>
  <si>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</si>
  <si>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</si>
  <si>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</si>
  <si>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</si>
  <si>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</si>
  <si>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</si>
  <si>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</si>
  <si>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</si>
  <si>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</si>
  <si>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</si>
  <si>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</si>
  <si>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</si>
  <si>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</si>
  <si>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</si>
  <si>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</si>
  <si>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</si>
  <si>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</si>
  <si>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</si>
  <si>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</si>
  <si>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</si>
  <si>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</si>
  <si>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</si>
  <si>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</si>
  <si>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</si>
  <si>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</si>
  <si>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</si>
  <si>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</si>
  <si>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</si>
  <si>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</si>
  <si>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</si>
  <si>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</si>
  <si>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</si>
  <si>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</si>
  <si>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</si>
  <si>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</si>
  <si>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</si>
  <si>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</si>
  <si>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</si>
  <si>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</si>
  <si>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</si>
  <si>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</si>
  <si>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</si>
  <si>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</si>
  <si>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</si>
  <si>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</si>
  <si>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</si>
  <si>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</si>
  <si>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</si>
  <si>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</si>
  <si>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</si>
  <si>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</si>
  <si>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</si>
  <si>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</si>
  <si>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</si>
  <si>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</si>
  <si>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</si>
  <si>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</si>
  <si>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</si>
  <si>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</si>
  <si>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</si>
  <si>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</si>
  <si>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</si>
  <si>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</si>
  <si>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</si>
  <si>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</si>
  <si>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</si>
  <si>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</si>
  <si>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</si>
  <si>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</si>
  <si>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</si>
  <si>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</si>
  <si>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</si>
  <si>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</si>
  <si>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</si>
  <si>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</si>
  <si>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</si>
  <si>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</si>
  <si>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</si>
  <si>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</si>
  <si>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</si>
  <si>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</si>
  <si>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</si>
  <si>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</si>
  <si>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</si>
  <si>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</si>
  <si>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</si>
  <si>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</si>
  <si>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</si>
  <si>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</si>
  <si>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</si>
  <si>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</si>
  <si>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</si>
  <si>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</si>
  <si>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</si>
  <si>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</si>
  <si>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</si>
  <si>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</si>
  <si>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</si>
  <si>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</si>
  <si>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</si>
  <si>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</si>
  <si>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</si>
  <si>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</si>
  <si>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</si>
  <si>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</si>
  <si>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</si>
  <si>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</si>
  <si>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</si>
  <si>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</si>
  <si>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</si>
  <si>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</si>
  <si>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</si>
  <si>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</si>
  <si>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</si>
  <si>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</si>
  <si>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</si>
  <si>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</si>
  <si>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</si>
  <si>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</si>
  <si>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</si>
  <si>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</si>
  <si>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</si>
  <si>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</si>
  <si>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</si>
  <si>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</si>
  <si>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</si>
  <si>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</si>
  <si>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</si>
  <si>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</si>
  <si>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</si>
  <si>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</si>
  <si>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</si>
  <si>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</si>
  <si>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</si>
  <si>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</si>
  <si>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</si>
  <si>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</si>
  <si>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</si>
  <si>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</si>
  <si>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</si>
  <si>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</si>
  <si>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</si>
  <si>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</si>
  <si>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</si>
  <si>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</si>
  <si>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</si>
  <si>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</si>
  <si>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</si>
  <si>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</si>
  <si>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</si>
  <si>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</si>
  <si>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</si>
  <si>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</si>
  <si>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</si>
  <si>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</si>
  <si>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</si>
  <si>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</si>
  <si>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</si>
  <si>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</si>
  <si>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</si>
  <si>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</si>
  <si>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</si>
  <si>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</si>
  <si>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</si>
  <si>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</si>
  <si>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</si>
  <si>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</si>
  <si>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</si>
  <si>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</si>
  <si>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</si>
  <si>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</si>
  <si>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</si>
  <si>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</si>
  <si>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</si>
  <si>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</si>
  <si>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</si>
  <si>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</si>
  <si>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</si>
  <si>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</si>
  <si>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</si>
  <si>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</si>
  <si>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</si>
  <si>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</si>
  <si>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</si>
  <si>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</si>
  <si>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</si>
  <si>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</si>
  <si>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</si>
  <si>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</si>
  <si>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</si>
  <si>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</si>
  <si>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</si>
  <si>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</si>
  <si>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</si>
  <si>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</si>
  <si>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</si>
  <si>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</si>
  <si>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</si>
  <si>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</si>
  <si>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</si>
  <si>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</si>
  <si>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</si>
  <si>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</si>
  <si>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</si>
  <si>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</si>
  <si>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</si>
  <si>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</si>
  <si>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</si>
  <si>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</si>
  <si>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</si>
  <si>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</si>
  <si>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</si>
  <si>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</si>
  <si>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</si>
  <si>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</si>
  <si>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</si>
  <si>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</si>
  <si>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</si>
  <si>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</si>
  <si>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</si>
  <si>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</si>
  <si>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</si>
  <si>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</si>
  <si>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</si>
  <si>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</si>
  <si>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</si>
  <si>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</si>
  <si>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</si>
  <si>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</si>
  <si>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</si>
  <si>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</si>
  <si>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</si>
  <si>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</si>
  <si>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</si>
  <si>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</si>
  <si>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</si>
  <si>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</si>
  <si>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</si>
  <si>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</si>
  <si>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</si>
  <si>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</si>
  <si>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</si>
  <si>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</si>
  <si>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</si>
  <si>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</si>
  <si>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</si>
  <si>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</si>
  <si>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</si>
  <si>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</si>
  <si>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</si>
  <si>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</si>
  <si>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</si>
  <si>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</si>
  <si>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</si>
  <si>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</si>
  <si>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</si>
  <si>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</si>
  <si>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</si>
  <si>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</si>
  <si>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</si>
  <si>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</si>
  <si>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</si>
  <si>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</si>
  <si>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</si>
  <si>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</si>
  <si>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</si>
  <si>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</si>
  <si>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</si>
  <si>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</si>
  <si>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</si>
  <si>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</si>
  <si>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</si>
  <si>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</si>
  <si>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</si>
  <si>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</si>
  <si>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</si>
  <si>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</si>
  <si>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</si>
  <si>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</si>
  <si>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</si>
  <si>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</si>
  <si>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</si>
  <si>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</si>
  <si>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</si>
  <si>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</si>
  <si>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</si>
  <si>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</si>
  <si>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</si>
  <si>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</si>
  <si>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</si>
  <si>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</si>
  <si>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</si>
  <si>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</si>
  <si>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</si>
  <si>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</si>
  <si>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</si>
  <si>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</si>
  <si>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</si>
  <si>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</si>
  <si>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</si>
  <si>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</si>
  <si>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</si>
  <si>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</si>
  <si>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</si>
  <si>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</si>
  <si>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</si>
  <si>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</si>
  <si>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</si>
  <si>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</si>
  <si>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</si>
  <si>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</si>
  <si>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</si>
  <si>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</si>
  <si>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</si>
  <si>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</si>
  <si>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</si>
  <si>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</si>
  <si>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</si>
  <si>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</si>
  <si>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</si>
  <si>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</si>
  <si>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</si>
  <si>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</si>
  <si>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</si>
  <si>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</si>
  <si>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</si>
  <si>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</si>
  <si>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</si>
  <si>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</si>
  <si>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</si>
  <si>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</si>
  <si>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</si>
  <si>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</si>
  <si>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</si>
  <si>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</si>
  <si>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</si>
  <si>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</si>
  <si>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</si>
  <si>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</si>
  <si>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</si>
  <si>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</si>
  <si>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</si>
  <si>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</si>
  <si>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</si>
  <si>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</si>
  <si>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</si>
  <si>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</si>
  <si>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</si>
  <si>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</si>
  <si>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</si>
  <si>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</si>
  <si>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</si>
  <si>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</si>
  <si>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</si>
  <si>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</si>
  <si>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</si>
  <si>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</si>
  <si>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</si>
  <si>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</si>
  <si>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</si>
  <si>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</si>
  <si>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</si>
  <si>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</si>
  <si>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</si>
  <si>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</si>
  <si>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</si>
  <si>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</si>
  <si>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</si>
  <si>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</si>
  <si>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</si>
  <si>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</si>
  <si>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</si>
  <si>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</si>
  <si>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</si>
  <si>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</si>
  <si>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</si>
  <si>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</si>
  <si>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</si>
  <si>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</si>
  <si>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</si>
  <si>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</si>
  <si>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</si>
  <si>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</si>
  <si>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</si>
  <si>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</si>
  <si>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</si>
  <si>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</si>
  <si>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</si>
  <si>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</si>
  <si>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</si>
  <si>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</si>
  <si>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</si>
  <si>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</si>
  <si>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</si>
  <si>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</si>
  <si>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</si>
  <si>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</si>
  <si>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</si>
  <si>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</si>
  <si>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</si>
  <si>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</si>
  <si>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</si>
  <si>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</si>
  <si>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</si>
  <si>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</si>
  <si>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</si>
  <si>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</si>
  <si>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</si>
  <si>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</si>
  <si>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</si>
  <si>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</si>
  <si>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</si>
  <si>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</si>
  <si>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</si>
  <si>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</si>
  <si>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</si>
  <si>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</si>
  <si>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</si>
  <si>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</si>
  <si>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</si>
  <si>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</si>
  <si>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</si>
  <si>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</si>
  <si>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</si>
  <si>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</si>
  <si>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</si>
  <si>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</si>
  <si>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</si>
  <si>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</si>
  <si>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</si>
  <si>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</si>
  <si>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</si>
  <si>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</si>
  <si>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</si>
  <si>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</si>
  <si>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</si>
  <si>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</si>
  <si>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</si>
  <si>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</si>
  <si>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</si>
  <si>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</si>
  <si>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</si>
  <si>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</si>
  <si>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</si>
  <si>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</si>
  <si>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</si>
  <si>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</si>
  <si>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</si>
  <si>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</si>
  <si>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</si>
  <si>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</si>
  <si>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</si>
  <si>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</si>
  <si>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</si>
  <si>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</si>
  <si>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</si>
  <si>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</si>
  <si>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</si>
  <si>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</si>
  <si>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</si>
  <si>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</si>
  <si>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</si>
  <si>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</si>
  <si>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</si>
  <si>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</si>
  <si>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</si>
  <si>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</si>
  <si>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</si>
  <si>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</si>
  <si>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</si>
  <si>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</si>
  <si>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</si>
  <si>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</si>
  <si>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</si>
  <si>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</si>
  <si>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</si>
  <si>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</si>
  <si>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</si>
  <si>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</si>
  <si>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</si>
  <si>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</si>
  <si>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</si>
  <si>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</si>
  <si>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</si>
  <si>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</si>
  <si>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</si>
  <si>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</si>
  <si>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</si>
  <si>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</si>
  <si>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</si>
  <si>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</si>
  <si>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</si>
  <si>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</si>
  <si>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</si>
  <si>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</si>
  <si>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</si>
  <si>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</si>
  <si>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</si>
  <si>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</si>
  <si>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</si>
  <si>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</si>
  <si>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</si>
  <si>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</si>
  <si>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</si>
  <si>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</si>
  <si>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</si>
  <si>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</si>
  <si>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</si>
  <si>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</si>
  <si>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</si>
  <si>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</si>
  <si>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</si>
  <si>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</si>
  <si>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</si>
  <si>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</si>
  <si>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</si>
  <si>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</si>
  <si>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</si>
  <si>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</si>
  <si>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</si>
  <si>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</si>
  <si>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</si>
  <si>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</si>
  <si>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</si>
  <si>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</si>
  <si>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</si>
  <si>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</si>
  <si>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</si>
  <si>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</si>
  <si>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</si>
  <si>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</si>
  <si>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</si>
  <si>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</si>
  <si>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</si>
  <si>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</si>
  <si>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</si>
  <si>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</si>
  <si>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</si>
  <si>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</si>
  <si>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</si>
  <si>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</si>
  <si>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</si>
  <si>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</si>
  <si>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</si>
  <si>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</si>
  <si>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</si>
  <si>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</si>
  <si>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</si>
  <si>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</si>
  <si>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WU400M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</si>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</sst>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50" activePane="bottomLeft" state="frozen"/>
      <selection pane="bottomLeft" activeCell="G1958" sqref="G195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 t="s">
        <v>2421</v>
      </c>
      <c r="C1949" s="19" t="s">
        <v>348</v>
      </c>
      <c r="D1949" s="60" t="s">
        <v>1047</v>
      </c>
      <c r="E1949" s="19" t="s">
        <v>2692</v>
      </c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 t="s">
        <v>2421</v>
      </c>
      <c r="C1950" s="19" t="s">
        <v>348</v>
      </c>
      <c r="D1950" s="60" t="s">
        <v>1047</v>
      </c>
      <c r="E1950" s="19" t="s">
        <v>2692</v>
      </c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 t="s">
        <v>2421</v>
      </c>
      <c r="C1951" s="19" t="s">
        <v>348</v>
      </c>
      <c r="D1951" s="60" t="s">
        <v>1047</v>
      </c>
      <c r="E1951" s="19" t="s">
        <v>2692</v>
      </c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 t="s">
        <v>2421</v>
      </c>
      <c r="C1952" s="19" t="s">
        <v>348</v>
      </c>
      <c r="D1952" s="60" t="s">
        <v>1047</v>
      </c>
      <c r="E1952" s="19" t="s">
        <v>2692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 t="s">
        <v>2699</v>
      </c>
      <c r="K1952" s="79"/>
    </row>
    <row r="1953" spans="1:11" ht="41.25" customHeight="1">
      <c r="A1953" s="96" t="s">
        <v>2700</v>
      </c>
      <c r="B1953" s="19" t="s">
        <v>2421</v>
      </c>
      <c r="C1953" s="19" t="s">
        <v>348</v>
      </c>
      <c r="D1953" s="60" t="s">
        <v>1047</v>
      </c>
      <c r="E1953" s="19" t="s">
        <v>2701</v>
      </c>
      <c r="F1953" s="21"/>
      <c r="G1953" s="19" t="s">
        <v>61</v>
      </c>
      <c r="H1953" s="25" t="str">
        <f t="shared" si="203"/>
        <v>DC101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2702</v>
      </c>
      <c r="B1954" s="19"/>
      <c r="C1954" s="19"/>
      <c r="D1954" s="60"/>
      <c r="E1954" s="19"/>
      <c r="F1954" s="21"/>
      <c r="G1954" s="19" t="s">
        <v>94</v>
      </c>
      <c r="H1954" s="25" t="str">
        <f t="shared" si="203"/>
        <v>DC202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2703</v>
      </c>
      <c r="B1955" s="19"/>
      <c r="C1955" s="19"/>
      <c r="D1955" s="60"/>
      <c r="E1955" s="19"/>
      <c r="F1955" s="21"/>
      <c r="G1955" s="19" t="s">
        <v>152</v>
      </c>
      <c r="H1955" s="25" t="str">
        <f t="shared" si="203"/>
        <v>DC400</v>
      </c>
      <c r="I1955" s="25" t="str">
        <f t="shared" si="204"/>
        <v>Non-M</v>
      </c>
      <c r="J1955" s="34"/>
      <c r="K1955" s="79"/>
    </row>
    <row r="1956" spans="1:11" ht="41.25" customHeight="1">
      <c r="G1956" s="18" t="s">
        <v>2704</v>
      </c>
      <c r="H1956" s="18" t="s">
        <v>2705</v>
      </c>
    </row>
    <row r="1957" spans="1:11" ht="41.25" customHeight="1">
      <c r="G1957" s="18" t="s">
        <v>947</v>
      </c>
    </row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2706</v>
      </c>
      <c r="B2" s="8" t="s">
        <v>2707</v>
      </c>
      <c r="C2" s="8" t="s">
        <v>2708</v>
      </c>
      <c r="D2" s="8" t="s">
        <v>2709</v>
      </c>
      <c r="E2" s="8" t="s">
        <v>2710</v>
      </c>
      <c r="F2" s="8" t="s">
        <v>2711</v>
      </c>
      <c r="G2" s="80" t="s">
        <v>2712</v>
      </c>
      <c r="H2" s="8" t="s">
        <v>2713</v>
      </c>
      <c r="I2" s="8" t="s">
        <v>2714</v>
      </c>
      <c r="J2" s="75" t="s">
        <v>2715</v>
      </c>
      <c r="R2" s="83" t="s">
        <v>2716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2717</v>
      </c>
      <c r="E3" s="10">
        <v>0.1234</v>
      </c>
      <c r="F3" s="10" t="s">
        <v>2718</v>
      </c>
      <c r="G3" s="81">
        <f>Table2[[#This Row],[Current Total FG QTY]]*Table2[[#This Row],[SAM Improvement]]*$S$7</f>
        <v>22089.830484330483</v>
      </c>
      <c r="H3" s="10" t="s">
        <v>2719</v>
      </c>
      <c r="I3" s="10" t="s">
        <v>2720</v>
      </c>
      <c r="J3" s="76">
        <v>46140.696493055599</v>
      </c>
      <c r="R3" s="85" t="s">
        <v>2721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2717</v>
      </c>
      <c r="E4" s="10"/>
      <c r="F4" s="10" t="s">
        <v>2722</v>
      </c>
      <c r="G4" s="81">
        <f>Table2[[#This Row],[Current Total FG QTY]]*Table2[[#This Row],[SAM Improvement]]*$S$7</f>
        <v>0</v>
      </c>
      <c r="H4" s="10"/>
      <c r="I4" s="10" t="s">
        <v>2720</v>
      </c>
      <c r="J4" s="76">
        <v>46149.4283796296</v>
      </c>
      <c r="R4" s="85" t="s">
        <v>2723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2717</v>
      </c>
      <c r="E5" s="10"/>
      <c r="F5" s="10" t="s">
        <v>2722</v>
      </c>
      <c r="G5" s="81">
        <f>Table2[[#This Row],[Current Total FG QTY]]*Table2[[#This Row],[SAM Improvement]]*$S$7</f>
        <v>0</v>
      </c>
      <c r="H5" s="10"/>
      <c r="I5" s="10" t="s">
        <v>2720</v>
      </c>
      <c r="J5" s="76">
        <v>46149.428298611099</v>
      </c>
      <c r="R5" s="85" t="s">
        <v>2724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2720</v>
      </c>
      <c r="J7" s="76">
        <v>46149.4286111111</v>
      </c>
      <c r="R7" s="87" t="s">
        <v>2725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2717</v>
      </c>
      <c r="E8" s="10">
        <v>0.1401</v>
      </c>
      <c r="F8" s="10" t="s">
        <v>2726</v>
      </c>
      <c r="G8" s="81">
        <f>Table2[[#This Row],[Current Total FG QTY]]*Table2[[#This Row],[SAM Improvement]]*$S$7</f>
        <v>11703.17965811966</v>
      </c>
      <c r="H8" s="10" t="s">
        <v>2719</v>
      </c>
      <c r="I8" s="10" t="s">
        <v>2720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2717</v>
      </c>
      <c r="E10" s="10">
        <v>0.1177</v>
      </c>
      <c r="F10" s="10" t="s">
        <v>2726</v>
      </c>
      <c r="G10" s="81">
        <f>Table2[[#This Row],[Current Total FG QTY]]*Table2[[#This Row],[SAM Improvement]]*$S$7</f>
        <v>8856.7573361823361</v>
      </c>
      <c r="H10" s="10"/>
      <c r="I10" s="10" t="s">
        <v>2720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2717</v>
      </c>
      <c r="E14" s="10">
        <v>0</v>
      </c>
      <c r="F14" s="10" t="s">
        <v>2727</v>
      </c>
      <c r="G14" s="81">
        <f>Table2[[#This Row],[Current Total FG QTY]]*Table2[[#This Row],[SAM Improvement]]*$S$7</f>
        <v>0</v>
      </c>
      <c r="H14" s="10" t="s">
        <v>2719</v>
      </c>
      <c r="I14" s="10" t="s">
        <v>2720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2720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2730</v>
      </c>
      <c r="D76">
        <v>163</v>
      </c>
    </row>
    <row r="77" spans="2:4">
      <c r="B77" t="s">
        <v>2731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2732</v>
      </c>
      <c r="D167">
        <v>499</v>
      </c>
    </row>
    <row r="168" spans="2:4">
      <c r="B168" t="s">
        <v>2733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2734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2735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2738</v>
      </c>
      <c r="D210">
        <v>10</v>
      </c>
    </row>
    <row r="211" spans="2:4">
      <c r="B211" t="s">
        <v>2739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2740</v>
      </c>
      <c r="D218">
        <v>69</v>
      </c>
    </row>
    <row r="219" spans="2:4">
      <c r="B219" t="s">
        <v>2741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2742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2783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2784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2785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2026-05-16T07:05:03Z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