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85" documentId="13_ncr:1_{7EF57DF4-89AE-8C42-9C9C-3682908C3E34}" xr6:coauthVersionLast="47" xr6:coauthVersionMax="47" xr10:uidLastSave="{8C2B963F-9DC6-48BD-BFF9-A2D07CB531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60" i="5" l="1"/>
  <c r="H1960" i="5"/>
  <c r="I1959" i="5"/>
  <c r="H1959" i="5"/>
  <c r="I1958" i="5"/>
  <c r="H1958" i="5"/>
  <c r="I1957" i="5"/>
  <c r="H1957" i="5"/>
  <c r="I1956" i="5"/>
  <c r="H195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<sst xmlns="http://schemas.openxmlformats.org/spreadsheetml/2006/main" count="11685" uniqueCount="2800">
  <si>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</si>
  <si>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</si>
  <si>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</si>
  <si>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</si>
  <si>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</si>
  <si>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</si>
  <si>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</si>
  <si>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</si>
  <si>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</si>
  <si>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</si>
  <si>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</si>
  <si>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</si>
  <si>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</si>
  <si>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</si>
  <si>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</si>
  <si>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</si>
  <si>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</si>
  <si>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</si>
  <si>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</si>
  <si>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</si>
  <si>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</si>
  <si>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</si>
  <si>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</si>
  <si>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</si>
  <si>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</si>
  <si>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</si>
  <si>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</si>
  <si>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</si>
  <si>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</si>
  <si>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</si>
  <si>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</si>
  <si>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</si>
  <si>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</si>
  <si>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</si>
  <si>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</si>
  <si>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</si>
  <si>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</si>
  <si>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</si>
  <si>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</si>
  <si>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</si>
  <si>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</si>
  <si>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</si>
  <si>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</si>
  <si>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</si>
  <si>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</si>
  <si>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</si>
  <si>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</si>
  <si>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</si>
  <si>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</si>
  <si>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</si>
  <si>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</si>
  <si>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</si>
  <si>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</si>
  <si>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</si>
  <si>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</si>
  <si>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</si>
  <si>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</si>
  <si>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</si>
  <si>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</si>
  <si>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</si>
  <si>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</si>
  <si>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</si>
  <si>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</si>
  <si>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</si>
  <si>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</si>
  <si>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</si>
  <si>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</si>
  <si>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</si>
  <si>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</si>
  <si>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</si>
  <si>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</si>
  <si>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</si>
  <si>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</si>
  <si>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</si>
  <si>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</si>
  <si>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</si>
  <si>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</si>
  <si>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</si>
  <si>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</si>
  <si>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</si>
  <si>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</si>
  <si>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</si>
  <si>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</si>
  <si>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</si>
  <si>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</si>
  <si>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</si>
  <si>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</si>
  <si>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</si>
  <si>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</si>
  <si>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</si>
  <si>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</si>
  <si>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</si>
  <si>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</si>
  <si>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</si>
  <si>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</si>
  <si>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</si>
  <si>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</si>
  <si>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</si>
  <si>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</si>
  <si>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</si>
  <si>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</si>
  <si>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</si>
  <si>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</si>
  <si>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</si>
  <si>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</si>
  <si>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</si>
  <si>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</si>
  <si>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</si>
  <si>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</si>
  <si>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</si>
  <si>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</si>
  <si>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</si>
  <si>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</si>
  <si>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</si>
  <si>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</si>
  <si>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</si>
  <si>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</si>
  <si>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</si>
  <si>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</si>
  <si>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</si>
  <si>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</si>
  <si>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</si>
  <si>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</si>
  <si>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</si>
  <si>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</si>
  <si>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</si>
  <si>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</si>
  <si>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</si>
  <si>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</si>
  <si>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</si>
  <si>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</si>
  <si>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</si>
  <si>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</si>
  <si>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</si>
  <si>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</si>
  <si>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</si>
  <si>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</si>
  <si>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</si>
  <si>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</si>
  <si>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</si>
  <si>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</si>
  <si>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</si>
  <si>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</si>
  <si>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</si>
  <si>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</si>
  <si>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</si>
  <si>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</si>
  <si>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</si>
  <si>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</si>
  <si>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</si>
  <si>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</si>
  <si>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</si>
  <si>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</si>
  <si>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</si>
  <si>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</si>
  <si>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</si>
  <si>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</si>
  <si>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</si>
  <si>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</si>
  <si>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</si>
  <si>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</si>
  <si>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</si>
  <si>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</si>
  <si>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</si>
  <si>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</si>
  <si>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</si>
  <si>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</si>
  <si>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</si>
  <si>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</si>
  <si>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</si>
  <si>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</si>
  <si>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</si>
  <si>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</si>
  <si>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</si>
  <si>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</si>
  <si>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</si>
  <si>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</si>
  <si>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</si>
  <si>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</si>
  <si>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</si>
  <si>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</si>
  <si>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</si>
  <si>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</si>
  <si>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</si>
  <si>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</si>
  <si>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</si>
  <si>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</si>
  <si>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</si>
  <si>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</si>
  <si>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</si>
  <si>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</si>
  <si>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</si>
  <si>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</si>
  <si>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</si>
  <si>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</si>
  <si>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</si>
  <si>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</si>
  <si>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</si>
  <si>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</si>
  <si>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</si>
  <si>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</si>
  <si>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</si>
  <si>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</si>
  <si>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</si>
  <si>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</si>
  <si>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</si>
  <si>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</si>
  <si>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</si>
  <si>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</si>
  <si>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</si>
  <si>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</si>
  <si>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</si>
  <si>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</si>
  <si>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</si>
  <si>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</si>
  <si>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</si>
  <si>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</si>
  <si>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</si>
  <si>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</si>
  <si>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</si>
  <si>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</si>
  <si>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</si>
  <si>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</si>
  <si>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</si>
  <si>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</si>
  <si>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</si>
  <si>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</si>
  <si>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</si>
  <si>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</si>
  <si>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</si>
  <si>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</si>
  <si>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</si>
  <si>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</si>
  <si>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</si>
  <si>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</si>
  <si>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</si>
  <si>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</si>
  <si>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</si>
  <si>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</si>
  <si>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</si>
  <si>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</si>
  <si>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</si>
  <si>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</si>
  <si>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</si>
  <si>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</si>
  <si>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</si>
  <si>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</si>
  <si>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</si>
  <si>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</si>
  <si>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</si>
  <si>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</si>
  <si>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</si>
  <si>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</si>
  <si>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</si>
  <si>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</si>
  <si>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</si>
  <si>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</si>
  <si>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</si>
  <si>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</si>
  <si>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</si>
  <si>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</si>
  <si>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</si>
  <si>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</si>
  <si>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</si>
  <si>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</si>
  <si>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</si>
  <si>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</si>
  <si>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</si>
  <si>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</si>
  <si>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</si>
  <si>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</si>
  <si>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</si>
  <si>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</si>
  <si>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</si>
  <si>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</si>
  <si>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</si>
  <si>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</si>
  <si>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</si>
  <si>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</si>
  <si>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</si>
  <si>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</si>
  <si>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</si>
  <si>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</si>
  <si>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</si>
  <si>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</si>
  <si>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</si>
  <si>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</si>
  <si>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</si>
  <si>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</si>
  <si>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</si>
  <si>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</si>
  <si>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</si>
  <si>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</si>
  <si>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</si>
  <si>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</si>
  <si>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</si>
  <si>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</si>
  <si>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</si>
  <si>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</si>
  <si>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</si>
  <si>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</si>
  <si>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</si>
  <si>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</si>
  <si>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</si>
  <si>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</si>
  <si>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</si>
  <si>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</si>
  <si>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</si>
  <si>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</si>
  <si>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</si>
  <si>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</si>
  <si>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</si>
  <si>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</si>
  <si>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</si>
  <si>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</si>
  <si>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</si>
  <si>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</si>
  <si>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</si>
  <si>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</si>
  <si>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</si>
  <si>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</si>
  <si>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</si>
  <si>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</si>
  <si>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</si>
  <si>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</si>
  <si>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</si>
  <si>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</si>
  <si>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</si>
  <si>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</si>
  <si>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</si>
  <si>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</si>
  <si>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</si>
  <si>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</si>
  <si>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</si>
  <si>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</si>
  <si>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</si>
  <si>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</si>
  <si>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</si>
  <si>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</si>
  <si>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</si>
  <si>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</si>
  <si>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</si>
  <si>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</si>
  <si>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</si>
  <si>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</si>
  <si>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</si>
  <si>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</si>
  <si>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</si>
  <si>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</si>
  <si>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</si>
  <si>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</si>
  <si>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</si>
  <si>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</si>
  <si>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</si>
  <si>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</si>
  <si>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</si>
  <si>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</si>
  <si>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</si>
  <si>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</si>
  <si>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</si>
  <si>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</si>
  <si>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</si>
  <si>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</si>
  <si>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</si>
  <si>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</si>
  <si>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</si>
  <si>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</si>
  <si>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</si>
  <si>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</si>
  <si>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</si>
  <si>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</si>
  <si>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</si>
  <si>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</si>
  <si>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</si>
  <si>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</si>
  <si>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</si>
  <si>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</si>
  <si>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</si>
  <si>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</si>
  <si>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</si>
  <si>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</si>
  <si>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</si>
  <si>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</si>
  <si>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</si>
  <si>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</si>
  <si>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</si>
  <si>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</si>
  <si>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</si>
  <si>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</si>
  <si>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</si>
  <si>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</si>
  <si>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</si>
  <si>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</si>
  <si>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</si>
  <si>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</si>
  <si>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</si>
  <si>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</si>
  <si>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</si>
  <si>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</si>
  <si>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</si>
  <si>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</si>
  <si>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</si>
  <si>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</si>
  <si>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</si>
  <si>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</si>
  <si>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</si>
  <si>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</si>
  <si>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</si>
  <si>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</si>
  <si>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</si>
  <si>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</si>
  <si>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</si>
  <si>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</si>
  <si>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</si>
  <si>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</si>
  <si>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</si>
  <si>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</si>
  <si>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</si>
  <si>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</si>
  <si>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</si>
  <si>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</si>
  <si>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</si>
  <si>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</si>
  <si>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</si>
  <si>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</si>
  <si>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</si>
  <si>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</si>
  <si>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</si>
  <si>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</si>
  <si>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</si>
  <si>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</si>
  <si>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</si>
  <si>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</si>
  <si>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</si>
  <si>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</si>
  <si>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</si>
  <si>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</si>
  <si>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</si>
  <si>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</si>
  <si>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</si>
  <si>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</si>
  <si>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</si>
  <si>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</si>
  <si>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</si>
  <si>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</si>
  <si>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</si>
  <si>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</si>
  <si>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</si>
  <si>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</si>
  <si>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</si>
  <si>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</si>
  <si>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</si>
  <si>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</si>
  <si>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</si>
  <si>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</si>
  <si>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</si>
  <si>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</si>
  <si>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</si>
  <si>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</si>
  <si>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</si>
  <si>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</si>
  <si>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</si>
  <si>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</si>
  <si>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</si>
  <si>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</si>
  <si>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</si>
  <si>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</si>
  <si>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</si>
  <si>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</si>
  <si>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</si>
  <si>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</si>
  <si>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</si>
  <si>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</si>
  <si>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</si>
  <si>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</si>
  <si>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</si>
  <si>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</si>
  <si>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</si>
  <si>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</si>
  <si>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</si>
  <si>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</si>
  <si>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</si>
  <si>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</si>
  <si>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</si>
  <si>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</si>
  <si>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</si>
  <si>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</si>
  <si>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</si>
  <si>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</si>
  <si>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</si>
  <si>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</si>
  <si>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</si>
  <si>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</si>
  <si>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</si>
  <si>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</si>
  <si>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</si>
  <si>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</si>
  <si>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</si>
  <si>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</si>
  <si>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</si>
  <si>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</si>
  <si>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</si>
  <si>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</si>
  <si>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</si>
  <si>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</si>
  <si>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</si>
  <si>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</si>
  <si>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</si>
  <si>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</si>
  <si>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</si>
  <si>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</si>
  <si>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</si>
  <si>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</si>
  <si>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</si>
  <si>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</si>
  <si>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</si>
  <si>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</si>
  <si>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</si>
  <si>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</si>
  <si>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</si>
  <si>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</si>
  <si>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</si>
  <si>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</si>
  <si>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</si>
  <si>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</si>
  <si>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</si>
  <si>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</si>
  <si>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</si>
  <si>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</si>
  <si>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</si>
  <si>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</si>
  <si>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</si>
  <si>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</si>
  <si>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</si>
  <si>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</si>
  <si>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</si>
  <si>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</si>
  <si>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</si>
  <si>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</si>
  <si>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</si>
  <si>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</si>
  <si>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</si>
  <si>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</si>
  <si>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</si>
  <si>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</si>
  <si>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</si>
  <si>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</si>
  <si>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</si>
  <si>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</si>
  <si>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</si>
  <si>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</si>
  <si>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</si>
  <si>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</si>
  <si>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</si>
  <si>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</si>
  <si>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</si>
  <si>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</si>
  <si>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</si>
  <si>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</si>
  <si>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</si>
  <si>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</si>
  <si>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</si>
  <si>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</si>
  <si>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</si>
  <si>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</si>
  <si>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</si>
  <si>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</si>
  <si>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</si>
  <si>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</si>
  <si>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</si>
  <si>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</si>
  <si>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</si>
  <si>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</si>
  <si>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</si>
  <si>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</si>
  <si>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</si>
  <si>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</si>
  <si>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</si>
  <si>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</si>
  <si>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</si>
  <si>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</si>
  <si>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</si>
  <si>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</si>
  <si>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</si>
  <si>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</si>
  <si>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</si>
  <si>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</si>
  <si>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</si>
  <si>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</si>
  <si>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</si>
  <si>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</si>
  <si>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</si>
  <si>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</si>
  <si>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</si>
  <si>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</si>
  <si>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</si>
  <si>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</si>
  <si>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</si>
  <si>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</si>
  <si>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</si>
  <si>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</si>
  <si>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</si>
  <si>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</si>
  <si>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</si>
  <si>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</si>
  <si>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</si>
  <si>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</si>
  <si>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</si>
  <si>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</si>
  <si>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</si>
  <si>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</si>
  <si>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</si>
  <si>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</si>
  <si>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</si>
  <si>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</si>
  <si>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</si>
  <si>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</si>
  <si>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</si>
  <si>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</si>
  <si>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</si>
  <si>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</si>
  <si>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</si>
  <si>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</si>
  <si>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</si>
  <si>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</si>
  <si>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</si>
  <si>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</si>
  <si>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</si>
  <si>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</si>
  <si>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</si>
  <si>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</si>
  <si>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</si>
  <si>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</si>
  <si>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</si>
  <si>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</si>
  <si>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</si>
  <si>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</si>
  <si>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</si>
  <si>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</si>
  <si>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</si>
  <si>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</si>
  <si>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</si>
  <si>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</si>
  <si>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</si>
  <si>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</si>
  <si>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</si>
  <si>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</si>
  <si>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</si>
  <si>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</si>
  <si>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</si>
  <si>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</si>
  <si>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</si>
  <si>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</si>
  <si>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</si>
  <si>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</si>
  <si>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</si>
  <si>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</si>
  <si>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</si>
  <si>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</si>
  <si>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</si>
  <si>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</si>
  <si>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</si>
  <si>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</si>
  <si>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</si>
  <si>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</si>
  <si>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</si>
  <si>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</si>
  <si>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</si>
  <si>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</si>
  <si>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</si>
  <si>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</si>
  <si>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</si>
  <si>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</si>
  <si>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</si>
  <si>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</si>
  <si>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</si>
  <si>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</si>
  <si>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</si>
  <si>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</si>
  <si>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</si>
  <si>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</si>
  <si>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</si>
  <si>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</si>
  <si>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</si>
  <si>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</si>
  <si>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</si>
  <si>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</si>
  <si>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</si>
  <si>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</si>
  <si>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</si>
  <si>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</si>
  <si>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</si>
  <si>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</si>
  <si>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</si>
  <si>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</si>
  <si>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</si>
  <si>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</si>
  <si>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</si>
  <si>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</si>
  <si>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</si>
  <si>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</si>
  <si>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</si>
  <si>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</si>
  <si>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</si>
  <si>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</si>
  <si>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</si>
  <si>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</si>
  <si>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</si>
  <si>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</si>
  <si>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</si>
  <si>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</si>
  <si>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</si>
  <si>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</si>
  <si>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</si>
  <si>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</si>
  <si>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</si>
  <si>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</si>
  <si>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</si>
  <si>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</si>
  <si>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</si>
  <si>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</si>
  <si>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</si>
  <si>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</si>
  <si>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</si>
  <si>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</si>
  <si>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</si>
  <si>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</si>
  <si>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</si>
  <si>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</si>
  <si>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</si>
  <si>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</si>
  <si>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</si>
  <si>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</si>
  <si>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</si>
  <si>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</si>
  <si>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</si>
  <si>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</si>
  <si>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</si>
  <si>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</si>
  <si>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</si>
  <si>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</si>
  <si>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</si>
  <si>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</si>
  <si>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</si>
  <si>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</si>
  <si>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</si>
  <si>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</si>
  <si>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</si>
  <si>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</si>
  <si>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</si>
  <si>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</si>
  <si>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</si>
  <si>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</si>
  <si>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</si>
  <si>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</si>
  <si>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</si>
  <si>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</si>
  <si>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</si>
  <si>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</si>
  <si>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</si>
  <si>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</si>
  <si>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</si>
  <si>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</si>
  <si>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</si>
  <si>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</si>
  <si>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</si>
  <si>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</si>
  <si>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</si>
  <si>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</si>
  <si>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</si>
  <si>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</si>
  <si>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</si>
  <si>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</si>
  <si>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</si>
  <si>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</si>
  <si>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</si>
  <si>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</si>
  <si>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</si>
  <si>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</si>
  <si>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</si>
  <si>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</si>
  <si>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</si>
  <si>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</si>
  <si>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</si>
  <si>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</si>
  <si>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</si>
  <si>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</si>
  <si>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</si>
  <si>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</si>
  <si>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</si>
  <si>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</si>
  <si>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</si>
  <si>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</si>
  <si>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</si>
  <si>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</si>
  <si>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</si>
  <si>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</si>
  <si>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</si>
  <si>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</si>
  <si>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</si>
  <si>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</si>
  <si>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</si>
  <si>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</si>
  <si>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</si>
  <si>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</si>
  <si>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</si>
  <si>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</si>
  <si>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</si>
  <si>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</si>
  <si>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</si>
  <si>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</si>
  <si>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</si>
  <si>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</si>
  <si>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</si>
  <si>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</si>
  <si>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</si>
  <si>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</si>
  <si>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</si>
  <si>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</si>
  <si>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</si>
  <si>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</si>
  <si>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</si>
  <si>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</si>
  <si>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</si>
  <si>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</si>
  <si>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</si>
  <si>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</si>
  <si>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</si>
  <si>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</si>
  <si>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</si>
  <si>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</si>
  <si>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</si>
  <si>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</si>
  <si>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</si>
  <si>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</si>
  <si>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</si>
  <si>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</si>
  <si>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</si>
  <si>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</si>
  <si>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</si>
  <si>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</si>
  <si>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</si>
  <si>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</si>
  <si>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</si>
  <si>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</si>
  <si>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</si>
  <si>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</si>
  <si>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</si>
  <si>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</si>
  <si>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</si>
  <si>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</si>
  <si>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</si>
  <si>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</si>
  <si>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</si>
  <si>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</si>
  <si>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</si>
  <si>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</si>
  <si>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</si>
  <si>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</si>
  <si>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</si>
  <si>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</si>
  <si>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</si>
  <si>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</si>
  <si>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</si>
  <si>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</si>
  <si>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</si>
  <si>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</si>
  <si>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</si>
  <si>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</si>
  <si>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</si>
  <si>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</si>
  <si>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</si>
  <si>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</si>
  <si>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</si>
  <si>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</si>
  <si>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</si>
  <si>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</si>
  <si>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</si>
  <si>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</si>
  <si>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</si>
  <si>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</si>
  <si>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</si>
  <si>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</si>
  <si>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</si>
  <si>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</si>
  <si>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</si>
  <si>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</si>
  <si>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</si>
  <si>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</si>
  <si>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</si>
  <si>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</si>
  <si>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</si>
  <si>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</si>
  <si>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</si>
  <si>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</si>
  <si>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</si>
  <si>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</si>
  <si>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</si>
  <si>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</si>
  <si>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</si>
  <si>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</si>
  <si>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</si>
  <si>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</si>
  <si>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</si>
  <si>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</si>
  <si>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</si>
  <si>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</si>
  <si>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</si>
  <si>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</si>
  <si>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</si>
  <si>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</si>
  <si>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</si>
  <si>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</si>
  <si>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</si>
  <si>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</si>
  <si>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</si>
  <si>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</si>
  <si>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</si>
  <si>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</si>
  <si>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</si>
  <si>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</si>
  <si>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</si>
  <si>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</si>
  <si>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</si>
  <si>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</si>
  <si>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</si>
  <si>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</si>
  <si>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</si>
  <si>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</si>
  <si>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</si>
  <si>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</si>
  <si>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</si>
  <si>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</si>
  <si>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</si>
  <si>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</si>
  <si>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</si>
  <si>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</si>
  <si>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</si>
  <si>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</si>
  <si>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</si>
  <si>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</si>
  <si>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</si>
  <si>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</si>
  <si>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</si>
  <si>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</si>
  <si>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</si>
  <si>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</si>
  <si>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</si>
  <si>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</si>
  <si>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</si>
  <si>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</si>
  <si>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</si>
  <si>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</si>
  <si>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</si>
  <si>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</si>
  <si>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</si>
  <si>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</si>
  <si>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</si>
  <si>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</si>
  <si>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</si>
  <si>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</si>
  <si>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</si>
  <si>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</si>
  <si>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</si>
  <si>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</si>
  <si>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</si>
  <si>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</si>
  <si>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</si>
  <si>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</si>
  <si>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</si>
  <si>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</si>
  <si>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</si>
  <si>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</si>
  <si>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</si>
  <si>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</si>
  <si>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</si>
  <si>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</si>
  <si>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</si>
  <si>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</si>
  <si>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</si>
  <si>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</si>
  <si>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</si>
  <si>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</si>
  <si>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</si>
  <si>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</si>
  <si>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</si>
  <si>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</si>
  <si>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</si>
  <si>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</si>
  <si>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</si>
  <si>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</si>
  <si>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</si>
  <si>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</si>
  <si>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</si>
  <si>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</si>
  <si>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</si>
  <si>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</si>
  <si>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</si>
  <si>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</si>
  <si>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</si>
  <si>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</si>
  <si>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</si>
  <si>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</si>
  <si>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</si>
  <si>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</si>
  <si>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</si>
  <si>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</si>
  <si>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</si>
  <si>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</si>
  <si>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</si>
  <si>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</si>
  <si>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</si>
  <si>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</si>
  <si>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</si>
  <si>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</si>
  <si>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</si>
  <si>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</si>
  <si>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</si>
  <si>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</si>
  <si>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</si>
  <si>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</si>
  <si>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</si>
  <si>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</si>
  <si>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</si>
  <si>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</si>
  <si>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</si>
  <si>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</si>
  <si>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</si>
  <si>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</si>
  <si>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</si>
  <si>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</si>
  <si>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</si>
  <si>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</si>
  <si>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</si>
  <si>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</si>
  <si>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</si>
  <si>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</si>
  <si>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</si>
  <si>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</si>
  <si>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</si>
  <si>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</si>
  <si>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</si>
  <si>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</si>
  <si>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</si>
  <si>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</si>
  <si>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</si>
  <si>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</si>
  <si>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</si>
  <si>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</si>
  <si>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</si>
  <si>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</si>
  <si>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</si>
  <si>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</si>
  <si>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</si>
  <si>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</si>
  <si>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</si>
  <si>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</si>
  <si>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</si>
  <si>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</si>
  <si>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</si>
  <si>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</si>
  <si>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</si>
  <si>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</si>
  <si>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</si>
  <si>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</si>
  <si>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</si>
  <si>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</si>
  <si>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</si>
  <si>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</si>
  <si>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</si>
  <si>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</si>
  <si>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</si>
  <si>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</si>
  <si>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</si>
  <si>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</si>
  <si>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</si>
  <si>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</si>
  <si>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</si>
  <si>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</si>
  <si>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</si>
  <si>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</si>
  <si>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</si>
  <si>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</si>
  <si>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</si>
  <si>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</si>
  <si>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</si>
  <si>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</si>
  <si>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</si>
  <si>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</si>
  <si>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</si>
  <si>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</si>
  <si>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</si>
  <si>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</si>
  <si>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</si>
  <si>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</si>
  <si>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</si>
  <si>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</si>
  <si>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</si>
  <si>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</si>
  <si>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</si>
  <si>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</si>
  <si>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</si>
  <si>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</si>
  <si>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</si>
  <si>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</si>
  <si>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</si>
  <si>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</si>
  <si>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</si>
  <si>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</si>
  <si>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</si>
  <si>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</si>
  <si>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</si>
  <si>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</si>
  <si>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</si>
  <si>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</si>
  <si>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</si>
  <si>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</si>
  <si>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</si>
  <si>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</si>
  <si>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</si>
  <si>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</si>
  <si>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</si>
  <si>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</si>
  <si>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</si>
  <si>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</si>
  <si>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</si>
  <si>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</si>
  <si>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</si>
  <si>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</si>
  <si>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</si>
  <si>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</si>
  <si>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</si>
  <si>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</si>
  <si>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</si>
  <si>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</si>
  <si>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</si>
  <si>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</si>
  <si>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</si>
  <si>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</si>
  <si>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</si>
  <si>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</si>
  <si>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</si>
  <si>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</si>
  <si>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</si>
  <si>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</si>
  <si>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</si>
  <si>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</si>
  <si>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</si>
  <si>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</si>
  <si>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</si>
  <si>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</si>
  <si>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</si>
  <si>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</si>
  <si>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</si>
  <si>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</si>
  <si>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</si>
  <si>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</si>
  <si>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</si>
  <si>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</si>
  <si>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</si>
  <si>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</si>
  <si>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</si>
  <si>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</si>
  <si>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</si>
  <si>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</si>
  <si>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</si>
  <si>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</si>
  <si>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</si>
  <si>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</si>
  <si>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</si>
  <si>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</si>
  <si>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</si>
  <si>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</si>
  <si>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</si>
  <si>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</si>
  <si>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</si>
  <si>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</si>
  <si>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</si>
  <si>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</si>
  <si>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</si>
  <si>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</si>
  <si>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</si>
  <si>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</si>
  <si>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</si>
  <si>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</si>
  <si>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</si>
  <si>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</si>
  <si>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</si>
  <si>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</si>
  <si>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</si>
  <si>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</si>
  <si>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</si>
  <si>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</si>
  <si>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</si>
  <si>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</si>
  <si>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</si>
  <si>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</si>
  <si>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</si>
  <si>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</si>
  <si>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</si>
  <si>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</si>
  <si>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</si>
  <si>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</si>
  <si>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</si>
  <si>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</si>
  <si>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</si>
  <si>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</si>
  <si>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</si>
  <si>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</si>
  <si>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</si>
  <si>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</si>
  <si>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</si>
  <si>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</si>
  <si>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</si>
  <si>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</si>
  <si>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</si>
  <si>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</si>
  <si>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</si>
  <si>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</si>
  <si>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</si>
  <si>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</si>
  <si>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</si>
  <si>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</si>
  <si>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</si>
  <si>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</si>
  <si>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</si>
  <si>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</si>
  <si>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</si>
  <si>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</si>
  <si>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</si>
  <si>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</si>
  <si>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</si>
  <si>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</si>
  <si>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</si>
  <si>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</si>
  <si>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</si>
  <si>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</si>
  <si>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</si>
  <si>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</si>
  <si>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</si>
  <si>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</si>
  <si>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</si>
  <si>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</si>
  <si>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</si>
  <si>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</si>
  <si>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</si>
  <si>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</si>
  <si>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</si>
  <si>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</si>
  <si>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</si>
  <si>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</si>
  <si>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</si>
  <si>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</si>
  <si>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</si>
  <si>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</si>
  <si>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</si>
  <si>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</si>
  <si>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</si>
  <si>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</si>
  <si>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</si>
  <si>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</si>
  <si>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</si>
  <si>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</si>
  <si>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</si>
  <si>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</si>
  <si>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</si>
  <si>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</si>
  <si>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</si>
  <si>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</si>
  <si>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</si>
  <si>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</si>
  <si>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</si>
  <si>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</si>
  <si>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</si>
  <si>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</si>
  <si>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</si>
  <si>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</si>
  <si>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</si>
  <si>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</si>
  <si>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</si>
  <si>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</si>
  <si>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</si>
  <si>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</si>
  <si>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</si>
  <si>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</si>
  <si>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</si>
  <si>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</si>
  <si>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</si>
  <si>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</si>
  <si>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</si>
  <si>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</si>
  <si>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</si>
  <si>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</si>
  <si>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</si>
  <si>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</si>
  <si>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</si>
  <si>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</si>
  <si>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</si>
  <si>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</si>
  <si>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</si>
  <si>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</si>
  <si>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</si>
  <si>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</si>
  <si>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</si>
  <si>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</si>
  <si>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</si>
  <si>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</si>
  <si>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</si>
  <si>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</si>
  <si>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</si>
  <si>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</si>
  <si>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</si>
  <si>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</si>
  <si>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</si>
  <si>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</si>
  <si>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</si>
  <si>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</si>
  <si>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</si>
  <si>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</si>
  <si>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</si>
  <si>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</si>
  <si>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</si>
  <si>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</si>
  <si>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</si>
  <si>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</si>
  <si>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</si>
  <si>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</si>
  <si>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</si>
  <si>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</si>
  <si>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</si>
  <si>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</si>
  <si>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</si>
  <si>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</si>
  <si>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</si>
  <si>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</si>
  <si>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</si>
  <si>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</si>
  <si>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</si>
  <si>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</si>
  <si>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</si>
  <si>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</si>
  <si>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</si>
  <si>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</si>
  <si>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</si>
  <si>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</si>
  <si>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</si>
  <si>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</si>
  <si>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</si>
  <si>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</si>
  <si>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</si>
  <si>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</si>
  <si>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</si>
  <si>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</si>
  <si>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</si>
  <si>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</si>
  <si>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</si>
  <si>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</si>
  <si>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</si>
  <si>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</si>
  <si>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</si>
  <si>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</si>
  <si>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</si>
  <si>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</si>
  <si>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</si>
  <si>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</si>
  <si>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</si>
  <si>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</si>
  <si>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</si>
  <si>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</si>
  <si>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</si>
  <si>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</si>
  <si>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</si>
  <si>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</si>
  <si>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</si>
  <si>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</si>
  <si>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</si>
  <si>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</si>
  <si>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</si>
  <si>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</si>
  <si>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</si>
  <si>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</si>
  <si>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</si>
  <si>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</si>
  <si>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</si>
  <si>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</si>
  <si>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</si>
  <si>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</si>
  <si>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</si>
  <si>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</si>
  <si>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</si>
  <si>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</si>
  <si>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</si>
  <si>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</si>
  <si>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</si>
  <si>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</si>
  <si>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</si>
  <si>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</si>
  <si>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</si>
  <si>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</si>
  <si>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</si>
  <si>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</si>
  <si>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</si>
  <si>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</si>
  <si>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</si>
  <si>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</si>
  <si>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</si>
  <si>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</si>
  <si>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</si>
  <si>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</si>
  <si>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</si>
  <si>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</si>
  <si>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</si>
  <si>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</si>
  <si>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</si>
  <si>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</si>
  <si>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</si>
  <si>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</si>
  <si>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</si>
  <si>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</si>
  <si>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</si>
  <si>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</si>
  <si>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</si>
  <si>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</si>
  <si>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</si>
  <si>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</si>
  <si>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</si>
  <si>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</si>
  <si>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</si>
  <si>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</si>
  <si>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</si>
  <si>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</si>
  <si>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</si>
  <si>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</si>
  <si>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</si>
  <si>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</si>
  <si>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</si>
  <si>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</si>
  <si>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</si>
  <si>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</si>
  <si>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</si>
  <si>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</si>
  <si>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</si>
  <si>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</si>
  <si>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</si>
  <si>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</si>
  <si>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</si>
  <si>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</si>
  <si>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</si>
  <si>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</si>
  <si>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</si>
  <si>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</si>
  <si>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</si>
  <si>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</si>
  <si>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</si>
  <si>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</si>
  <si>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</si>
  <si>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</si>
  <si>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</si>
  <si>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</si>
  <si>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</si>
  <si>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</si>
  <si>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</si>
  <si>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</si>
  <si>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</si>
  <si>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</si>
  <si>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</si>
  <si>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</si>
  <si>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</si>
  <si>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</si>
  <si>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</si>
  <si>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</si>
  <si>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</si>
  <si>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</si>
  <si>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</si>
  <si>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</si>
  <si>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</si>
  <si>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</si>
  <si>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</si>
  <si>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</si>
  <si>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</si>
  <si>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</si>
  <si>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</si>
  <si>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</si>
  <si>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</si>
  <si>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</si>
  <si>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</si>
  <si>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</si>
  <si>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</si>
  <si>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</si>
  <si>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</si>
  <si>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</si>
  <si>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</si>
  <si>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</si>
  <si>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</si>
  <si>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</si>
  <si>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</si>
  <si>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</si>
  <si>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</si>
  <si>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</si>
  <si>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</si>
  <si>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</si>
  <si>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</si>
  <si>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</si>
  <si>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</si>
  <si>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</si>
  <si>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</si>
  <si>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</si>
  <si>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</si>
  <si>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</si>
  <si>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</si>
  <si>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</si>
  <si>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</si>
  <si>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</si>
  <si>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</si>
  <si>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</si>
  <si>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</si>
  <si>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</si>
  <si>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</si>
  <si>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</si>
  <si>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</si>
  <si>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</si>
  <si>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</si>
  <si>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</si>
  <si>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</si>
  <si>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</si>
  <si>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</si>
  <si>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</si>
  <si>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</si>
  <si>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</si>
  <si>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</si>
  <si>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</si>
  <si>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</si>
  <si>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</si>
  <si>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</si>
  <si>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</si>
  <si>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</si>
  <si>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</si>
  <si>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</si>
  <si>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</si>
  <si>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</si>
  <si>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</si>
  <si>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</si>
  <si>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</si>
  <si>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</si>
  <si>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</si>
  <si>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</si>
  <si>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</si>
  <si>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</si>
  <si>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</si>
  <si>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</si>
  <si>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</si>
  <si>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</si>
  <si>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</si>
  <si>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</si>
  <si>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</si>
  <si>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</si>
  <si>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</si>
  <si>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</si>
  <si>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</si>
  <si>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</si>
  <si>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</si>
  <si>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</si>
  <si>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</si>
  <si>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</si>
  <si>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</si>
  <si>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</si>
  <si>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</si>
  <si>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</si>
  <si>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</si>
  <si>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</si>
  <si>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</si>
  <si>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</si>
  <si>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</si>
  <si>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</si>
  <si>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</si>
  <si>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</si>
  <si>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</si>
  <si>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</si>
  <si>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</si>
  <si>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</si>
  <si>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</si>
  <si>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</si>
  <si>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</si>
  <si>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</si>
  <si>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</si>
  <si>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</si>
  <si>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</si>
  <si>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</si>
  <si>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</si>
  <si>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</si>
  <si>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</si>
  <si>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</si>
  <si>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</si>
  <si>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</si>
  <si>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</si>
  <si>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</si>
  <si>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</si>
  <si>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</si>
  <si>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</si>
  <si>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</si>
  <si>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</si>
  <si>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</si>
  <si>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</si>
  <si>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</si>
  <si>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</si>
  <si>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</si>
  <si>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</si>
  <si>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</si>
  <si>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</si>
  <si>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</si>
  <si>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</si>
  <si>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</si>
  <si>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</si>
  <si>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</si>
  <si>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</si>
  <si>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</si>
  <si>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</si>
  <si>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</si>
  <si>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</si>
  <si>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</si>
  <si>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</si>
  <si>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</si>
  <si>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</si>
  <si>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</si>
  <si>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</si>
  <si>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</si>
  <si>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</si>
  <si>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</si>
  <si>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</si>
  <si>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</si>
  <si>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</si>
  <si>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</si>
  <si>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</si>
  <si>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</si>
  <si>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</si>
  <si>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</si>
  <si>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</si>
  <si>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</si>
  <si>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</si>
  <si>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</si>
  <si>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</si>
  <si>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</si>
  <si>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</si>
  <si>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</si>
  <si>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</si>
  <si>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</si>
  <si>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</si>
  <si>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</si>
  <si>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</si>
  <si>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</si>
  <si>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</si>
  <si>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</si>
  <si>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</si>
  <si>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</si>
  <si>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</si>
  <si>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</si>
  <si>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</si>
  <si>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</si>
  <si>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</si>
  <si>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</si>
  <si>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</si>
  <si>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</si>
  <si>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</si>
  <si>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</si>
  <si>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</si>
  <si>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</si>
  <si>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</si>
  <si>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</si>
  <si>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</si>
  <si>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</si>
  <si>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</si>
  <si>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</si>
  <si>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</si>
  <si>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</si>
  <si>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</si>
  <si>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</si>
  <si>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</si>
  <si>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</si>
  <si>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</si>
  <si>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</si>
  <si>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</si>
  <si>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</si>
  <si>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</si>
  <si>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</si>
  <si>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</si>
  <si>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</si>
  <si>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</si>
  <si>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</si>
  <si>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</si>
  <si>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</si>
  <si>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</si>
  <si>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</si>
  <si>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</si>
  <si>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</si>
  <si>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</si>
  <si>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</si>
  <si>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</si>
  <si>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</si>
  <si>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</si>
  <si>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</si>
  <si>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</si>
  <si>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</si>
  <si>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</si>
  <si>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</si>
  <si>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</si>
  <si>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</si>
  <si>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</si>
  <si>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</si>
  <si>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</si>
  <si>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</si>
  <si>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</si>
  <si>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</si>
  <si>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</si>
  <si>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</si>
  <si>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</si>
  <si>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</si>
  <si>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</si>
  <si>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</si>
  <si>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</si>
  <si>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</si>
  <si>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</si>
  <si>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</si>
  <si>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</si>
  <si>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</si>
  <si>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</si>
  <si>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</si>
  <si>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</si>
  <si>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</si>
  <si>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</si>
  <si>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</si>
  <si>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</si>
  <si>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</si>
  <si>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</si>
  <si>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</si>
  <si>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</si>
  <si>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</si>
  <si>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</si>
  <si>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</si>
  <si>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</si>
  <si>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</si>
  <si>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</si>
  <si>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</si>
  <si>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</si>
  <si>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</si>
  <si>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</si>
  <si>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</si>
  <si>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</si>
  <si>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</si>
  <si>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</si>
  <si>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</si>
  <si>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</si>
  <si>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</si>
  <si>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</si>
  <si>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</si>
  <si>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</si>
  <si>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</si>
  <si>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</si>
  <si>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</si>
  <si>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</si>
  <si>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</si>
  <si>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</si>
  <si>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</si>
  <si>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</si>
  <si>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</si>
  <si>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</si>
  <si>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</si>
  <si>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</si>
  <si>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</si>
  <si>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</si>
  <si>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</si>
  <si>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</si>
  <si>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</si>
  <si>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</si>
  <si>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</si>
  <si>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</si>
  <si>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</si>
  <si>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</si>
  <si>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</si>
  <si>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</si>
  <si>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</si>
  <si>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</si>
  <si>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</si>
  <si>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</si>
  <si>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</si>
  <si>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</si>
  <si>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</si>
  <si>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</si>
  <si>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</si>
  <si>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</si>
  <si>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</si>
  <si>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</si>
  <si>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</si>
  <si>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</si>
  <si>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</si>
  <si>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</si>
  <si>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</si>
  <si>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</si>
  <si>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</si>
  <si>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</si>
  <si>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</si>
  <si>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</si>
  <si>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</si>
  <si>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</si>
  <si>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</si>
  <si>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</si>
  <si>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</si>
  <si>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</si>
  <si>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</si>
  <si>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</si>
  <si>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</si>
  <si>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</si>
  <si>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</si>
  <si>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</si>
  <si>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</si>
  <si>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</si>
  <si>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</si>
  <si>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</si>
  <si>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</si>
  <si>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</si>
  <si>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</si>
  <si>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</si>
  <si>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</si>
  <si>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</si>
  <si>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</si>
  <si>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</si>
  <si>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</si>
  <si>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</si>
  <si>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</si>
  <si>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</si>
  <si>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</si>
  <si>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</si>
  <si>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</si>
  <si>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</si>
  <si>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</si>
  <si>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</si>
  <si>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</si>
  <si>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</si>
  <si>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</si>
  <si>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</si>
  <si>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</si>
  <si>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</si>
  <si>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</si>
  <si>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</si>
  <si>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</si>
  <si>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</si>
  <si>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</si>
  <si>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</si>
  <si>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</si>
  <si>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</si>
  <si>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</si>
  <si>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</si>
  <si>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</si>
  <si>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</si>
  <si>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</si>
  <si>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</si>
  <si>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</si>
  <si>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</si>
  <si>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</si>
  <si>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</si>
  <si>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</si>
  <si>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</si>
  <si>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</si>
  <si>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</si>
  <si>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</si>
  <si>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</si>
  <si>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</si>
  <si>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</si>
  <si>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</si>
  <si>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</si>
  <si>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</si>
  <si>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</si>
  <si>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</si>
  <si>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</si>
  <si>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</si>
  <si>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</si>
  <si>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</si>
  <si>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</si>
  <si>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</si>
  <si>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</si>
  <si>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</si>
  <si>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</si>
  <si>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</si>
  <si>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</si>
  <si>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</si>
  <si>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</si>
  <si>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</si>
  <si>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</si>
  <si>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</si>
  <si>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</si>
  <si>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</si>
  <si>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</si>
  <si>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</si>
  <si>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</si>
  <si>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</si>
  <si>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</si>
  <si>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</si>
  <si>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</si>
  <si>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</si>
  <si>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</si>
  <si>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</si>
  <si>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</si>
  <si>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</si>
  <si>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</si>
  <si>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</si>
  <si>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</si>
  <si>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</si>
  <si>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</si>
  <si>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</si>
  <si>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</si>
  <si>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</si>
  <si>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</si>
  <si>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</si>
  <si>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</si>
  <si>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</si>
  <si>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</si>
  <si>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</si>
  <si>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</si>
  <si>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</si>
  <si>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</si>
  <si>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</si>
  <si>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</si>
  <si>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</si>
  <si>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</si>
  <si>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</si>
  <si>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</si>
  <si>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</si>
  <si>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</si>
  <si>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</si>
  <si>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</si>
  <si>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</si>
  <si>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</si>
  <si>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</si>
  <si>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</si>
  <si>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</si>
  <si>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</si>
  <si>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</si>
  <si>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</si>
  <si>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</si>
  <si>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</si>
  <si>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</si>
  <si>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</si>
  <si>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</si>
  <si>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</si>
  <si>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</si>
  <si>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</si>
  <si>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</si>
  <si>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</si>
  <si>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</si>
  <si>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</si>
  <si>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</si>
  <si>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</si>
  <si>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</si>
  <si>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</si>
  <si>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</si>
  <si>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</si>
  <si>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</si>
  <si>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</si>
  <si>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</si>
  <si>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</si>
  <si>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</si>
  <si>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</si>
  <si>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</si>
  <si>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</si>
  <si>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</si>
  <si>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</si>
  <si>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</si>
  <si>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</si>
  <si>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</si>
  <si>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</si>
  <si>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</si>
  <si>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</si>
  <si>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</si>
  <si>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</si>
  <si>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</si>
  <si>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</si>
  <si>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</si>
  <si>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</si>
  <si>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</si>
  <si>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</si>
  <si>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</si>
  <si>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</si>
  <si>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</si>
  <si>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</si>
  <si>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</si>
  <si>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</si>
  <si>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</si>
  <si>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</si>
  <si>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</si>
  <si>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</si>
  <si>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</si>
  <si>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</si>
  <si>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</si>
  <si>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</si>
  <si>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</si>
  <si>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</si>
  <si>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</si>
  <si>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</si>
  <si>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</si>
  <si>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</si>
  <si>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</si>
  <si>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</si>
  <si>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</si>
  <si>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</si>
  <si>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</si>
  <si>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</si>
  <si>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</si>
  <si>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</si>
  <si>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</si>
  <si>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</si>
  <si>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</si>
  <si>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</si>
  <si>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</si>
  <si>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</si>
  <si>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</si>
  <si>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</si>
  <si>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</si>
  <si>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</si>
  <si>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</si>
  <si>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</si>
  <si>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</si>
  <si>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</si>
  <si>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</si>
  <si>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</si>
  <si>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</si>
  <si>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</si>
  <si>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</si>
  <si>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</si>
  <si>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</si>
  <si>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</si>
  <si>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</si>
  <si>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</si>
  <si>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</si>
  <si>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</si>
  <si>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</si>
  <si>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</si>
  <si>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</si>
  <si>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</si>
  <si>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</si>
  <si>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</si>
  <si>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</si>
  <si>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</si>
  <si>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</si>
  <si>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</si>
  <si>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</si>
  <si>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</si>
  <si>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</si>
  <si>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</si>
  <si>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</si>
  <si>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</si>
  <si>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</si>
  <si>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</si>
  <si>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</si>
  <si>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</si>
  <si>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</si>
  <si>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</si>
  <si>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</si>
  <si>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</si>
  <si>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</si>
  <si>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</si>
  <si>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</si>
  <si>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</si>
  <si>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</si>
  <si>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</si>
  <si>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</si>
  <si>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</si>
  <si>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</si>
  <si>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</si>
  <si>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</si>
  <si>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</si>
  <si>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</si>
  <si>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</si>
  <si>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</si>
  <si>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</si>
  <si>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</si>
  <si>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</si>
  <si>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</si>
  <si>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</si>
  <si>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</si>
  <si>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</si>
  <si>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</si>
  <si>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</si>
  <si>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</si>
  <si>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</si>
  <si>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</si>
  <si>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</si>
  <si>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</si>
  <si>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</si>
  <si>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</si>
  <si>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</si>
  <si>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</si>
  <si>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</si>
  <si>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</si>
  <si>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</si>
  <si>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</si>
  <si>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</si>
  <si>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</si>
  <si>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</si>
  <si>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</si>
  <si>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</si>
  <si>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</si>
  <si>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</si>
  <si>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</si>
  <si>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</si>
  <si>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</si>
  <si>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</si>
  <si>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</si>
  <si>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</si>
  <si>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</si>
  <si>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</si>
  <si>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</si>
  <si>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</si>
  <si>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</si>
  <si>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</si>
  <si>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</si>
  <si>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</si>
  <si>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</si>
  <si>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</si>
  <si>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</si>
  <si>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</si>
  <si>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</si>
  <si>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</si>
  <si>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</si>
  <si>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</si>
  <si>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</si>
  <si>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</si>
  <si>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</si>
  <si>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</si>
  <si>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</si>
  <si>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</si>
  <si>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</si>
  <si>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</si>
  <si>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</si>
  <si>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</si>
  <si>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</si>
  <si>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</si>
  <si>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</si>
  <si>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</si>
  <si>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</si>
  <si>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</si>
  <si>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</si>
  <si>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</si>
  <si>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</si>
  <si>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</si>
  <si>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</si>
  <si>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</si>
  <si>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</si>
  <si>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</si>
  <si>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</si>
  <si>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</si>
  <si>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</si>
  <si>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</si>
  <si>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</si>
  <si>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</si>
  <si>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</si>
  <si>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</si>
  <si>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</si>
  <si>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</si>
  <si>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</si>
  <si>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</si>
  <si>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</si>
  <si>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</si>
  <si>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</si>
  <si>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</si>
  <si>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</si>
  <si>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</si>
  <si>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</si>
  <si>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</si>
  <si>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</si>
  <si>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</si>
  <si>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</si>
  <si>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</si>
  <si>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</si>
  <si>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</si>
  <si>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</si>
  <si>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</si>
  <si>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</si>
  <si>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</si>
  <si>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</si>
  <si>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</si>
  <si>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</si>
  <si>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</si>
  <si>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</si>
  <si>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</si>
  <si>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</si>
  <si>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</si>
  <si>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</si>
  <si>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</si>
  <si>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</si>
  <si>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</si>
  <si>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</si>
  <si>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</si>
  <si>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</si>
  <si>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</si>
  <si>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</si>
  <si>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</si>
  <si>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</si>
  <si>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</si>
  <si>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</si>
  <si>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</si>
  <si>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</si>
  <si>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</si>
  <si>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</si>
  <si>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</si>
  <si>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</si>
  <si>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</si>
  <si>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</si>
  <si>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</si>
  <si>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</si>
  <si>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</si>
  <si>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</si>
  <si>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</si>
  <si>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</si>
  <si>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</si>
  <si>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</si>
  <si>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</si>
  <si>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</si>
  <si>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</si>
  <si>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</si>
  <si>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</si>
  <si>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</si>
  <si>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</si>
  <si>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</si>
  <si>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</si>
  <si>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</si>
  <si>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</si>
  <si>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</si>
  <si>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</si>
  <si>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</si>
  <si>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</si>
  <si>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</si>
  <si>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</si>
  <si>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</si>
  <si>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</si>
  <si>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</si>
  <si>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</si>
  <si>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</si>
  <si>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</si>
  <si>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</si>
  <si>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</si>
  <si>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</si>
  <si>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</si>
  <si>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</si>
  <si>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</si>
  <si>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</si>
  <si>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</si>
  <si>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</si>
  <si>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</si>
  <si>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</si>
  <si>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</si>
  <si>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</si>
  <si>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</si>
  <si>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</si>
  <si>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</si>
  <si>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</si>
  <si>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</si>
  <si>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</si>
  <si>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</si>
  <si>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</si>
  <si>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</si>
  <si>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</si>
  <si>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</si>
  <si>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</si>
  <si>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</si>
  <si>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</si>
  <si>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</si>
  <si>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</si>
  <si>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</si>
  <si>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</si>
  <si>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</si>
  <si>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</si>
  <si>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</si>
  <si>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</si>
  <si>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</si>
  <si>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</si>
  <si>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</si>
  <si>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</si>
  <si>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</si>
  <si>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</si>
  <si>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</si>
  <si>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</si>
  <si>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</si>
  <si>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</si>
  <si>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</si>
  <si>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</si>
  <si>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</si>
  <si>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</si>
  <si>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</si>
  <si>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</si>
  <si>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</si>
  <si>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</si>
  <si>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</si>
  <si>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</si>
  <si>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</si>
  <si>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</si>
  <si>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</si>
  <si>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</si>
  <si>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</si>
  <si>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</si>
  <si>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</si>
  <si>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</si>
  <si>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</si>
  <si>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</si>
  <si>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</si>
  <si>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</si>
  <si>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</si>
  <si>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</si>
  <si>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</si>
  <si>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</si>
  <si>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</si>
  <si>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</si>
  <si>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</si>
  <si>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</si>
  <si>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</si>
  <si>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</si>
  <si>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</si>
  <si>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</si>
  <si>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</si>
  <si>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</si>
  <si>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</si>
  <si>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</si>
  <si>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</si>
  <si>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</si>
  <si>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</si>
  <si>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</si>
  <si>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</si>
  <si>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</si>
  <si>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</si>
  <si>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</si>
  <si>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</si>
  <si>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</si>
  <si>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</si>
  <si>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</si>
  <si>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</si>
  <si>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</si>
  <si>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</si>
  <si>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</si>
  <si>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</si>
  <si>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</si>
  <si>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</si>
  <si>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</si>
  <si>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</si>
  <si>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</si>
  <si>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</si>
  <si>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</si>
  <si>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</si>
  <si>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</si>
  <si>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</si>
  <si>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</si>
  <si>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</si>
  <si>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</si>
  <si>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</si>
  <si>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</si>
  <si>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</si>
  <si>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</si>
  <si>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</si>
  <si>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</si>
  <si>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</si>
  <si>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</si>
  <si>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</si>
  <si>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</si>
  <si>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</si>
  <si>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</si>
  <si>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</si>
  <si>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</si>
  <si>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</si>
  <si>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</si>
  <si>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</si>
  <si>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</si>
  <si>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</si>
  <si>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</si>
  <si>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</si>
  <si>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</si>
  <si>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</si>
  <si>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</si>
  <si>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</si>
  <si>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</si>
  <si>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</si>
  <si>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</si>
  <si>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</si>
  <si>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</si>
  <si>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</si>
  <si>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</si>
  <si>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</si>
  <si>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</si>
  <si>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</si>
  <si>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</si>
  <si>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</si>
  <si>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</si>
  <si>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</si>
  <si>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</si>
  <si>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</si>
  <si>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</si>
  <si>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</si>
  <si>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</si>
  <si>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</si>
  <si>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</si>
  <si>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</si>
  <si>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</si>
  <si>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</si>
  <si>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</si>
  <si>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</si>
  <si>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</si>
  <si>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</si>
  <si>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</si>
  <si>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</si>
  <si>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</si>
  <si>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</si>
  <si>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</si>
  <si>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</si>
  <si>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</si>
  <si>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</si>
  <si>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</si>
  <si>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</si>
  <si>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</si>
  <si>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</si>
  <si>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</si>
  <si>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</si>
  <si>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</si>
  <si>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</si>
  <si>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</si>
  <si>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</si>
  <si>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</si>
  <si>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</si>
  <si>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</si>
  <si>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</si>
  <si>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</si>
  <si>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</si>
  <si>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</si>
  <si>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</si>
  <si>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</si>
  <si>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</si>
  <si>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</si>
  <si>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</si>
  <si>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</si>
  <si>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</si>
  <si>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</si>
  <si>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</si>
  <si>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</si>
  <si>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</si>
  <si>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</si>
  <si>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</si>
  <si>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</si>
  <si>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</si>
  <si>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</si>
  <si>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</si>
  <si>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</si>
  <si>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</si>
  <si>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</si>
  <si>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</si>
  <si>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</si>
  <si>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</si>
  <si>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</si>
  <si>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</si>
  <si>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</si>
  <si>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</si>
  <si>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</si>
  <si>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</si>
  <si>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</si>
  <si>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</si>
  <si>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</si>
  <si>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</si>
  <si>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</si>
  <si>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</si>
  <si>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</si>
  <si>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</si>
  <si>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</si>
  <si>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</si>
  <si>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</si>
  <si>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</si>
  <si>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</si>
  <si>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</si>
  <si>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</si>
  <si>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</si>
  <si>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</si>
  <si>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</si>
  <si>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</si>
  <si>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</si>
  <si>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</si>
  <si>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</si>
  <si>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</si>
  <si>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</si>
  <si>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</si>
  <si>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</si>
  <si>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</si>
  <si>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</si>
  <si>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</si>
  <si>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</si>
  <si>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</si>
  <si>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</si>
  <si>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</si>
  <si>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</si>
  <si>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</si>
  <si>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</si>
  <si>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</si>
  <si>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</si>
  <si>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</si>
  <si>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</si>
  <si>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</si>
  <si>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</si>
  <si>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</si>
  <si>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</si>
  <si>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</si>
  <si>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</si>
  <si>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</si>
  <si>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</si>
  <si>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</si>
  <si>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</si>
  <si>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</si>
  <si>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</si>
  <si>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</si>
  <si>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</si>
  <si>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</si>
  <si>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</si>
  <si>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</si>
  <si>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</si>
  <si>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</si>
  <si>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</si>
  <si>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</si>
  <si>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</si>
  <si>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</si>
  <si>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</si>
  <si>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</si>
  <si>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</si>
  <si>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</si>
  <si>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</si>
  <si>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</si>
  <si>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</si>
  <si>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</si>
  <si>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</si>
  <si>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</si>
  <si>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</si>
  <si>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</si>
  <si>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</si>
  <si>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</si>
  <si>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</si>
  <si>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</si>
  <si>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</si>
  <si>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</si>
  <si>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</si>
  <si>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</si>
  <si>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</si>
  <si>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</si>
  <si>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</si>
  <si>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</si>
  <si>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</si>
  <si>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</si>
  <si>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</si>
  <si>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</si>
  <si>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</si>
  <si>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</si>
  <si>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</si>
  <si>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</si>
  <si>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</si>
  <si>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</si>
  <si>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</si>
  <si>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</si>
  <si>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</si>
  <si>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</si>
  <si>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</si>
  <si>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</si>
  <si>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</si>
  <si>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</si>
  <si>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</si>
  <si>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</si>
  <si>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</si>
  <si>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</si>
  <si>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</si>
  <si>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</si>
  <si>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</si>
  <si>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</si>
  <si>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</si>
  <si>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</si>
  <si>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</si>
  <si>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</si>
  <si>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</si>
  <si>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</si>
  <si>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</si>
  <si>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</si>
  <si>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</si>
  <si>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</si>
  <si>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</si>
  <si>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</si>
  <si>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</si>
  <si>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</si>
  <si>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</si>
  <si>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</si>
  <si>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</si>
  <si>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</si>
  <si>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</si>
  <si>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</si>
  <si>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</si>
  <si>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</si>
  <si>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</si>
  <si>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</si>
  <si>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</si>
  <si>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</si>
  <si>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</si>
  <si>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</si>
  <si>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</si>
  <si>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</si>
  <si>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</si>
  <si>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</si>
  <si>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</si>
  <si>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</si>
  <si>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</si>
  <si>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</si>
  <si>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</si>
  <si>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</si>
  <si>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</si>
  <si>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</si>
  <si>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</si>
  <si>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</si>
  <si>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</si>
  <si>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</si>
  <si>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</si>
  <si>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</si>
  <si>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</si>
  <si>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</si>
  <si>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</si>
  <si>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</si>
  <si>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</si>
  <si>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</si>
  <si>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</si>
  <si>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</si>
  <si>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</si>
  <si>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</si>
  <si>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</si>
  <si>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</si>
  <si>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</si>
  <si>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</si>
  <si>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</si>
  <si>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</si>
  <si>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</si>
  <si>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</si>
  <si>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</si>
  <si>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</si>
  <si>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</si>
  <si>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</si>
  <si>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</si>
  <si>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</si>
  <si>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</si>
  <si>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</si>
  <si>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</si>
  <si>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</si>
  <si>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</si>
  <si>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</si>
  <si>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</si>
  <si>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</si>
  <si>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</si>
  <si>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</si>
  <si>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</si>
  <si>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</si>
  <si>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</si>
  <si>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</si>
  <si>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</si>
  <si>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</si>
  <si>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</si>
  <si>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</si>
  <si>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</si>
  <si>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</si>
  <si>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</si>
  <si>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</si>
  <si>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</si>
  <si>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</si>
  <si>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</si>
  <si>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</si>
  <si>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</si>
  <si>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</si>
  <si>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</si>
  <si>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</si>
  <si>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</si>
  <si>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</si>
  <si>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</si>
  <si>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</si>
  <si>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</si>
  <si>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</si>
  <si>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</si>
  <si>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</si>
  <si>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</si>
  <si>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</si>
  <si>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</si>
  <si>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</si>
  <si>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</si>
  <si>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</si>
  <si>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</si>
  <si>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</si>
  <si>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</si>
  <si>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</si>
  <si>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</si>
  <si>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</si>
  <si>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</si>
  <si>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</si>
  <si>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</si>
  <si>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</si>
  <si>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</si>
  <si>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</si>
  <si>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</si>
  <si>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</si>
  <si>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</si>
  <si>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</si>
  <si>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</si>
  <si>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</si>
  <si>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</si>
  <si>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</si>
  <si>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</si>
  <si>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WU400M</t>
  </si>
  <si>
    <t>dfm-1955</t>
  </si>
  <si>
    <t>dfm-1956</t>
  </si>
  <si>
    <t>dfm-1957</t>
  </si>
  <si>
    <t>dfm-1958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</si>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</sst>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0" totalsRowShown="0" headerRowDxfId="26" dataDxfId="25" tableBorderDxfId="24">
  <autoFilter ref="A2:K19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4" activePane="bottomLeft" state="frozen"/>
      <selection pane="bottomLeft" activeCell="H1956" sqref="H1956:I19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IF(COUNTIFS($E$3:E1964,E1486)=1,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IF(COUNTIFS($E$3:E1974,E1496)=1,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IF(COUNTIFS($E$3:E1984,E1506)=1,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IF(COUNTIFS($E$3:E1994,E1516)=1,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IF(COUNTIFS($E$3:E2004,E1526)=1,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IF(COUNTIFS($E$3:E2014,E1536)=1,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IF(COUNTIFS($E$3:E2024,E1546)=1,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IF(COUNTIFS($E$3:E2034,E1556)=1,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IF(COUNTIFS($E$3:E2064,E1586)=1,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IF(COUNTIFS($E$3:E2104,E1626)=1,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IF(COUNTIFS($E$3:E2114,E1636)=1,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IF(COUNTIFS($E$3:E2124,E1646)=1,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IF(COUNTIFS($E$3:E2134,E1656)=1,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IF(COUNTIFS($E$3:E2144,E1666)=1,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IF(COUNTIFS($E$3:E2154,E1676)=1,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IF(COUNTIFS($E$3:E2164,E1686)=1,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IF(COUNTIFS($E$3:E2174,E1696)=1,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IF(COUNTIFS($E$3:E2184,E1706)=1,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WU400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/>
      <c r="H1958" s="25">
        <f t="shared" si="205"/>
        <v>0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/>
      <c r="H1959" s="25">
        <f t="shared" si="205"/>
        <v>0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2709</v>
      </c>
      <c r="B1960" s="19"/>
      <c r="C1960" s="19"/>
      <c r="D1960" s="60"/>
      <c r="E1960" s="19"/>
      <c r="F1960" s="21"/>
      <c r="G1960" s="19"/>
      <c r="H1960" s="25">
        <f t="shared" si="205"/>
        <v>0</v>
      </c>
      <c r="I1960" s="25" t="str">
        <f t="shared" si="206"/>
        <v>Non-M</v>
      </c>
      <c r="J1960" s="34"/>
      <c r="K1960" s="79"/>
    </row>
    <row r="1961" spans="1:11" ht="41.25" customHeight="1">
      <c r="H1961" s="18" t="s">
        <v>2710</v>
      </c>
    </row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2711</v>
      </c>
      <c r="B2" s="8" t="s">
        <v>2712</v>
      </c>
      <c r="C2" s="8" t="s">
        <v>2713</v>
      </c>
      <c r="D2" s="8" t="s">
        <v>2714</v>
      </c>
      <c r="E2" s="8" t="s">
        <v>2715</v>
      </c>
      <c r="F2" s="8" t="s">
        <v>2716</v>
      </c>
      <c r="G2" s="80" t="s">
        <v>2717</v>
      </c>
      <c r="H2" s="8" t="s">
        <v>2718</v>
      </c>
      <c r="I2" s="8" t="s">
        <v>2719</v>
      </c>
      <c r="J2" s="75" t="s">
        <v>2720</v>
      </c>
      <c r="R2" s="83" t="s">
        <v>2721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2722</v>
      </c>
      <c r="E3" s="10">
        <v>0.1234</v>
      </c>
      <c r="F3" s="10" t="s">
        <v>2723</v>
      </c>
      <c r="G3" s="81">
        <f>Table2[[#This Row],[Current Total FG QTY]]*Table2[[#This Row],[SAM Improvement]]*$S$7</f>
        <v>22089.830484330483</v>
      </c>
      <c r="H3" s="10" t="s">
        <v>2724</v>
      </c>
      <c r="I3" s="10" t="s">
        <v>2725</v>
      </c>
      <c r="J3" s="76">
        <v>46140.696493055599</v>
      </c>
      <c r="R3" s="85" t="s">
        <v>2726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2722</v>
      </c>
      <c r="E4" s="10"/>
      <c r="F4" s="10" t="s">
        <v>2727</v>
      </c>
      <c r="G4" s="81">
        <f>Table2[[#This Row],[Current Total FG QTY]]*Table2[[#This Row],[SAM Improvement]]*$S$7</f>
        <v>0</v>
      </c>
      <c r="H4" s="10"/>
      <c r="I4" s="10" t="s">
        <v>2725</v>
      </c>
      <c r="J4" s="76">
        <v>46149.4283796296</v>
      </c>
      <c r="R4" s="85" t="s">
        <v>2728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2722</v>
      </c>
      <c r="E5" s="10"/>
      <c r="F5" s="10" t="s">
        <v>2727</v>
      </c>
      <c r="G5" s="81">
        <f>Table2[[#This Row],[Current Total FG QTY]]*Table2[[#This Row],[SAM Improvement]]*$S$7</f>
        <v>0</v>
      </c>
      <c r="H5" s="10"/>
      <c r="I5" s="10" t="s">
        <v>2725</v>
      </c>
      <c r="J5" s="76">
        <v>46149.428298611099</v>
      </c>
      <c r="R5" s="85" t="s">
        <v>2729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2725</v>
      </c>
      <c r="J7" s="76">
        <v>46149.4286111111</v>
      </c>
      <c r="R7" s="87" t="s">
        <v>2730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2722</v>
      </c>
      <c r="E8" s="10">
        <v>0.1401</v>
      </c>
      <c r="F8" s="10" t="s">
        <v>2731</v>
      </c>
      <c r="G8" s="81">
        <f>Table2[[#This Row],[Current Total FG QTY]]*Table2[[#This Row],[SAM Improvement]]*$S$7</f>
        <v>11703.17965811966</v>
      </c>
      <c r="H8" s="10" t="s">
        <v>2724</v>
      </c>
      <c r="I8" s="10" t="s">
        <v>2725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2722</v>
      </c>
      <c r="E10" s="10">
        <v>0.1177</v>
      </c>
      <c r="F10" s="10" t="s">
        <v>2731</v>
      </c>
      <c r="G10" s="81">
        <f>Table2[[#This Row],[Current Total FG QTY]]*Table2[[#This Row],[SAM Improvement]]*$S$7</f>
        <v>8856.7573361823361</v>
      </c>
      <c r="H10" s="10"/>
      <c r="I10" s="10" t="s">
        <v>2725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2722</v>
      </c>
      <c r="E14" s="10">
        <v>0</v>
      </c>
      <c r="F14" s="10" t="s">
        <v>2732</v>
      </c>
      <c r="G14" s="81">
        <f>Table2[[#This Row],[Current Total FG QTY]]*Table2[[#This Row],[SAM Improvement]]*$S$7</f>
        <v>0</v>
      </c>
      <c r="H14" s="10" t="s">
        <v>2724</v>
      </c>
      <c r="I14" s="10" t="s">
        <v>2725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2735</v>
      </c>
      <c r="D76">
        <v>163</v>
      </c>
    </row>
    <row r="77" spans="2:4">
      <c r="B77" t="s">
        <v>2736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2737</v>
      </c>
      <c r="D167">
        <v>499</v>
      </c>
    </row>
    <row r="168" spans="2:4">
      <c r="B168" t="s">
        <v>2738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2743</v>
      </c>
      <c r="D210">
        <v>10</v>
      </c>
    </row>
    <row r="211" spans="2:4">
      <c r="B211" t="s">
        <v>2744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2745</v>
      </c>
      <c r="D218">
        <v>69</v>
      </c>
    </row>
    <row r="219" spans="2:4">
      <c r="B219" t="s">
        <v>2746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2775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2776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2780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2781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2782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2026-05-16T07:05:53Z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