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163" documentId="13_ncr:1_{7EF57DF4-89AE-8C42-9C9C-3682908C3E34}" xr6:coauthVersionLast="47" xr6:coauthVersionMax="47" xr10:uidLastSave="{9051E24D-7A99-4BAE-8E48-7D335162F97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100" i="5"/>
  <c r="I210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H2099" i="5"/>
  <c r="I2099" i="5"/>
  <c r="H2098" i="5"/>
  <c r="I2098" i="5"/>
  <c r="I2097" i="5"/>
  <c r="H2097" i="5"/>
  <c r="I2096" i="5"/>
  <c r="H2096" i="5"/>
  <c r="I2095" i="5"/>
  <c r="H2095" i="5"/>
  <c r="I2094" i="5"/>
  <c r="H2094" i="5"/>
  <c r="I2093" i="5"/>
  <c r="H2093" i="5"/>
  <c r="I2092" i="5"/>
  <c r="H2092" i="5"/>
  <c r="I2091" i="5"/>
  <c r="H2091" i="5"/>
  <c r="I2090" i="5"/>
  <c r="H2090" i="5"/>
  <c r="H2088" i="5"/>
  <c r="H2087" i="5"/>
  <c r="I2087" i="5"/>
  <c r="I2089" i="5"/>
  <c r="H2089" i="5"/>
  <c r="I2088" i="5"/>
  <c r="I2086" i="5"/>
  <c r="H2086" i="5"/>
  <c r="H2083" i="5"/>
  <c r="H2084" i="5"/>
  <c r="H2085" i="5"/>
  <c r="I2083" i="5"/>
  <c r="I2084" i="5"/>
  <c r="I2085" i="5"/>
  <c r="H2081" i="5"/>
  <c r="H2082" i="5"/>
  <c r="I2081" i="5"/>
  <c r="I2082" i="5"/>
  <c r="H2078" i="5"/>
  <c r="H2079" i="5"/>
  <c r="H2080" i="5"/>
  <c r="I2078" i="5"/>
  <c r="I2079" i="5"/>
  <c r="I2080" i="5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<sst xmlns="http://schemas.openxmlformats.org/spreadsheetml/2006/main" count="12560" uniqueCount="2976">
  <si>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</si>
  <si>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</si>
  <si>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</si>
  <si>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</si>
  <si>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</si>
  <si>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</si>
  <si>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</si>
  <si>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</si>
  <si>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</si>
  <si>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</si>
  <si>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</si>
  <si>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</si>
  <si>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</si>
  <si>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</si>
  <si>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</si>
  <si>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</si>
  <si>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</si>
  <si>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</si>
  <si>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</si>
  <si>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</si>
  <si>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</si>
  <si>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</si>
  <si>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</si>
  <si>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</si>
  <si>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</si>
  <si>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</si>
  <si>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</si>
  <si>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</si>
  <si>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</si>
  <si>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</si>
  <si>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</si>
  <si>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</si>
  <si>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</si>
  <si>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</si>
  <si>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</si>
  <si>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</si>
  <si>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</si>
  <si>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</si>
  <si>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</si>
  <si>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</si>
  <si>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</si>
  <si>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</si>
  <si>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</si>
  <si>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</si>
  <si>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</si>
  <si>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</si>
  <si>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</si>
  <si>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</si>
  <si>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</si>
  <si>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</si>
  <si>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</si>
  <si>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</si>
  <si>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</si>
  <si>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</si>
  <si>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</si>
  <si>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</si>
  <si>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</si>
  <si>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</si>
  <si>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</si>
  <si>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</si>
  <si>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</si>
  <si>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</si>
  <si>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</si>
  <si>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</si>
  <si>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</si>
  <si>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</si>
  <si>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</si>
  <si>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</si>
  <si>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</si>
  <si>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</si>
  <si>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</si>
  <si>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</si>
  <si>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</si>
  <si>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</si>
  <si>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</si>
  <si>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</si>
  <si>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</si>
  <si>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</si>
  <si>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</si>
  <si>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</si>
  <si>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</si>
  <si>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</si>
  <si>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</si>
  <si>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</si>
  <si>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</si>
  <si>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</si>
  <si>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</si>
  <si>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</si>
  <si>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</si>
  <si>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</si>
  <si>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</si>
  <si>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</si>
  <si>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</si>
  <si>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</si>
  <si>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</si>
  <si>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</si>
  <si>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</si>
  <si>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</si>
  <si>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</si>
  <si>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</si>
  <si>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</si>
  <si>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</si>
  <si>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</si>
  <si>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</si>
  <si>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</si>
  <si>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</si>
  <si>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</si>
  <si>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</si>
  <si>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</si>
  <si>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</si>
  <si>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</si>
  <si>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</si>
  <si>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</si>
  <si>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</si>
  <si>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</si>
  <si>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</si>
  <si>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</si>
  <si>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</si>
  <si>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</si>
  <si>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</si>
  <si>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</si>
  <si>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</si>
  <si>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</si>
  <si>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</si>
  <si>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</si>
  <si>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</si>
  <si>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</si>
  <si>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</si>
  <si>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</si>
  <si>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</si>
  <si>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</si>
  <si>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</si>
  <si>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</si>
  <si>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</si>
  <si>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</si>
  <si>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</si>
  <si>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</si>
  <si>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</si>
  <si>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</si>
  <si>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</si>
  <si>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</si>
  <si>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</si>
  <si>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</si>
  <si>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</si>
  <si>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</si>
  <si>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</si>
  <si>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</si>
  <si>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</si>
  <si>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</si>
  <si>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</si>
  <si>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</si>
  <si>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</si>
  <si>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</si>
  <si>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</si>
  <si>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</si>
  <si>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</si>
  <si>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</si>
  <si>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</si>
  <si>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</si>
  <si>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</si>
  <si>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</si>
  <si>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</si>
  <si>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</si>
  <si>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</si>
  <si>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</si>
  <si>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</si>
  <si>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</si>
  <si>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</si>
  <si>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</si>
  <si>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</si>
  <si>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</si>
  <si>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</si>
  <si>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</si>
  <si>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</si>
  <si>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</si>
  <si>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</si>
  <si>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</si>
  <si>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</si>
  <si>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</si>
  <si>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</si>
  <si>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</si>
  <si>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</si>
  <si>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</si>
  <si>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</si>
  <si>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</si>
  <si>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</si>
  <si>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</si>
  <si>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</si>
  <si>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</si>
  <si>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</si>
  <si>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</si>
  <si>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</si>
  <si>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</si>
  <si>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</si>
  <si>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</si>
  <si>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</si>
  <si>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</si>
  <si>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</si>
  <si>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</si>
  <si>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</si>
  <si>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</si>
  <si>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</si>
  <si>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</si>
  <si>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</si>
  <si>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</si>
  <si>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</si>
  <si>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</si>
  <si>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</si>
  <si>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</si>
  <si>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</si>
  <si>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</si>
  <si>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</si>
  <si>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</si>
  <si>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</si>
  <si>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</si>
  <si>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</si>
  <si>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</si>
  <si>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</si>
  <si>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</si>
  <si>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</si>
  <si>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</si>
  <si>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</si>
  <si>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</si>
  <si>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</si>
  <si>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</si>
  <si>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</si>
  <si>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</si>
  <si>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</si>
  <si>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</si>
  <si>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</si>
  <si>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</si>
  <si>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</si>
  <si>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</si>
  <si>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</si>
  <si>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</si>
  <si>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</si>
  <si>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</si>
  <si>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</si>
  <si>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</si>
  <si>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</si>
  <si>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</si>
  <si>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</si>
  <si>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</si>
  <si>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</si>
  <si>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</si>
  <si>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</si>
  <si>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</si>
  <si>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</si>
  <si>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</si>
  <si>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</si>
  <si>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</si>
  <si>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</si>
  <si>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</si>
  <si>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</si>
  <si>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</si>
  <si>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</si>
  <si>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</si>
  <si>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</si>
  <si>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</si>
  <si>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</si>
  <si>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</si>
  <si>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</si>
  <si>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</si>
  <si>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</si>
  <si>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</si>
  <si>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</si>
  <si>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</si>
  <si>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</si>
  <si>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</si>
  <si>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</si>
  <si>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</si>
  <si>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</si>
  <si>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</si>
  <si>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</si>
  <si>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</si>
  <si>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</si>
  <si>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</si>
  <si>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</si>
  <si>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</si>
  <si>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</si>
  <si>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</si>
  <si>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</si>
  <si>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</si>
  <si>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</si>
  <si>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</si>
  <si>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</si>
  <si>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</si>
  <si>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</si>
  <si>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</si>
  <si>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</si>
  <si>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</si>
  <si>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</si>
  <si>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</si>
  <si>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</si>
  <si>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</si>
  <si>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</si>
  <si>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</si>
  <si>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</si>
  <si>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</si>
  <si>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</si>
  <si>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</si>
  <si>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</si>
  <si>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</si>
  <si>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</si>
  <si>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</si>
  <si>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</si>
  <si>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</si>
  <si>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</si>
  <si>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</si>
  <si>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</si>
  <si>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</si>
  <si>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</si>
  <si>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</si>
  <si>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</si>
  <si>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</si>
  <si>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</si>
  <si>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</si>
  <si>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</si>
  <si>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</si>
  <si>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</si>
  <si>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</si>
  <si>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</si>
  <si>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</si>
  <si>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</si>
  <si>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</si>
  <si>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</si>
  <si>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</si>
  <si>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</si>
  <si>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</si>
  <si>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</si>
  <si>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</si>
  <si>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</si>
  <si>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</si>
  <si>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</si>
  <si>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</si>
  <si>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</si>
  <si>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</si>
  <si>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</si>
  <si>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</si>
  <si>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</si>
  <si>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</si>
  <si>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</si>
  <si>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</si>
  <si>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</si>
  <si>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</si>
  <si>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</si>
  <si>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</si>
  <si>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</si>
  <si>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</si>
  <si>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</si>
  <si>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</si>
  <si>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</si>
  <si>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</si>
  <si>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</si>
  <si>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</si>
  <si>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</si>
  <si>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</si>
  <si>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</si>
  <si>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</si>
  <si>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</si>
  <si>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</si>
  <si>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</si>
  <si>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</si>
  <si>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</si>
  <si>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</si>
  <si>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</si>
  <si>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</si>
  <si>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</si>
  <si>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</si>
  <si>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</si>
  <si>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</si>
  <si>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</si>
  <si>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</si>
  <si>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</si>
  <si>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</si>
  <si>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</si>
  <si>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</si>
  <si>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</si>
  <si>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</si>
  <si>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</si>
  <si>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</si>
  <si>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</si>
  <si>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</si>
  <si>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</si>
  <si>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</si>
  <si>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</si>
  <si>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</si>
  <si>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</si>
  <si>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</si>
  <si>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</si>
  <si>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</si>
  <si>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</si>
  <si>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</si>
  <si>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</si>
  <si>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</si>
  <si>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</si>
  <si>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</si>
  <si>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</si>
  <si>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</si>
  <si>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</si>
  <si>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</si>
  <si>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</si>
  <si>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</si>
  <si>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</si>
  <si>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</si>
  <si>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</si>
  <si>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</si>
  <si>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</si>
  <si>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</si>
  <si>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</si>
  <si>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</si>
  <si>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</si>
  <si>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</si>
  <si>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</si>
  <si>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</si>
  <si>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</si>
  <si>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</si>
  <si>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</si>
  <si>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</si>
  <si>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</si>
  <si>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</si>
  <si>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</si>
  <si>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</si>
  <si>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</si>
  <si>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</si>
  <si>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</si>
  <si>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</si>
  <si>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</si>
  <si>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</si>
  <si>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</si>
  <si>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</si>
  <si>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</si>
  <si>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</si>
  <si>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</si>
  <si>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</si>
  <si>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</si>
  <si>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</si>
  <si>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</si>
  <si>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</si>
  <si>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</si>
  <si>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</si>
  <si>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</si>
  <si>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</si>
  <si>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</si>
  <si>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</si>
  <si>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</si>
  <si>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</si>
  <si>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</si>
  <si>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</si>
  <si>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</si>
  <si>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</si>
  <si>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</si>
  <si>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</si>
  <si>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</si>
  <si>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</si>
  <si>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</si>
  <si>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</si>
  <si>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</si>
  <si>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</si>
  <si>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</si>
  <si>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</si>
  <si>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</si>
  <si>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</si>
  <si>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</si>
  <si>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</si>
  <si>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</si>
  <si>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</si>
  <si>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</si>
  <si>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</si>
  <si>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</si>
  <si>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</si>
  <si>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</si>
  <si>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</si>
  <si>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</si>
  <si>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</si>
  <si>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</si>
  <si>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</si>
  <si>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</si>
  <si>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</si>
  <si>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</si>
  <si>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</si>
  <si>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</si>
  <si>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</si>
  <si>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</si>
  <si>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</si>
  <si>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</si>
  <si>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</si>
  <si>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</si>
  <si>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</si>
  <si>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</si>
  <si>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</si>
  <si>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</si>
  <si>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</si>
  <si>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</si>
  <si>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</si>
  <si>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</si>
  <si>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</si>
  <si>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</si>
  <si>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</si>
  <si>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</si>
  <si>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</si>
  <si>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</si>
  <si>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</si>
  <si>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</si>
  <si>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</si>
  <si>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</si>
  <si>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</si>
  <si>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</si>
  <si>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</si>
  <si>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</si>
  <si>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</si>
  <si>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</si>
  <si>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</si>
  <si>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</si>
  <si>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</si>
  <si>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</si>
  <si>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</si>
  <si>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</si>
  <si>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</si>
  <si>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</si>
  <si>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</si>
  <si>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</si>
  <si>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</si>
  <si>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</si>
  <si>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</si>
  <si>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</si>
  <si>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</si>
  <si>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</si>
  <si>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</si>
  <si>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</si>
  <si>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</si>
  <si>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</si>
  <si>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</si>
  <si>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</si>
  <si>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</si>
  <si>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</si>
  <si>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</si>
  <si>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</si>
  <si>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</si>
  <si>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</si>
  <si>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</si>
  <si>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</si>
  <si>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</si>
  <si>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</si>
  <si>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</si>
  <si>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</si>
  <si>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</si>
  <si>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</si>
  <si>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</si>
  <si>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</si>
  <si>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</si>
  <si>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</si>
  <si>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</si>
  <si>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</si>
  <si>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</si>
  <si>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</si>
  <si>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</si>
  <si>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</si>
  <si>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</si>
  <si>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</si>
  <si>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</si>
  <si>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</si>
  <si>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</si>
  <si>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</si>
  <si>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</si>
  <si>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</si>
  <si>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</si>
  <si>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</si>
  <si>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</si>
  <si>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</si>
  <si>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</si>
  <si>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</si>
  <si>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</si>
  <si>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</si>
  <si>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</si>
  <si>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</si>
  <si>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</si>
  <si>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</si>
  <si>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</si>
  <si>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</si>
  <si>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</si>
  <si>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</si>
  <si>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</si>
  <si>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</si>
  <si>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</si>
  <si>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</si>
  <si>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</si>
  <si>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</si>
  <si>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</si>
  <si>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</si>
  <si>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</si>
  <si>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</si>
  <si>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</si>
  <si>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</si>
  <si>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</si>
  <si>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</si>
  <si>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</si>
  <si>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</si>
  <si>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</si>
  <si>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</si>
  <si>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</si>
  <si>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</si>
  <si>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</si>
  <si>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</si>
  <si>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</si>
  <si>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</si>
  <si>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</si>
  <si>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</si>
  <si>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</si>
  <si>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</si>
  <si>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</si>
  <si>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</si>
  <si>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</si>
  <si>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</si>
  <si>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</si>
  <si>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</si>
  <si>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</si>
  <si>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</si>
  <si>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</si>
  <si>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</si>
  <si>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</si>
  <si>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</si>
  <si>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</si>
  <si>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</si>
  <si>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</si>
  <si>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</si>
  <si>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</si>
  <si>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</si>
  <si>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</si>
  <si>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</si>
  <si>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</si>
  <si>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</si>
  <si>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</si>
  <si>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</si>
  <si>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</si>
  <si>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</si>
  <si>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</si>
  <si>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</si>
  <si>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</si>
  <si>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</si>
  <si>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</si>
  <si>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</si>
  <si>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</si>
  <si>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</si>
  <si>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</si>
  <si>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</si>
  <si>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</si>
  <si>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</si>
  <si>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</si>
  <si>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</si>
  <si>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</si>
  <si>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</si>
  <si>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</si>
  <si>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</si>
  <si>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</si>
  <si>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</si>
  <si>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</si>
  <si>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</si>
  <si>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</si>
  <si>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</si>
  <si>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</si>
  <si>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</si>
  <si>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</si>
  <si>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</si>
  <si>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</si>
  <si>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</si>
  <si>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</si>
  <si>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</si>
  <si>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</si>
  <si>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</si>
  <si>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</si>
  <si>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</si>
  <si>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</si>
  <si>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</si>
  <si>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</si>
  <si>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</si>
  <si>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</si>
  <si>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</si>
  <si>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</si>
  <si>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</si>
  <si>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</si>
  <si>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</si>
  <si>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</si>
  <si>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</si>
  <si>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</si>
  <si>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</si>
  <si>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</si>
  <si>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</si>
  <si>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</si>
  <si>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</si>
  <si>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</si>
  <si>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</si>
  <si>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</si>
  <si>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</si>
  <si>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</si>
  <si>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</si>
  <si>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</si>
  <si>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</si>
  <si>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</si>
  <si>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</si>
  <si>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</si>
  <si>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</si>
  <si>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</si>
  <si>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</si>
  <si>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</si>
  <si>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</si>
  <si>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</si>
  <si>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</si>
  <si>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</si>
  <si>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</si>
  <si>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</si>
  <si>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</si>
  <si>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</si>
  <si>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</si>
  <si>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</si>
  <si>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</si>
  <si>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</si>
  <si>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</si>
  <si>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</si>
  <si>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</si>
  <si>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</si>
  <si>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</si>
  <si>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</si>
  <si>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</si>
  <si>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</si>
  <si>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</si>
  <si>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</si>
  <si>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</si>
  <si>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</si>
  <si>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</si>
  <si>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</si>
  <si>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</si>
  <si>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</si>
  <si>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</si>
  <si>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</si>
  <si>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</si>
  <si>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</si>
  <si>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</si>
  <si>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</si>
  <si>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</si>
  <si>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</si>
  <si>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</si>
  <si>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</si>
  <si>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</si>
  <si>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</si>
  <si>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</si>
  <si>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</si>
  <si>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</si>
  <si>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</si>
  <si>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</si>
  <si>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</si>
  <si>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</si>
  <si>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</si>
  <si>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</si>
  <si>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</si>
  <si>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</si>
  <si>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</si>
  <si>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</si>
  <si>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</si>
  <si>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</si>
  <si>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</si>
  <si>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</si>
  <si>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</si>
  <si>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</si>
  <si>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</si>
  <si>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</si>
  <si>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</si>
  <si>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</si>
  <si>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</si>
  <si>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</si>
  <si>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</si>
  <si>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</si>
  <si>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</si>
  <si>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</si>
  <si>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</si>
  <si>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</si>
  <si>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</si>
  <si>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</si>
  <si>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</si>
  <si>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</si>
  <si>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</si>
  <si>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</si>
  <si>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</si>
  <si>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</si>
  <si>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</si>
  <si>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</si>
  <si>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</si>
  <si>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</si>
  <si>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</si>
  <si>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</si>
  <si>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</si>
  <si>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</si>
  <si>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</si>
  <si>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</si>
  <si>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</si>
  <si>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</si>
  <si>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</si>
  <si>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</si>
  <si>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</si>
  <si>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</si>
  <si>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</si>
  <si>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</si>
  <si>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</si>
  <si>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</si>
  <si>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</si>
  <si>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</si>
  <si>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</si>
  <si>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</si>
  <si>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</si>
  <si>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</si>
  <si>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</si>
  <si>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</si>
  <si>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</si>
  <si>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</si>
  <si>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</si>
  <si>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</si>
  <si>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</si>
  <si>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</si>
  <si>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</si>
  <si>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</si>
  <si>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</si>
  <si>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</si>
  <si>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</si>
  <si>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</si>
  <si>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</si>
  <si>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</si>
  <si>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</si>
  <si>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</si>
  <si>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</si>
  <si>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</si>
  <si>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</si>
  <si>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</si>
  <si>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</si>
  <si>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</si>
  <si>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</si>
  <si>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</si>
  <si>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</si>
  <si>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</si>
  <si>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</si>
  <si>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</si>
  <si>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</si>
  <si>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</si>
  <si>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</si>
  <si>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</si>
  <si>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</si>
  <si>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</si>
  <si>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</si>
  <si>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</si>
  <si>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</si>
  <si>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</si>
  <si>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</si>
  <si>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</si>
  <si>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</si>
  <si>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</si>
  <si>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</si>
  <si>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</si>
  <si>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</si>
  <si>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</si>
  <si>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</si>
  <si>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</si>
  <si>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</si>
  <si>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</si>
  <si>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</si>
  <si>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</si>
  <si>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</si>
  <si>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</si>
  <si>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</si>
  <si>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</si>
  <si>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</si>
  <si>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</si>
  <si>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</si>
  <si>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</si>
  <si>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</si>
  <si>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</si>
  <si>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</si>
  <si>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</si>
  <si>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</si>
  <si>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</si>
  <si>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</si>
  <si>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</si>
  <si>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</si>
  <si>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</si>
  <si>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</si>
  <si>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</si>
  <si>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</si>
  <si>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</si>
  <si>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</si>
  <si>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</si>
  <si>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</si>
  <si>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</si>
  <si>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</si>
  <si>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</si>
  <si>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</si>
  <si>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</si>
  <si>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</si>
  <si>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</si>
  <si>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</si>
  <si>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</si>
  <si>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</si>
  <si>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</si>
  <si>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</si>
  <si>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</si>
  <si>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</si>
  <si>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</si>
  <si>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</si>
  <si>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</si>
  <si>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</si>
  <si>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</si>
  <si>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</si>
  <si>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</si>
  <si>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</si>
  <si>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</si>
  <si>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</si>
  <si>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</si>
  <si>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</si>
  <si>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</si>
  <si>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</si>
  <si>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</si>
  <si>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</si>
  <si>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</si>
  <si>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</si>
  <si>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</si>
  <si>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</si>
  <si>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</si>
  <si>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</si>
  <si>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</si>
  <si>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</si>
  <si>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</si>
  <si>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</si>
  <si>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</si>
  <si>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</si>
  <si>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</si>
  <si>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</si>
  <si>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</si>
  <si>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</si>
  <si>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</si>
  <si>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</si>
  <si>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</si>
  <si>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</si>
  <si>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</si>
  <si>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</si>
  <si>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</si>
  <si>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</si>
  <si>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</si>
  <si>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</si>
  <si>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</si>
  <si>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</si>
  <si>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</si>
  <si>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</si>
  <si>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</si>
  <si>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</si>
  <si>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</si>
  <si>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</si>
  <si>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</si>
  <si>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</si>
  <si>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</si>
  <si>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</si>
  <si>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</si>
  <si>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</si>
  <si>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</si>
  <si>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</si>
  <si>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</si>
  <si>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</si>
  <si>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</si>
  <si>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</si>
  <si>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</si>
  <si>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</si>
  <si>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</si>
  <si>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</si>
  <si>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</si>
  <si>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</si>
  <si>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</si>
  <si>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</si>
  <si>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</si>
  <si>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</si>
  <si>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</si>
  <si>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</si>
  <si>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</si>
  <si>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</si>
  <si>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</si>
  <si>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</si>
  <si>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</si>
  <si>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</si>
  <si>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</si>
  <si>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</si>
  <si>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</si>
  <si>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</si>
  <si>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</si>
  <si>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</si>
  <si>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</si>
  <si>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</si>
  <si>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</si>
  <si>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</si>
  <si>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</si>
  <si>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</si>
  <si>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</si>
  <si>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</si>
  <si>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</si>
  <si>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</si>
  <si>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</si>
  <si>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</si>
  <si>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</si>
  <si>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</si>
  <si>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</si>
  <si>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</si>
  <si>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</si>
  <si>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</si>
  <si>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</si>
  <si>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</si>
  <si>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</si>
  <si>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</si>
  <si>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</si>
  <si>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</si>
  <si>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</si>
  <si>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</si>
  <si>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</si>
  <si>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</si>
  <si>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</si>
  <si>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</si>
  <si>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</si>
  <si>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</si>
  <si>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</si>
  <si>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</si>
  <si>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</si>
  <si>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</si>
  <si>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</si>
  <si>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</si>
  <si>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</si>
  <si>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</si>
  <si>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</si>
  <si>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</si>
  <si>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</si>
  <si>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</si>
  <si>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</si>
  <si>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</si>
  <si>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</si>
  <si>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</si>
  <si>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</si>
  <si>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</si>
  <si>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</si>
  <si>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</si>
  <si>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</si>
  <si>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</si>
  <si>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</si>
  <si>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</si>
  <si>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</si>
  <si>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</si>
  <si>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</si>
  <si>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</si>
  <si>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</si>
  <si>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</si>
  <si>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</si>
  <si>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</si>
  <si>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</si>
  <si>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</si>
  <si>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</si>
  <si>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</si>
  <si>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</si>
  <si>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</si>
  <si>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</si>
  <si>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</si>
  <si>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</si>
  <si>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</si>
  <si>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</si>
  <si>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</si>
  <si>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</si>
  <si>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</si>
  <si>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</si>
  <si>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</si>
  <si>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</si>
  <si>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</si>
  <si>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</si>
  <si>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</si>
  <si>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</si>
  <si>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</si>
  <si>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</si>
  <si>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</si>
  <si>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</si>
  <si>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</si>
  <si>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</si>
  <si>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</si>
  <si>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</si>
  <si>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</si>
  <si>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</si>
  <si>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</si>
  <si>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</si>
  <si>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</si>
  <si>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</si>
  <si>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</si>
  <si>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</si>
  <si>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</si>
  <si>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</si>
  <si>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</si>
  <si>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</si>
  <si>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</si>
  <si>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</si>
  <si>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</si>
  <si>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</si>
  <si>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</si>
  <si>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</si>
  <si>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</si>
  <si>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</si>
  <si>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</si>
  <si>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</si>
  <si>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</si>
  <si>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</si>
  <si>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</si>
  <si>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</si>
  <si>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</si>
  <si>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</si>
  <si>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</si>
  <si>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</si>
  <si>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</si>
  <si>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</si>
  <si>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</si>
  <si>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</si>
  <si>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</si>
  <si>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</si>
  <si>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</si>
  <si>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</si>
  <si>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</si>
  <si>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</si>
  <si>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</si>
  <si>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</si>
  <si>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</si>
  <si>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</si>
  <si>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</si>
  <si>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</si>
  <si>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</si>
  <si>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</si>
  <si>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</si>
  <si>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</si>
  <si>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</si>
  <si>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</si>
  <si>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</si>
  <si>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</si>
  <si>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</si>
  <si>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</si>
  <si>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</si>
  <si>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</si>
  <si>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</si>
  <si>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</si>
  <si>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</si>
  <si>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</si>
  <si>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</si>
  <si>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</si>
  <si>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</si>
  <si>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</si>
  <si>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</si>
  <si>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</si>
  <si>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</si>
  <si>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</si>
  <si>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</si>
  <si>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</si>
  <si>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</si>
  <si>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</si>
  <si>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</si>
  <si>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</si>
  <si>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</si>
  <si>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</si>
  <si>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</si>
  <si>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</si>
  <si>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</si>
  <si>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</si>
  <si>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</si>
  <si>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</si>
  <si>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</si>
  <si>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</si>
  <si>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</si>
  <si>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</si>
  <si>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</si>
  <si>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</si>
  <si>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</si>
  <si>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</si>
  <si>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</si>
  <si>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</si>
  <si>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</si>
  <si>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</si>
  <si>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</si>
  <si>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</si>
  <si>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</si>
  <si>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</si>
  <si>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</si>
  <si>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</si>
  <si>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</si>
  <si>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</si>
  <si>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</si>
  <si>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</si>
  <si>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</si>
  <si>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</si>
  <si>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</si>
  <si>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</si>
  <si>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</si>
  <si>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</si>
  <si>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</si>
  <si>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</si>
  <si>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</si>
  <si>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</si>
  <si>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</si>
  <si>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</si>
  <si>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</si>
  <si>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</si>
  <si>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</si>
  <si>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</si>
  <si>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</si>
  <si>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</si>
  <si>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</si>
  <si>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</si>
  <si>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</si>
  <si>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</si>
  <si>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</si>
  <si>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</si>
  <si>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</si>
  <si>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</si>
  <si>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</si>
  <si>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</si>
  <si>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</si>
  <si>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</si>
  <si>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</si>
  <si>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</si>
  <si>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</si>
  <si>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</si>
  <si>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</si>
  <si>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</si>
  <si>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</si>
  <si>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</si>
  <si>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</si>
  <si>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</si>
  <si>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</si>
  <si>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</si>
  <si>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</si>
  <si>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</si>
  <si>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</si>
  <si>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</si>
  <si>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</si>
  <si>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</si>
  <si>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</si>
  <si>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</si>
  <si>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</si>
  <si>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</si>
  <si>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</si>
  <si>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</si>
  <si>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</si>
  <si>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</si>
  <si>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</si>
  <si>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</si>
  <si>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</si>
  <si>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</si>
  <si>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</si>
  <si>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</si>
  <si>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</si>
  <si>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</si>
  <si>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</si>
  <si>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</si>
  <si>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</si>
  <si>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</si>
  <si>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</si>
  <si>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</si>
  <si>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</si>
  <si>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</si>
  <si>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</si>
  <si>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</si>
  <si>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</si>
  <si>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</si>
  <si>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</si>
  <si>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</si>
  <si>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</si>
  <si>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</si>
  <si>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</si>
  <si>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</si>
  <si>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</si>
  <si>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</si>
  <si>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</si>
  <si>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</si>
  <si>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</si>
  <si>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</si>
  <si>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</si>
  <si>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</si>
  <si>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</si>
  <si>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</si>
  <si>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</si>
  <si>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</si>
  <si>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</si>
  <si>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</si>
  <si>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</si>
  <si>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</si>
  <si>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</si>
  <si>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</si>
  <si>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</si>
  <si>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</si>
  <si>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</si>
  <si>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</si>
  <si>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</si>
  <si>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</si>
  <si>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</si>
  <si>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</si>
  <si>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</si>
  <si>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</si>
  <si>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</si>
  <si>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</si>
  <si>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</si>
  <si>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</si>
  <si>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</si>
  <si>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</si>
  <si>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</si>
  <si>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</si>
  <si>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</si>
  <si>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</si>
  <si>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</si>
  <si>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</si>
  <si>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</si>
  <si>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</si>
  <si>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</si>
  <si>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</si>
  <si>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</si>
  <si>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</si>
  <si>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</si>
  <si>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</si>
  <si>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</si>
  <si>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</si>
  <si>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</si>
  <si>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</si>
  <si>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</si>
  <si>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</si>
  <si>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</si>
  <si>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</si>
  <si>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</si>
  <si>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</si>
  <si>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</si>
  <si>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</si>
  <si>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</si>
  <si>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</si>
  <si>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</si>
  <si>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</si>
  <si>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</si>
  <si>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</si>
  <si>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</si>
  <si>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</si>
  <si>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</si>
  <si>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</si>
  <si>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</si>
  <si>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</si>
  <si>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</si>
  <si>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</si>
  <si>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</si>
  <si>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</si>
  <si>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</si>
  <si>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</si>
  <si>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</si>
  <si>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</si>
  <si>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</si>
  <si>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</si>
  <si>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</si>
  <si>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</si>
  <si>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</si>
  <si>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</si>
  <si>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</si>
  <si>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</si>
  <si>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</si>
  <si>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</si>
  <si>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</si>
  <si>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</si>
  <si>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</si>
  <si>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</si>
  <si>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</si>
  <si>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</si>
  <si>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</si>
  <si>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</si>
  <si>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</si>
  <si>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</si>
  <si>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</si>
  <si>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</si>
  <si>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</si>
  <si>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</si>
  <si>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</si>
  <si>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</si>
  <si>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</si>
  <si>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</si>
  <si>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</si>
  <si>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</si>
  <si>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</si>
  <si>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</si>
  <si>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</si>
  <si>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</si>
  <si>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</si>
  <si>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</si>
  <si>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</si>
  <si>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</si>
  <si>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</si>
  <si>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</si>
  <si>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</si>
  <si>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</si>
  <si>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</si>
  <si>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</si>
  <si>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</si>
  <si>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</si>
  <si>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</si>
  <si>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</si>
  <si>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</si>
  <si>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</si>
  <si>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</si>
  <si>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</si>
  <si>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</si>
  <si>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</si>
  <si>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</si>
  <si>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</si>
  <si>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</si>
  <si>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</si>
  <si>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</si>
  <si>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</si>
  <si>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</si>
  <si>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</si>
  <si>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</si>
  <si>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</si>
  <si>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</si>
  <si>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</si>
  <si>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</si>
  <si>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</si>
  <si>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</si>
  <si>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</si>
  <si>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</si>
  <si>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</si>
  <si>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</si>
  <si>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</si>
  <si>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</si>
  <si>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</si>
  <si>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</si>
  <si>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</si>
  <si>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</si>
  <si>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</si>
  <si>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</si>
  <si>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</si>
  <si>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</si>
  <si>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</si>
  <si>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</si>
  <si>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</si>
  <si>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</si>
  <si>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</si>
  <si>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</si>
  <si>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</si>
  <si>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</si>
  <si>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</si>
  <si>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</si>
  <si>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</si>
  <si>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</si>
  <si>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</si>
  <si>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</si>
  <si>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</si>
  <si>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</si>
  <si>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</si>
  <si>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</si>
  <si>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</si>
  <si>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</si>
  <si>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</si>
  <si>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</si>
  <si>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</si>
  <si>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</si>
  <si>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</si>
  <si>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</si>
  <si>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</si>
  <si>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</si>
  <si>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</si>
  <si>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</si>
  <si>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</si>
  <si>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</si>
  <si>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</si>
  <si>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</si>
  <si>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</si>
  <si>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</si>
  <si>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</si>
  <si>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</si>
  <si>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</si>
  <si>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</si>
  <si>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</si>
  <si>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</si>
  <si>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</si>
  <si>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</si>
  <si>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</si>
  <si>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</si>
  <si>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</si>
  <si>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</si>
  <si>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</si>
  <si>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</si>
  <si>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</si>
  <si>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</si>
  <si>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</si>
  <si>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</si>
  <si>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</si>
  <si>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</si>
  <si>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</si>
  <si>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</si>
  <si>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</si>
  <si>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</si>
  <si>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</si>
  <si>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</si>
  <si>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</si>
  <si>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</si>
  <si>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</si>
  <si>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</si>
  <si>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</si>
  <si>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</si>
  <si>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</si>
  <si>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</si>
  <si>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</si>
  <si>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</si>
  <si>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</si>
  <si>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</si>
  <si>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</si>
  <si>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</si>
  <si>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</si>
  <si>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</si>
  <si>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</si>
  <si>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</si>
  <si>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</si>
  <si>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</si>
  <si>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</si>
  <si>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</si>
  <si>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</si>
  <si>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</si>
  <si>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</si>
  <si>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</si>
  <si>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</si>
  <si>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</si>
  <si>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</si>
  <si>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</si>
  <si>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</si>
  <si>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</si>
  <si>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</si>
  <si>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</si>
  <si>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</si>
  <si>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</si>
  <si>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</si>
  <si>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</si>
  <si>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</si>
  <si>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</si>
  <si>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</si>
  <si>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</si>
  <si>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</si>
  <si>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</si>
  <si>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</si>
  <si>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</si>
  <si>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</si>
  <si>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</si>
  <si>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</si>
  <si>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</si>
  <si>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</si>
  <si>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</si>
  <si>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</si>
  <si>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</si>
  <si>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</si>
  <si>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</si>
  <si>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</si>
  <si>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</si>
  <si>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</si>
  <si>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</si>
  <si>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</si>
  <si>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</si>
  <si>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</si>
  <si>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</si>
  <si>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</si>
  <si>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</si>
  <si>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</si>
  <si>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</si>
  <si>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</si>
  <si>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</si>
  <si>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</si>
  <si>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</si>
  <si>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</si>
  <si>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</si>
  <si>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</si>
  <si>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</si>
  <si>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</si>
  <si>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</si>
  <si>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</si>
  <si>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</si>
  <si>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</si>
  <si>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</si>
  <si>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</si>
  <si>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</si>
  <si>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</si>
  <si>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</si>
  <si>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</si>
  <si>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</si>
  <si>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</si>
  <si>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</si>
  <si>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</si>
  <si>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</si>
  <si>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</si>
  <si>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</si>
  <si>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</si>
  <si>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</si>
  <si>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</si>
  <si>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</si>
  <si>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</si>
  <si>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</si>
  <si>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</si>
  <si>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</si>
  <si>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</si>
  <si>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</si>
  <si>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</si>
  <si>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</si>
  <si>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</si>
  <si>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</si>
  <si>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</si>
  <si>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</si>
  <si>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</si>
  <si>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</si>
  <si>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</si>
  <si>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</si>
  <si>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</si>
  <si>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</si>
  <si>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</si>
  <si>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</si>
  <si>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</si>
  <si>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</si>
  <si>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</si>
  <si>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</si>
  <si>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</si>
  <si>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</si>
  <si>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</si>
  <si>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</si>
  <si>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</si>
  <si>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</si>
  <si>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</si>
  <si>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</si>
  <si>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</si>
  <si>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</si>
  <si>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</si>
  <si>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</si>
  <si>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</si>
  <si>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</si>
  <si>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</si>
  <si>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</si>
  <si>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</si>
  <si>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</si>
  <si>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</si>
  <si>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</si>
  <si>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</si>
  <si>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</si>
  <si>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</si>
  <si>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</si>
  <si>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</si>
  <si>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</si>
  <si>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</si>
  <si>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</si>
  <si>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</si>
  <si>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</si>
  <si>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</si>
  <si>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</si>
  <si>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</si>
  <si>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</si>
  <si>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</si>
  <si>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</si>
  <si>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</si>
  <si>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</si>
  <si>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</si>
  <si>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</si>
  <si>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</si>
  <si>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</si>
  <si>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</si>
  <si>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</si>
  <si>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</si>
  <si>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</si>
  <si>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</si>
  <si>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</si>
  <si>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</si>
  <si>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</si>
  <si>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</si>
  <si>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</si>
  <si>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</si>
  <si>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</si>
  <si>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</si>
  <si>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</si>
  <si>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</si>
  <si>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</si>
  <si>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</si>
  <si>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</si>
  <si>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</si>
  <si>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</si>
  <si>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</si>
  <si>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</si>
  <si>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</si>
  <si>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</si>
  <si>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</si>
  <si>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</si>
  <si>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</si>
  <si>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</si>
  <si>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</si>
  <si>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</si>
  <si>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</si>
  <si>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</si>
  <si>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</si>
  <si>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</si>
  <si>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</si>
  <si>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</si>
  <si>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</si>
  <si>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</si>
  <si>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</si>
  <si>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</si>
  <si>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</si>
  <si>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</si>
  <si>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</si>
  <si>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</si>
  <si>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</si>
  <si>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</si>
  <si>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</si>
  <si>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</si>
  <si>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</si>
  <si>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</si>
  <si>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</si>
  <si>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</si>
  <si>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</si>
  <si>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</si>
  <si>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</si>
  <si>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</si>
  <si>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</si>
  <si>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</si>
  <si>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</si>
  <si>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</si>
  <si>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</si>
  <si>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</si>
  <si>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</si>
  <si>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</si>
  <si>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</si>
  <si>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</si>
  <si>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</si>
  <si>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</si>
  <si>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</si>
  <si>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</si>
  <si>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</si>
  <si>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</si>
  <si>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</si>
  <si>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</si>
  <si>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</si>
  <si>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</si>
  <si>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</si>
  <si>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</si>
  <si>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</si>
  <si>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</si>
  <si>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</si>
  <si>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</si>
  <si>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</si>
  <si>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</si>
  <si>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</si>
  <si>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</si>
  <si>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</si>
  <si>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</si>
  <si>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</si>
  <si>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</si>
  <si>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</si>
  <si>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</si>
  <si>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</si>
  <si>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</si>
  <si>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</si>
  <si>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</si>
  <si>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</si>
  <si>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</si>
  <si>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</si>
  <si>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</si>
  <si>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</si>
  <si>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</si>
  <si>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</si>
  <si>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</si>
  <si>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</si>
  <si>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</si>
  <si>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</si>
  <si>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</si>
  <si>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</si>
  <si>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</si>
  <si>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</si>
  <si>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</si>
  <si>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</si>
  <si>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</si>
  <si>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</si>
  <si>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</si>
  <si>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</si>
  <si>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</si>
  <si>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</si>
  <si>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</si>
  <si>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</si>
  <si>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</si>
  <si>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</si>
  <si>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</si>
  <si>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</si>
  <si>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</si>
  <si>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</si>
  <si>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</si>
  <si>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</si>
  <si>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</si>
  <si>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</si>
  <si>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</si>
  <si>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</si>
  <si>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</si>
  <si>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</si>
  <si>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</si>
  <si>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</si>
  <si>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</si>
  <si>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</si>
  <si>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</si>
  <si>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</si>
  <si>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</si>
  <si>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</si>
  <si>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</si>
  <si>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</si>
  <si>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</si>
  <si>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</si>
  <si>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</si>
  <si>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</si>
  <si>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</si>
  <si>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</si>
  <si>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</si>
  <si>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</si>
  <si>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</si>
  <si>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</si>
  <si>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</si>
  <si>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</si>
  <si>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</si>
  <si>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</si>
  <si>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</si>
  <si>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</si>
  <si>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</si>
  <si>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</si>
  <si>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</si>
  <si>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</si>
  <si>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</si>
  <si>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</si>
  <si>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</si>
  <si>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</si>
  <si>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</si>
  <si>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</si>
  <si>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</si>
  <si>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</si>
  <si>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</si>
  <si>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</si>
  <si>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</si>
  <si>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</si>
  <si>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</si>
  <si>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</si>
  <si>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</si>
  <si>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</si>
  <si>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</si>
  <si>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</si>
  <si>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</si>
  <si>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</si>
  <si>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</si>
  <si>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</si>
  <si>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</si>
  <si>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</si>
  <si>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</si>
  <si>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</si>
  <si>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</si>
  <si>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</si>
  <si>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</si>
  <si>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</si>
  <si>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</si>
  <si>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</si>
  <si>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</si>
  <si>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</si>
  <si>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</si>
  <si>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</si>
  <si>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</si>
  <si>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</si>
  <si>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</si>
  <si>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</si>
  <si>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</si>
  <si>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</si>
  <si>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</si>
  <si>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</si>
  <si>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</si>
  <si>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</si>
  <si>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</si>
  <si>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</si>
  <si>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</si>
  <si>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</si>
  <si>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</si>
  <si>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</si>
  <si>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</si>
  <si>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</si>
  <si>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</si>
  <si>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</si>
  <si>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</si>
  <si>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</si>
  <si>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</si>
  <si>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</si>
  <si>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</si>
  <si>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</si>
  <si>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</si>
  <si>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</si>
  <si>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</si>
  <si>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</si>
  <si>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</si>
  <si>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</si>
  <si>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</si>
  <si>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</si>
  <si>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</si>
  <si>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</si>
  <si>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</si>
  <si>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</si>
  <si>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</si>
  <si>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</si>
  <si>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</si>
  <si>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</si>
  <si>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</si>
  <si>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</si>
  <si>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</si>
  <si>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</si>
  <si>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</si>
  <si>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</si>
  <si>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</si>
  <si>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</si>
  <si>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</si>
  <si>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</si>
  <si>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</si>
  <si>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</si>
  <si>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</si>
  <si>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</si>
  <si>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</si>
  <si>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</si>
  <si>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</si>
  <si>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</si>
  <si>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</si>
  <si>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</si>
  <si>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</si>
  <si>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</si>
  <si>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</si>
  <si>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</si>
  <si>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</si>
  <si>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</si>
  <si>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</si>
  <si>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</si>
  <si>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</si>
  <si>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</si>
  <si>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</si>
  <si>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</si>
  <si>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</si>
  <si>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</si>
  <si>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</si>
  <si>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</si>
  <si>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</si>
  <si>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</si>
  <si>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</si>
  <si>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</si>
  <si>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</si>
  <si>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</si>
  <si>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</si>
  <si>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</si>
  <si>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</si>
  <si>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</si>
  <si>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</si>
  <si>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</si>
  <si>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</si>
  <si>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</si>
  <si>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</si>
  <si>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</si>
  <si>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</si>
  <si>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</si>
  <si>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</si>
  <si>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</si>
  <si>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</si>
  <si>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</si>
  <si>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</si>
  <si>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</si>
  <si>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</si>
  <si>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</si>
  <si>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</si>
  <si>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</si>
  <si>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</si>
  <si>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</si>
  <si>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</si>
  <si>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</si>
  <si>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</si>
  <si>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</si>
  <si>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</si>
  <si>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</si>
  <si>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</si>
  <si>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</si>
  <si>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</si>
  <si>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</si>
  <si>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</si>
  <si>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</si>
  <si>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</si>
  <si>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</si>
  <si>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</si>
  <si>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</si>
  <si>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</si>
  <si>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</si>
  <si>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</si>
  <si>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</si>
  <si>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</si>
  <si>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</si>
  <si>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</si>
  <si>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</si>
  <si>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</si>
  <si>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</si>
  <si>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</si>
  <si>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</si>
  <si>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</si>
  <si>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</si>
  <si>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</si>
  <si>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</si>
  <si>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</si>
  <si>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</si>
  <si>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</si>
  <si>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</si>
  <si>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</si>
  <si>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</si>
  <si>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</si>
  <si>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</si>
  <si>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</si>
  <si>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</si>
  <si>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</si>
  <si>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</si>
  <si>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</si>
  <si>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</si>
  <si>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</si>
  <si>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</si>
  <si>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</si>
  <si>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</si>
  <si>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</si>
  <si>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</si>
  <si>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</si>
  <si>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</si>
  <si>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</si>
  <si>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</si>
  <si>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</si>
  <si>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</si>
  <si>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</si>
  <si>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</si>
  <si>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</si>
  <si>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</si>
  <si>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</si>
  <si>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</si>
  <si>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</si>
  <si>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</si>
  <si>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</si>
  <si>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</si>
  <si>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</si>
  <si>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</si>
  <si>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</si>
  <si>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</si>
  <si>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</si>
  <si>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</si>
  <si>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</si>
  <si>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</si>
  <si>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</si>
  <si>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</si>
  <si>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</si>
  <si>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</si>
  <si>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</si>
  <si>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</si>
  <si>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</si>
  <si>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</si>
  <si>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</si>
  <si>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</si>
  <si>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</si>
  <si>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</si>
  <si>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</si>
  <si>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</si>
  <si>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</si>
  <si>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</si>
  <si>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</si>
  <si>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</si>
  <si>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</si>
  <si>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</si>
  <si>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</si>
  <si>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</si>
  <si>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</si>
  <si>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</si>
  <si>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</si>
  <si>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</si>
  <si>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</si>
  <si>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</si>
  <si>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</si>
  <si>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</si>
  <si>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</si>
  <si>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</si>
  <si>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</si>
  <si>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</si>
  <si>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</si>
  <si>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</si>
  <si>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</si>
  <si>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</si>
  <si>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</si>
  <si>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</si>
  <si>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</si>
  <si>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</si>
  <si>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</si>
  <si>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</si>
  <si>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</si>
  <si>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</si>
  <si>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</si>
  <si>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</si>
  <si>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</si>
  <si>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</si>
  <si>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</si>
  <si>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</si>
  <si>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</si>
  <si>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</si>
  <si>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</si>
  <si>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</si>
  <si>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</si>
  <si>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</si>
  <si>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</si>
  <si>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</si>
  <si>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</si>
  <si>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</si>
  <si>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</si>
  <si>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</si>
  <si>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</si>
  <si>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</si>
  <si>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</si>
  <si>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</si>
  <si>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</si>
  <si>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</si>
  <si>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</si>
  <si>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</si>
  <si>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</si>
  <si>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</si>
  <si>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</si>
  <si>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</si>
  <si>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</si>
  <si>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</si>
  <si>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</si>
  <si>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</si>
  <si>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</si>
  <si>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</si>
  <si>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</si>
  <si>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</si>
  <si>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</si>
  <si>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</si>
  <si>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</si>
  <si>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</si>
  <si>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</si>
  <si>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</si>
  <si>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</si>
  <si>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</si>
  <si>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</si>
  <si>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</si>
  <si>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</si>
  <si>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</si>
  <si>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</si>
  <si>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</si>
  <si>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</si>
  <si>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</si>
  <si>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</si>
  <si>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</si>
  <si>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</si>
  <si>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</si>
  <si>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</si>
  <si>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</si>
  <si>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</si>
  <si>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</si>
  <si>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</si>
  <si>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</si>
  <si>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</si>
  <si>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</si>
  <si>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</si>
  <si>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</si>
  <si>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</si>
  <si>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</si>
  <si>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</si>
  <si>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</si>
  <si>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</si>
  <si>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</si>
  <si>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</si>
  <si>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</si>
  <si>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</si>
  <si>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</si>
  <si>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</si>
  <si>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</si>
  <si>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</si>
  <si>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</si>
  <si>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</si>
  <si>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</si>
  <si>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</si>
  <si>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</si>
  <si>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</si>
  <si>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</si>
  <si>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</si>
  <si>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</si>
  <si>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</si>
  <si>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</si>
  <si>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</si>
  <si>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</si>
  <si>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</si>
  <si>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</si>
  <si>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</si>
  <si>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</si>
  <si>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</si>
  <si>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</si>
  <si>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</si>
  <si>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</si>
  <si>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</si>
  <si>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</si>
  <si>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</si>
  <si>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</si>
  <si>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</si>
  <si>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</si>
  <si>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</si>
  <si>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</si>
  <si>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</si>
  <si>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</si>
  <si>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</si>
  <si>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</si>
  <si>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</si>
  <si>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</si>
  <si>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</si>
  <si>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</si>
  <si>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</si>
  <si>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</si>
  <si>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</si>
  <si>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</si>
  <si>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</si>
  <si>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</si>
  <si>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</si>
  <si>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</si>
  <si>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</si>
  <si>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</si>
  <si>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</si>
  <si>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</si>
  <si>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</si>
  <si>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</si>
  <si>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</si>
  <si>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</si>
  <si>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</si>
  <si>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</si>
  <si>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</si>
  <si>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</si>
  <si>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</si>
  <si>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</si>
  <si>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</si>
  <si>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</si>
  <si>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</si>
  <si>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</si>
  <si>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</si>
  <si>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</si>
  <si>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</si>
  <si>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</si>
  <si>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</si>
  <si>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</si>
  <si>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</si>
  <si>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</si>
  <si>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</si>
  <si>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</si>
  <si>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</si>
  <si>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</si>
  <si>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</si>
  <si>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</si>
  <si>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</si>
  <si>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</si>
  <si>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</si>
  <si>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</si>
  <si>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</si>
  <si>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</si>
  <si>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</si>
  <si>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</si>
  <si>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</si>
  <si>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</si>
  <si>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</si>
  <si>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</si>
  <si>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</si>
  <si>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</si>
  <si>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</si>
  <si>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</si>
  <si>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</si>
  <si>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</si>
  <si>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</si>
  <si>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</si>
  <si>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</si>
  <si>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</si>
  <si>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</si>
  <si>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</si>
  <si>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</si>
  <si>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</si>
  <si>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</si>
  <si>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</si>
  <si>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</si>
  <si>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</si>
  <si>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</si>
  <si>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</si>
  <si>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</si>
  <si>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</si>
  <si>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</si>
  <si>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</si>
  <si>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</si>
  <si>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</si>
  <si>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</si>
  <si>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</si>
  <si>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</si>
  <si>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</si>
  <si>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</si>
  <si>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</si>
  <si>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</si>
  <si>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</si>
  <si>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</si>
  <si>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</si>
  <si>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</si>
  <si>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</si>
  <si>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</si>
  <si>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</si>
  <si>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</si>
  <si>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</si>
  <si>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</si>
  <si>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</si>
  <si>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</si>
  <si>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</si>
  <si>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</si>
  <si>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</si>
  <si>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</si>
  <si>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</si>
  <si>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</si>
  <si>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</si>
  <si>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</si>
  <si>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</si>
  <si>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</si>
  <si>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</si>
  <si>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</si>
  <si>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</si>
  <si>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</si>
  <si>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</si>
  <si>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</si>
  <si>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</si>
  <si>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</si>
  <si>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</si>
  <si>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</si>
  <si>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</si>
  <si>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</si>
  <si>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</si>
  <si>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</si>
  <si>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</si>
  <si>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</si>
  <si>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</si>
  <si>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</si>
  <si>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</si>
  <si>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</si>
  <si>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</si>
  <si>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</si>
  <si>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</si>
  <si>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</si>
  <si>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</si>
  <si>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</si>
  <si>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</si>
  <si>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</si>
  <si>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</si>
  <si>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</si>
  <si>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</si>
  <si>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</si>
  <si>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</si>
  <si>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</si>
  <si>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</si>
  <si>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</si>
  <si>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</si>
  <si>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</si>
  <si>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</si>
  <si>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</si>
  <si>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</si>
  <si>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</si>
  <si>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</si>
  <si>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</si>
  <si>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</si>
  <si>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</si>
  <si>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</si>
  <si>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</si>
  <si>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</si>
  <si>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</si>
  <si>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</si>
  <si>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</si>
  <si>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</si>
  <si>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</si>
  <si>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</si>
  <si>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</si>
  <si>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</si>
  <si>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</si>
  <si>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</si>
  <si>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</si>
  <si>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</si>
  <si>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</si>
  <si>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</si>
  <si>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</si>
  <si>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</si>
  <si>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</si>
  <si>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</si>
  <si>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</si>
  <si>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</si>
  <si>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</si>
  <si>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</si>
  <si>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</si>
  <si>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</si>
  <si>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</si>
  <si>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</si>
  <si>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</si>
  <si>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</si>
  <si>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</si>
  <si>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</si>
  <si>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</si>
  <si>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</si>
  <si>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</si>
  <si>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</si>
  <si>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</si>
  <si>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</si>
  <si>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</si>
  <si>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</si>
  <si>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</si>
  <si>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</si>
  <si>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</si>
  <si>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</si>
  <si>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</si>
  <si>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</si>
  <si>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</si>
  <si>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</si>
  <si>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</si>
  <si>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</si>
  <si>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</si>
  <si>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</si>
  <si>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</si>
  <si>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</si>
  <si>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</si>
  <si>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</si>
  <si>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</si>
  <si>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</si>
  <si>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</si>
  <si>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</si>
  <si>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</si>
  <si>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</si>
  <si>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</si>
  <si>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</si>
  <si>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</si>
  <si>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</si>
  <si>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</si>
  <si>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</si>
  <si>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</si>
  <si>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</si>
  <si>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</si>
  <si>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</si>
  <si>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</si>
  <si>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</si>
  <si>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</si>
  <si>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</si>
  <si>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</si>
  <si>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</si>
  <si>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</si>
  <si>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</si>
  <si>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</si>
  <si>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</si>
  <si>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</si>
  <si>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</si>
  <si>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</si>
  <si>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</si>
  <si>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</si>
  <si>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</si>
  <si>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</si>
  <si>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</si>
  <si>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</si>
  <si>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</si>
  <si>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</si>
  <si>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</si>
  <si>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</si>
  <si>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</si>
  <si>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</si>
  <si>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</si>
  <si>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</si>
  <si>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</si>
  <si>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</si>
  <si>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</si>
  <si>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</si>
  <si>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</si>
  <si>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</si>
  <si>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</si>
  <si>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</si>
  <si>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</si>
  <si>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</si>
  <si>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</si>
  <si>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</si>
  <si>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</si>
  <si>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</si>
  <si>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</si>
  <si>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</si>
  <si>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</si>
  <si>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</si>
  <si>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</si>
  <si>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</si>
  <si>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</si>
  <si>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</si>
  <si>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</si>
  <si>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</si>
  <si>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</si>
  <si>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</si>
  <si>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</si>
  <si>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</si>
  <si>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</si>
  <si>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</si>
  <si>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</si>
  <si>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</si>
  <si>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</si>
  <si>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</si>
  <si>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</si>
  <si>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</si>
  <si>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</si>
  <si>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</si>
  <si>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</si>
  <si>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</si>
  <si>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</si>
  <si>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</si>
  <si>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</si>
  <si>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</si>
  <si>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</si>
  <si>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</si>
  <si>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</si>
  <si>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</si>
  <si>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</si>
  <si>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</si>
  <si>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</si>
  <si>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</si>
  <si>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</si>
  <si>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</si>
  <si>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</si>
  <si>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</si>
  <si>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</si>
  <si>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</si>
  <si>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</si>
  <si>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</si>
  <si>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</si>
  <si>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</si>
  <si>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</si>
  <si>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</si>
  <si>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</si>
  <si>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</si>
  <si>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</si>
  <si>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</si>
  <si>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</si>
  <si>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</si>
  <si>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</si>
  <si>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</si>
  <si>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</si>
  <si>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</si>
  <si>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</si>
  <si>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</si>
  <si>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</si>
  <si>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</si>
  <si>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</si>
  <si>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</si>
  <si>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</si>
  <si>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</si>
  <si>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</si>
  <si>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</si>
  <si>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</si>
  <si>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</si>
  <si>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</si>
  <si>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</si>
  <si>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</si>
  <si>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</si>
  <si>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</si>
  <si>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</si>
  <si>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</si>
  <si>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</si>
  <si>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</si>
  <si>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</si>
  <si>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</si>
  <si>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</si>
  <si>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</si>
  <si>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</si>
  <si>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</si>
  <si>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</si>
  <si>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</si>
  <si>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</si>
  <si>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</si>
  <si>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</si>
  <si>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</si>
  <si>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</si>
  <si>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</si>
  <si>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</si>
  <si>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</si>
  <si>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</si>
  <si>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</si>
  <si>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</si>
  <si>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</si>
  <si>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</si>
  <si>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</si>
  <si>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</si>
  <si>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</si>
  <si>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</si>
  <si>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</si>
  <si>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</si>
  <si>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</si>
  <si>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</si>
  <si>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</si>
  <si>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</si>
  <si>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</si>
  <si>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</si>
  <si>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</si>
  <si>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</si>
  <si>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</si>
  <si>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</si>
  <si>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</si>
  <si>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</si>
  <si>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</si>
  <si>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</si>
  <si>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</si>
  <si>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</si>
  <si>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</si>
  <si>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</si>
  <si>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</si>
  <si>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</si>
  <si>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</si>
  <si>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</si>
  <si>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</si>
  <si>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</si>
  <si>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</si>
  <si>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</si>
  <si>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</si>
  <si>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</si>
  <si>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</si>
  <si>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</si>
  <si>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</si>
  <si>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</si>
  <si>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</si>
  <si>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</si>
  <si>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</si>
  <si>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</si>
  <si>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</si>
  <si>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</si>
  <si>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</si>
  <si>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</si>
  <si>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</si>
  <si>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</si>
  <si>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</si>
  <si>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</si>
  <si>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</si>
  <si>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</si>
  <si>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</si>
  <si>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</si>
  <si>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</si>
  <si>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</si>
  <si>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</si>
  <si>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</si>
  <si>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</si>
  <si>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</si>
  <si>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</si>
  <si>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</si>
  <si>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</si>
  <si>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</si>
  <si>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</si>
  <si>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</si>
  <si>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</si>
  <si>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</si>
  <si>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</si>
  <si>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</si>
  <si>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</si>
  <si>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</si>
  <si>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</si>
  <si>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</si>
  <si>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</si>
  <si>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</si>
  <si>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</si>
  <si>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</si>
  <si>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</si>
  <si>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</si>
  <si>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</si>
  <si>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</si>
  <si>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</si>
  <si>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</si>
  <si>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</si>
  <si>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</si>
  <si>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</si>
  <si>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</si>
  <si>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</si>
  <si>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</si>
  <si>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</si>
  <si>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</si>
  <si>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</si>
  <si>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</si>
  <si>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</si>
  <si>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</si>
  <si>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</si>
  <si>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</si>
  <si>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</si>
  <si>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</si>
  <si>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</si>
  <si>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</si>
  <si>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</si>
  <si>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</si>
  <si>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</si>
  <si>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</si>
  <si>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</si>
  <si>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</si>
  <si>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</si>
  <si>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</si>
  <si>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</si>
  <si>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</si>
  <si>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</si>
  <si>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</si>
  <si>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</si>
  <si>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</si>
  <si>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</si>
  <si>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</si>
  <si>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</si>
  <si>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</si>
  <si>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</si>
  <si>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</si>
  <si>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</si>
  <si>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</si>
  <si>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</si>
  <si>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</si>
  <si>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</si>
  <si>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</si>
  <si>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</si>
  <si>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</si>
  <si>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</si>
  <si>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</si>
  <si>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</si>
  <si>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</si>
  <si>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</si>
  <si>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</si>
  <si>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</si>
  <si>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</si>
  <si>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</si>
  <si>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</si>
  <si>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</si>
  <si>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</si>
  <si>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</si>
  <si>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</si>
  <si>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</si>
  <si>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</si>
  <si>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</si>
  <si>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</si>
  <si>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</si>
  <si>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</si>
  <si>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</si>
  <si>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</si>
  <si>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</si>
  <si>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</si>
  <si>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</si>
  <si>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</si>
  <si>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</si>
  <si>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</si>
  <si>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</si>
  <si>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</si>
  <si>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</si>
  <si>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</si>
  <si>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</si>
  <si>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</si>
  <si>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</si>
  <si>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</si>
  <si>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</si>
  <si>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</si>
  <si>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</si>
  <si>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</si>
  <si>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</si>
  <si>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</si>
  <si>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</si>
  <si>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</si>
  <si>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</si>
  <si>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</si>
  <si>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</si>
  <si>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</si>
  <si>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</si>
  <si>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</si>
  <si>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</si>
  <si>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</si>
  <si>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</si>
  <si>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</si>
  <si>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</si>
  <si>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</si>
  <si>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</si>
  <si>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</si>
  <si>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</si>
  <si>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</si>
  <si>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</si>
  <si>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</si>
  <si>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</si>
  <si>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</si>
  <si>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</si>
  <si>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</si>
  <si>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</si>
  <si>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</si>
  <si>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</si>
  <si>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</si>
  <si>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</si>
  <si>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</si>
  <si>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</si>
  <si>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</si>
  <si>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</si>
  <si>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</si>
  <si>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</si>
  <si>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</si>
  <si>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</si>
  <si>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</si>
  <si>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</si>
  <si>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</si>
  <si>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</si>
  <si>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</si>
  <si>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</si>
  <si>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</si>
  <si>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</si>
  <si>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</si>
  <si>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</si>
  <si>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</si>
  <si>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</si>
  <si>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</si>
  <si>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</si>
  <si>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</si>
  <si>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</si>
  <si>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</si>
  <si>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</si>
  <si>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</si>
  <si>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</si>
  <si>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</si>
  <si>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</si>
  <si>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</si>
  <si>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</si>
  <si>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</si>
  <si>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</si>
  <si>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</si>
  <si>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</si>
  <si>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</si>
  <si>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</si>
  <si>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</si>
  <si>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</si>
  <si>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</si>
  <si>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</si>
  <si>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</si>
  <si>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</si>
  <si>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</si>
  <si>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</si>
  <si>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</si>
  <si>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</si>
  <si>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</si>
  <si>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</si>
  <si>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</si>
  <si>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</si>
  <si>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</si>
  <si>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</si>
  <si>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</si>
  <si>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</si>
  <si>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</si>
  <si>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</si>
  <si>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</si>
  <si>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</si>
  <si>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</si>
  <si>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</si>
  <si>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</si>
  <si>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</si>
  <si>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</si>
  <si>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</si>
  <si>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</si>
  <si>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</si>
  <si>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</si>
  <si>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</si>
  <si>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</si>
  <si>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</si>
  <si>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</si>
  <si>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</si>
  <si>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</si>
  <si>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</si>
  <si>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</si>
  <si>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</si>
  <si>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</si>
  <si>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</si>
  <si>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</si>
  <si>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</si>
  <si>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</si>
  <si>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</si>
  <si>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</si>
  <si>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>W'S FITNESS</t>
  </si>
  <si>
    <t>DX6016</t>
  </si>
  <si>
    <t>dfm-2081</t>
  </si>
  <si>
    <t>GT200</t>
  </si>
  <si>
    <t>dfm-2082</t>
  </si>
  <si>
    <t>GT400</t>
  </si>
  <si>
    <t>dfm-2083</t>
  </si>
  <si>
    <t>HM408</t>
  </si>
  <si>
    <t>dfm-2084</t>
  </si>
  <si>
    <t>dfm-2085</t>
  </si>
  <si>
    <t>dfm-2086</t>
  </si>
  <si>
    <t>dfm-2087</t>
  </si>
  <si>
    <t>VT302</t>
  </si>
  <si>
    <t>dfm-2088</t>
  </si>
  <si>
    <t>DX6017</t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</si>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</sst>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4" borderId="15" xfId="0" applyFont="1" applyFill="1" applyBorder="1" applyAlignment="1">
      <alignment horizontal="center" vertical="top"/>
    </xf>
    <xf numFmtId="0" fontId="5" fillId="4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00" totalsRowShown="0" headerRowDxfId="26" dataDxfId="25" tableBorderDxfId="24">
  <autoFilter ref="A2:K210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2095" activePane="bottomLeft" state="frozen"/>
      <selection pane="bottomLeft" activeCell="G2099" sqref="G209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IF(COUNTIFS($E$3:E2100,E910)=1,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IF(COUNTIFS($E$3:E2100,E911)=1,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IF(COUNTIFS($E$3:E2100,E912)=1,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IF(COUNTIFS($E$3:E2100,E913)=1,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IF(COUNTIFS($E$3:E2100,E914)=1,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IF(COUNTIFS($E$3:E2100,E915)=1,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IF(COUNTIFS($E$3:E2100,E916)=1,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IF(COUNTIFS($E$3:E2100,E917)=1,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IF(COUNTIFS($E$3:E2100,E918)=1,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IF(COUNTIFS($E$3:E2100,E919)=1,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IF(COUNTIFS($E$3:E2100,E920)=1,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IF(COUNTIFS($E$3:E2100,E925)=1,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IF(COUNTIFS($E$3:E2100,E926)=1,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IF(COUNTIFS($E$3:E2100,E927)=1,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IF(COUNTIFS($E$3:E2100,E928)=1,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IF(COUNTIFS($E$3:E2100,E929)=1,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IF(COUNTIFS($E$3:E2100,E939)=1,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IF(COUNTIFS($E$3:E2100,E944)=1,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IF(COUNTIFS($E$3:E2100,E945)=1,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IF(COUNTIFS($E$3:E2100,E946)=1,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IF(COUNTIFS($E$3:E2100,E947)=1,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IF(COUNTIFS($E$3:E2100,E948)=1,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IF(COUNTIFS($E$3:E2100,E955)=1,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IF(COUNTIFS($E$3:E2100,E956)=1,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IF(COUNTIFS($E$3:E2100,E957)=1,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IF(COUNTIFS($E$3:E2100,E959)=1,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IF(COUNTIFS($E$3:E2100,E972)=1,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IF(COUNTIFS($E$3:E2100,E973)=1,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IF(COUNTIFS($E$3:E2100,E974)=1,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IF(COUNTIFS($E$3:E2100,E975)=1,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IF(COUNTIFS($E$3:E2100,E976)=1,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IF(COUNTIFS($E$3:E2100,E977)=1,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IF(COUNTIFS($E$3:E2100,E992)=1,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IF(COUNTIFS($E$3:E2100,E999)=1,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IF(COUNTIFS($E$3:E2100,E1004)=1,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IF(COUNTIFS($E$3:E2100,E1005)=1,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IF(COUNTIFS($E$3:E2100,E1010)=1,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IF(COUNTIFS($E$3:E2100,E1015)=1,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IF(COUNTIFS($E$3:E2100,E1016)=1,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IF(COUNTIFS($E$3:E2100,E1026)=1,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IF(COUNTIFS($E$3:E2100,E1027)=1,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IF(COUNTIFS($E$3:E2100,E1028)=1,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IF(COUNTIFS($E$3:E2100,E1029)=1,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IF(COUNTIFS($E$3:E2100,E1030)=1,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IF(COUNTIFS($E$3:E2100,E1031)=1,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IF(COUNTIFS($E$3:E2100,E1032)=1,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IF(COUNTIFS($E$3:E2100,E1033)=1,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IF(COUNTIFS($E$3:E2100,E1034)=1,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IF(COUNTIFS($E$3:E2100,E1035)=1,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IF(COUNTIFS($E$3:E2100,E1036)=1,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IF(COUNTIFS($E$3:E2100,E1038)=1,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IF(COUNTIFS($E$3:E2100,E1039)=1,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IF(COUNTIFS($E$3:E2100,E1040)=1,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IF(COUNTIFS($E$3:E2100,E1041)=1,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IF(COUNTIFS($E$3:E2100,E1042)=1,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IF(COUNTIFS($E$3:E2100,E1043)=1,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IF(COUNTIFS($E$3:E2100,E1044)=1,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IF(COUNTIFS($E$3:E2100,E1045)=1,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IF(COUNTIFS($E$3:E2100,E1046)=1,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IF(COUNTIFS($E$3:E2100,E1047)=1,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IF(COUNTIFS($E$3:E2100,E1048)=1,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IF(COUNTIFS($E$3:E2100,E1049)=1,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IF(COUNTIFS($E$3:E2100,E1050)=1,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IF(COUNTIFS($E$3:E2100,E1051)=1,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IF(COUNTIFS($E$3:E2100,E1054)=1,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IF(COUNTIFS($E$3:E2100,E1055)=1,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IF(COUNTIFS($E$3:E2100,E1056)=1,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IF(COUNTIFS($E$3:E2100,E1061)=1,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IF(COUNTIFS($E$3:E2100,E1062)=1,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IF(COUNTIFS($E$3:E2100,E1063)=1,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IF(COUNTIFS($E$3:E2100,E1066)=1,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IF(COUNTIFS($E$3:E2100,E1067)=1,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IF(COUNTIFS($E$3:E2100,E1071)=1,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IF(COUNTIFS($E$3:E2100,E1072)=1,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IF(COUNTIFS($E$3:E2100,E1073)=1,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IF(COUNTIFS($E$3:E2100,E1074)=1,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IF(COUNTIFS($E$3:E2100,E1075)=1,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IF(COUNTIFS($E$3:E2100,E1076)=1,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IF(COUNTIFS($E$3:E2100,E1077)=1,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IF(COUNTIFS($E$3:E2100,E1078)=1,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IF(COUNTIFS($E$3:E2100,E1084)=1,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IF(COUNTIFS($E$3:E2100,E1085)=1,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IF(COUNTIFS($E$3:E2100,E1086)=1,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IF(COUNTIFS($E$3:E2100,E1088)=1,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IF(COUNTIFS($E$3:E2100,E1089)=1,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IF(COUNTIFS($E$3:E2100,E1098)=1,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IF(COUNTIFS($E$3:E2100,E1099)=1,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IF(COUNTIFS($E$3:E2100,E1100)=1,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IF(COUNTIFS($E$3:E2100,E1101)=1,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IF(COUNTIFS($E$3:E2100,E1102)=1,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IF(COUNTIFS($E$3:E2100,E1103)=1,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IF(COUNTIFS($E$3:E2100,E1104)=1,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IF(COUNTIFS($E$3:E2100,E1105)=1,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IF(COUNTIFS($E$3:E2100,E1106)=1,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IF(COUNTIFS($E$3:E2100,E1107)=1,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IF(COUNTIFS($E$3:E2100,E1108)=1,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IF(COUNTIFS($E$3:E2100,E1109)=1,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IF(COUNTIFS($E$3:E2100,E1110)=1,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IF(COUNTIFS($E$3:E2100,E1111)=1,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IF(COUNTIFS($E$3:E2100,E1118)=1,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IF(COUNTIFS($E$3:E2100,E1119)=1,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IF(COUNTIFS($E$3:E2100,E1120)=1,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IF(COUNTIFS($E$3:E2100,E1121)=1,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IF(COUNTIFS($E$3:E2100,E1122)=1,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IF(COUNTIFS($E$3:E2100,E1123)=1,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IF(COUNTIFS($E$3:E2100,E1124)=1,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IF(COUNTIFS($E$3:E2100,E1125)=1,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IF(COUNTIFS($E$3:E2100,E1126)=1,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IF(COUNTIFS($E$3:E2100,E1127)=1,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IF(COUNTIFS($E$3:E2100,E1128)=1,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IF(COUNTIFS($E$3:E2100,E1129)=1,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IF(COUNTIFS($E$3:E2100,E1130)=1,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IF(COUNTIFS($E$3:E2100,E1131)=1,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IF(COUNTIFS($E$3:E2100,E1132)=1,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IF(COUNTIFS($E$3:E2100,E1133)=1,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IF(COUNTIFS($E$3:E2100,E1134)=1,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IF(COUNTIFS($E$3:E2100,E1135)=1,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IF(COUNTIFS($E$3:E2100,E1136)=1,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IF(COUNTIFS($E$3:E2100,E1137)=1,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IF(COUNTIFS($E$3:E2100,E1138)=1,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IF(COUNTIFS($E$3:E2100,E1139)=1,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IF(COUNTIFS($E$3:E2100,E1140)=1,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IF(COUNTIFS($E$3:E2100,E1141)=1,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IF(COUNTIFS($E$3:E2100,E1142)=1,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IF(COUNTIFS($E$3:E2100,E1143)=1,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IF(COUNTIFS($E$3:E2100,E1144)=1,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IF(COUNTIFS($E$3:E2100,E1145)=1,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IF(COUNTIFS($E$3:E2100,E1146)=1,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IF(COUNTIFS($E$3:E2100,E1147)=1,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IF(COUNTIFS($E$3:E2100,E1148)=1,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IF(COUNTIFS($E$3:E2100,E1149)=1,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IF(COUNTIFS($E$3:E2100,E1150)=1,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IF(COUNTIFS($E$3:E2100,E1151)=1,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IF(COUNTIFS($E$3:E2100,E1152)=1,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IF(COUNTIFS($E$3:E2100,E1153)=1,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IF(COUNTIFS($E$3:E2100,E1154)=1,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IF(COUNTIFS($E$3:E2100,E1155)=1,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IF(COUNTIFS($E$3:E2100,E1156)=1,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IF(COUNTIFS($E$3:E2100,E1157)=1,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IF(COUNTIFS($E$3:E2100,E1158)=1,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IF(COUNTIFS($E$3:E2100,E1159)=1,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IF(COUNTIFS($E$3:E2100,E1160)=1,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IF(COUNTIFS($E$3:E2100,E1161)=1,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IF(COUNTIFS($E$3:E2100,E1162)=1,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IF(COUNTIFS($E$3:E2100,E1163)=1,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IF(COUNTIFS($E$3:E2100,E1164)=1,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IF(COUNTIFS($E$3:E2100,E1165)=1,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IF(COUNTIFS($E$3:E2100,E1166)=1,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IF(COUNTIFS($E$3:E2100,E1167)=1,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IF(COUNTIFS($E$3:E2100,E1168)=1,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IF(COUNTIFS($E$3:E2100,E1169)=1,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IF(COUNTIFS($E$3:E2100,E1170)=1,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IF(COUNTIFS($E$3:E2100,E1171)=1,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IF(COUNTIFS($E$3:E2100,E1172)=1,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IF(COUNTIFS($E$3:E2100,E1173)=1,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IF(COUNTIFS($E$3:E2100,E1174)=1,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IF(COUNTIFS($E$3:E2100,E1175)=1,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IF(COUNTIFS($E$3:E2100,E1176)=1,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IF(COUNTIFS($E$3:E2100,E1177)=1,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IF(COUNTIFS($E$3:E2100,E1178)=1,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IF(COUNTIFS($E$3:E2100,E1179)=1,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IF(COUNTIFS($E$3:E2100,E1180)=1,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IF(COUNTIFS($E$3:E2100,E1181)=1,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IF(COUNTIFS($E$3:E2100,E1182)=1,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IF(COUNTIFS($E$3:E2100,E1183)=1,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IF(COUNTIFS($E$3:E2100,E1184)=1,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IF(COUNTIFS($E$3:E2100,E1185)=1,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IF(COUNTIFS($E$3:E2100,E1186)=1,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IF(COUNTIFS($E$3:E2100,E1187)=1,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IF(COUNTIFS($E$3:E2100,E1188)=1,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IF(COUNTIFS($E$3:E2100,E1189)=1,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IF(COUNTIFS($E$3:E2100,E1190)=1,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IF(COUNTIFS($E$3:E2100,E1191)=1,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IF(COUNTIFS($E$3:E2100,E1192)=1,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IF(COUNTIFS($E$3:E2100,E1193)=1,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IF(COUNTIFS($E$3:E2100,E1194)=1,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IF(COUNTIFS($E$3:E2100,E1195)=1,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IF(COUNTIFS($E$3:E2100,E1196)=1,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IF(COUNTIFS($E$3:E2100,E1197)=1,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IF(COUNTIFS($E$3:E2100,E1198)=1,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IF(COUNTIFS($E$3:E2100,E1199)=1,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IF(COUNTIFS($E$3:E2100,E1200)=1,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IF(COUNTIFS($E$3:E2100,E1201)=1,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IF(COUNTIFS($E$3:E2100,E1202)=1,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IF(COUNTIFS($E$3:E2100,E1203)=1,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IF(COUNTIFS($E$3:E2100,E1204)=1,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IF(COUNTIFS($E$3:E2100,E1205)=1,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IF(COUNTIFS($E$3:E2100,E1206)=1,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IF(COUNTIFS($E$3:E2100,E1207)=1,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IF(COUNTIFS($E$3:E2100,E1208)=1,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IF(COUNTIFS($E$3:E2100,E1209)=1,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IF(COUNTIFS($E$3:E2100,E1210)=1,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IF(COUNTIFS($E$3:E2100,E1211)=1,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IF(COUNTIFS($E$3:E2100,E1212)=1,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IF(COUNTIFS($E$3:E2100,E1213)=1,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IF(COUNTIFS($E$3:E2100,E1214)=1,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IF(COUNTIFS($E$3:E2100,E1215)=1,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IF(COUNTIFS($E$3:E2100,E1216)=1,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IF(COUNTIFS($E$3:E2100,E1217)=1,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IF(COUNTIFS($E$3:E2100,E1218)=1,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IF(COUNTIFS($E$3:E2100,E1219)=1,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IF(COUNTIFS($E$3:E2100,E1220)=1,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IF(COUNTIFS($E$3:E2100,E1221)=1,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IF(COUNTIFS($E$3:E2100,E1222)=1,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IF(COUNTIFS($E$3:E2100,E1223)=1,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IF(COUNTIFS($E$3:E2100,E1224)=1,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IF(COUNTIFS($E$3:E2100,E1225)=1,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IF(COUNTIFS($E$3:E2100,E1226)=1,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IF(COUNTIFS($E$3:E2100,E1227)=1,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IF(COUNTIFS($E$3:E2100,E1228)=1,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IF(COUNTIFS($E$3:E2100,E1229)=1,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IF(COUNTIFS($E$3:E2100,E1230)=1,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IF(COUNTIFS($E$3:E2100,E1231)=1,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IF(COUNTIFS($E$3:E2100,E1232)=1,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IF(COUNTIFS($E$3:E2100,E1233)=1,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IF(COUNTIFS($E$3:E2100,E1234)=1,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IF(COUNTIFS($E$3:E2100,E1235)=1,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IF(COUNTIFS($E$3:E2100,E1236)=1,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IF(COUNTIFS($E$3:E2100,E1237)=1,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IF(COUNTIFS($E$3:E2100,E1238)=1,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IF(COUNTIFS($E$3:E2100,E1239)=1,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IF(COUNTIFS($E$3:E2100,E1240)=1,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IF(COUNTIFS($E$3:E2100,E1241)=1,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IF(COUNTIFS($E$3:E2100,E1242)=1,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IF(COUNTIFS($E$3:E2100,E1243)=1,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IF(COUNTIFS($E$3:E2100,E1244)=1,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IF(COUNTIFS($E$3:E2100,E1245)=1,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IF(COUNTIFS($E$3:E2100,E1246)=1,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IF(COUNTIFS($E$3:E2100,E1247)=1,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IF(COUNTIFS($E$3:E2100,E1248)=1,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IF(COUNTIFS($E$3:E2100,E1249)=1,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IF(COUNTIFS($E$3:E2100,E1250)=1,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IF(COUNTIFS($E$3:E2100,E1251)=1,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IF(COUNTIFS($E$3:E2100,E1252)=1,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IF(COUNTIFS($E$3:E2100,E1253)=1,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IF(COUNTIFS($E$3:E2100,E1254)=1,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IF(COUNTIFS($E$3:E2100,E1255)=1,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IF(COUNTIFS($E$3:E2100,E1256)=1,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IF(COUNTIFS($E$3:E2100,E1257)=1,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IF(COUNTIFS($E$3:E2100,E1258)=1,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IF(COUNTIFS($E$3:E2100,E1259)=1,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IF(COUNTIFS($E$3:E2100,E1260)=1,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IF(COUNTIFS($E$3:E2100,E1261)=1,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IF(COUNTIFS($E$3:E2100,E1262)=1,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IF(COUNTIFS($E$3:E2100,E1263)=1,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IF(COUNTIFS($E$3:E2100,E1264)=1,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IF(COUNTIFS($E$3:E2100,E1265)=1,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IF(COUNTIFS($E$3:E2100,E1266)=1,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IF(COUNTIFS($E$3:E2100,E1267)=1,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IF(COUNTIFS($E$3:E2100,E1268)=1,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IF(COUNTIFS($E$3:E2100,E1269)=1,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IF(COUNTIFS($E$3:E2100,E1270)=1,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IF(COUNTIFS($E$3:E2100,E1271)=1,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IF(COUNTIFS($E$3:E2100,E1272)=1,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IF(COUNTIFS($E$3:E2100,E1273)=1,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IF(COUNTIFS($E$3:E2100,E1274)=1,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IF(COUNTIFS($E$3:E2100,E1275)=1,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IF(COUNTIFS($E$3:E2100,E1276)=1,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IF(COUNTIFS($E$3:E2100,E1277)=1,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IF(COUNTIFS($E$3:E2100,E1278)=1,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IF(COUNTIFS($E$3:E2100,E1279)=1,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IF(COUNTIFS($E$3:E2100,E1280)=1,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IF(COUNTIFS($E$3:E2100,E1281)=1,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IF(COUNTIFS($E$3:E2100,E1282)=1,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IF(COUNTIFS($E$3:E2100,E1283)=1,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IF(COUNTIFS($E$3:E2100,E1284)=1,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IF(COUNTIFS($E$3:E2100,E1285)=1,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IF(COUNTIFS($E$3:E2100,E1286)=1,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IF(COUNTIFS($E$3:E2100,E1287)=1,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IF(COUNTIFS($E$3:E2100,E1288)=1,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IF(COUNTIFS($E$3:E2100,E1289)=1,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IF(COUNTIFS($E$3:E2100,E1290)=1,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IF(COUNTIFS($E$3:E2100,E1291)=1,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IF(COUNTIFS($E$3:E2100,E1292)=1,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IF(COUNTIFS($E$3:E2100,E1293)=1,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IF(COUNTIFS($E$3:E2100,E1294)=1,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IF(COUNTIFS($E$3:E2100,E1295)=1,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IF(COUNTIFS($E$3:E2100,E1296)=1,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IF(COUNTIFS($E$3:E2100,E1297)=1,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IF(COUNTIFS($E$3:E2100,E1298)=1,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IF(COUNTIFS($E$3:E2100,E1299)=1,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IF(COUNTIFS($E$3:E2100,E1300)=1,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IF(COUNTIFS($E$3:E2100,E1301)=1,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IF(COUNTIFS($E$3:E2100,E1302)=1,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IF(COUNTIFS($E$3:E2100,E1303)=1,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IF(COUNTIFS($E$3:E2100,E1304)=1,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IF(COUNTIFS($E$3:E2100,E1306)=1,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IF(COUNTIFS($E$3:E2100,E1307)=1,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IF(COUNTIFS($E$3:E2100,E1308)=1,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IF(COUNTIFS($E$3:E2100,E1309)=1,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IF(COUNTIFS($E$3:E2100,E1311)=1,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IF(COUNTIFS($E$3:E2100,E1323)=1,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IF(COUNTIFS($E$3:E2100,E1324)=1,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IF(COUNTIFS($E$3:E2100,E1325)=1,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IF(COUNTIFS($E$3:E2100,E1326)=1,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IF(COUNTIFS($E$3:E2100,E1329)=1,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IF(COUNTIFS($E$3:E2100,E1330)=1,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IF(COUNTIFS($E$3:E2100,E1331)=1,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IF(COUNTIFS($E$3:E2100,E1332)=1,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IF(COUNTIFS($E$3:E2100,E1333)=1,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IF(COUNTIFS($E$3:E2100,E1334)=1,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IF(COUNTIFS($E$3:E2100,E1335)=1,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IF(COUNTIFS($E$3:E2100,E1336)=1,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IF(COUNTIFS($E$3:E2100,E1338)=1,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IF(COUNTIFS($E$3:E2100,E1339)=1,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IF(COUNTIFS($E$3:E2100,E1341)=1,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IF(COUNTIFS($E$3:E2100,E1344)=1,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IF(COUNTIFS($E$3:E2100,E1345)=1,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IF(COUNTIFS($E$3:E2100,E1347)=1,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IF(COUNTIFS($E$3:E2100,E1349)=1,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IF(COUNTIFS($E$3:E2100,E1350)=1,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IF(COUNTIFS($E$3:E2100,E1351)=1,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IF(COUNTIFS($E$3:E2100,E1353)=1,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IF(COUNTIFS($E$3:E2100,E1354)=1,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IF(COUNTIFS($E$3:E2100,E1355)=1,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IF(COUNTIFS($E$3:E2100,E1356)=1,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IF(COUNTIFS($E$3:E2100,E1357)=1,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IF(COUNTIFS($E$3:E2100,E1358)=1,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IF(COUNTIFS($E$3:E2100,E1359)=1,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IF(COUNTIFS($E$3:E2100,E1360)=1,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IF(COUNTIFS($E$3:E2100,E1361)=1,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IF(COUNTIFS($E$3:E2100,E1362)=1,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IF(COUNTIFS($E$3:E2100,E1363)=1,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IF(COUNTIFS($E$3:E2100,E1364)=1,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IF(COUNTIFS($E$3:E2100,E1365)=1,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IF(COUNTIFS($E$3:E2100,E1366)=1,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IF(COUNTIFS($E$3:E2100,E1367)=1,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IF(COUNTIFS($E$3:E2100,E1368)=1,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IF(COUNTIFS($E$3:E2100,E1369)=1,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IF(COUNTIFS($E$3:E2100,E1370)=1,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IF(COUNTIFS($E$3:E2100,E1371)=1,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IF(COUNTIFS($E$3:E2100,E1372)=1,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IF(COUNTIFS($E$3:E2100,E1373)=1,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IF(COUNTIFS($E$3:E2100,E1374)=1,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IF(COUNTIFS($E$3:E2100,E1375)=1,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IF(COUNTIFS($E$3:E2100,E1376)=1,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IF(COUNTIFS($E$3:E2100,E1377)=1,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IF(COUNTIFS($E$3:E2100,E1378)=1,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IF(COUNTIFS($E$3:E2100,E1379)=1,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IF(COUNTIFS($E$3:E2100,E1380)=1,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IF(COUNTIFS($E$3:E2100,E1381)=1,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IF(COUNTIFS($E$3:E2100,E1382)=1,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IF(COUNTIFS($E$3:E2100,E1383)=1,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IF(COUNTIFS($E$3:E2100,E1384)=1,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IF(COUNTIFS($E$3:E2100,E1385)=1,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IF(COUNTIFS($E$3:E2100,E1386)=1,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IF(COUNTIFS($E$3:E2100,E1387)=1,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IF(COUNTIFS($E$3:E2100,E1388)=1,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IF(COUNTIFS($E$3:E2100,E1389)=1,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IF(COUNTIFS($E$3:E2100,E1390)=1,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IF(COUNTIFS($E$3:E2100,E1391)=1,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IF(COUNTIFS($E$3:E2100,E1392)=1,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IF(COUNTIFS($E$3:E2100,E1393)=1,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IF(COUNTIFS($E$3:E2100,E1394)=1,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IF(COUNTIFS($E$3:E2100,E1395)=1,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IF(COUNTIFS($E$3:E2100,E1396)=1,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IF(COUNTIFS($E$3:E2100,E1397)=1,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IF(COUNTIFS($E$3:E2100,E1398)=1,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IF(COUNTIFS($E$3:E2100,E1399)=1,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IF(COUNTIFS($E$3:E2100,E1400)=1,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IF(COUNTIFS($E$3:E2100,E1401)=1,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IF(COUNTIFS($E$3:E2100,E1402)=1,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IF(COUNTIFS($E$3:E2100,E1403)=1,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IF(COUNTIFS($E$3:E2100,E1404)=1,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IF(COUNTIFS($E$3:E2100,E1405)=1,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IF(COUNTIFS($E$3:E2100,E1406)=1,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IF(COUNTIFS($E$3:E2100,E1407)=1,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IF(COUNTIFS($E$3:E2100,E1408)=1,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IF(COUNTIFS($E$3:E2100,E1409)=1,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IF(COUNTIFS($E$3:E2100,E1410)=1,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IF(COUNTIFS($E$3:E2100,E1415)=1,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IF(COUNTIFS($E$3:E2100,E1416)=1,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IF(COUNTIFS($E$3:E2100,E1417)=1,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IF(COUNTIFS($E$3:E2100,E1418)=1,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IF(COUNTIFS($E$3:E2100,E1419)=1,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IF(COUNTIFS($E$3:E2100,E1420)=1,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IF(COUNTIFS($E$3:E2100,E1421)=1,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IF(COUNTIFS($E$3:E2100,E1422)=1,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IF(COUNTIFS($E$3:E2100,E1423)=1,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IF(COUNTIFS($E$3:E2100,E1424)=1,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IF(COUNTIFS($E$3:E2100,E1425)=1,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IF(COUNTIFS($E$3:E2100,E1426)=1,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IF(COUNTIFS($E$3:E2100,E1427)=1,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IF(COUNTIFS($E$3:E2100,E1428)=1,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IF(COUNTIFS($E$3:E2100,E1429)=1,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IF(COUNTIFS($E$3:E2100,E1430)=1,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IF(COUNTIFS($E$3:E2100,E1431)=1,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IF(COUNTIFS($E$3:E2100,E1432)=1,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IF(COUNTIFS($E$3:E2100,E1433)=1,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IF(COUNTIFS($E$3:E2100,E1434)=1,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IF(COUNTIFS($E$3:E2100,E1435)=1,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IF(COUNTIFS($E$3:E2100,E1436)=1,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IF(COUNTIFS($E$3:E2100,E1437)=1,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IF(COUNTIFS($E$3:E2100,E1438)=1,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IF(COUNTIFS($E$3:E2100,E1439)=1,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IF(COUNTIFS($E$3:E2100,E1440)=1,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IF(COUNTIFS($E$3:E2100,E1441)=1,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IF(COUNTIFS($E$3:E2100,E1442)=1,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IF(COUNTIFS($E$3:E2100,E1443)=1,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IF(COUNTIFS($E$3:E2100,E1444)=1,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IF(COUNTIFS($E$3:E2100,E1445)=1,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IF(COUNTIFS($E$3:E2100,E1446)=1,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IF(COUNTIFS($E$3:E2100,E1447)=1,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IF(COUNTIFS($E$3:E2100,E1448)=1,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IF(COUNTIFS($E$3:E2100,E1449)=1,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IF(COUNTIFS($E$3:E2100,E1450)=1,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IF(COUNTIFS($E$3:E2100,E1451)=1,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IF(COUNTIFS($E$3:E2100,E1452)=1,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IF(COUNTIFS($E$3:E2100,E1453)=1,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IF(COUNTIFS($E$3:E2100,E1454)=1,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IF(COUNTIFS($E$3:E2100,E1455)=1,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IF(COUNTIFS($E$3:E2100,E1456)=1,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IF(COUNTIFS($E$3:E2100,E1457)=1,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IF(COUNTIFS($E$3:E2100,E1458)=1,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IF(COUNTIFS($E$3:E2100,E1459)=1,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IF(COUNTIFS($E$3:E2100,E1460)=1,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IF(COUNTIFS($E$3:E2100,E1462)=1,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IF(COUNTIFS($E$3:E2100,E1463)=1,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IF(COUNTIFS($E$3:E2100,E1464)=1,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IF(COUNTIFS($E$3:E2100,E1465)=1,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IF(COUNTIFS($E$3:E2100,E1466)=1,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IF(COUNTIFS($E$3:E2100,E1467)=1,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IF(COUNTIFS($E$3:E2100,E1468)=1,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IF(COUNTIFS($E$3:E2100,E1469)=1,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IF(COUNTIFS($E$3:E2100,E1470)=1,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IF(COUNTIFS($E$3:E2100,E1471)=1,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IF(COUNTIFS($E$3:E2100,E1472)=1,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IF(COUNTIFS($E$3:E2100,E1473)=1,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IF(COUNTIFS($E$3:E2100,E1474)=1,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IF(COUNTIFS($E$3:E2100,E1475)=1,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IF(COUNTIFS($E$3:E2100,E1476)=1,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IF(COUNTIFS($E$3:E2100,E1477)=1,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IF(COUNTIFS($E$3:E2100,E1478)=1,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IF(COUNTIFS($E$3:E2100,E1479)=1,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IF(COUNTIFS($E$3:E2100,E1480)=1,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IF(COUNTIFS($E$3:E2100,E1481)=1,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IF(COUNTIFS($E$3:E2100,E1482)=1,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IF(COUNTIFS($E$3:E2100,E1483)=1,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IF(COUNTIFS($E$3:E2101,E1484)=1,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IF(COUNTIFS($E$3:E2102,E1485)=1,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IF(COUNTIFS($E$3:E2103,E1486)=1,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IF(COUNTIFS($E$3:E2104,E1487)=1,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IF(COUNTIFS($E$3:E2105,E1488)=1,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IF(COUNTIFS($E$3:E2106,E1489)=1,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IF(COUNTIFS($E$3:E2107,E1490)=1,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IF(COUNTIFS($E$3:E2108,E1491)=1,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IF(COUNTIFS($E$3:E2109,E1492)=1,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IF(COUNTIFS($E$3:E2118,E1501)=1,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IF(COUNTIFS($E$3:E2119,E1502)=1,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IF(COUNTIFS($E$3:E2128,E1511)=1,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IF(COUNTIFS($E$3:E2129,E1512)=1,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IF(COUNTIFS($E$3:E2138,E1521)=1,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IF(COUNTIFS($E$3:E2139,E1522)=1,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IF(COUNTIFS($E$3:E2148,E1531)=1,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IF(COUNTIFS($E$3:E2149,E1532)=1,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IF(COUNTIFS($E$3:E2158,E1541)=1,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IF(COUNTIFS($E$3:E2159,E1542)=1,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IF(COUNTIFS($E$3:E2168,E1551)=1,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IF(COUNTIFS($E$3:E2169,E1552)=1,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IF(COUNTIFS($E$3:E2208,E1591)=1,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IF(COUNTIFS($E$3:E2209,E1592)=1,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IF(COUNTIFS($E$3:E2239,E1622)=1,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IF(COUNTIFS($E$3:E2248,E1631)=1,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IF(COUNTIFS($E$3:E2249,E1632)=1,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IF(COUNTIFS($E$3:E2258,E1641)=1,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IF(COUNTIFS($E$3:E2259,E1642)=1,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IF(COUNTIFS($E$3:E2268,E1651)=1,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IF(COUNTIFS($E$3:E2269,E1652)=1,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IF(COUNTIFS($E$3:E2278,E1661)=1,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IF(COUNTIFS($E$3:E2279,E1662)=1,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IF(COUNTIFS($E$3:E2288,E1671)=1,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IF(COUNTIFS($E$3:E2289,E1672)=1,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IF(COUNTIFS($E$3:E2298,E1681)=1,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IF(COUNTIFS($E$3:E2299,E1682)=1,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IF(COUNTIFS($E$3:E2308,E1691)=1,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IF(COUNTIFS($E$3:E2309,E1692)=1,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IF(COUNTIFS($E$3:E2318,E1701)=1,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IF(COUNTIFS($E$3:E2319,E1702)=1,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IF(COUNTIFS($E$3:E2324,E1707)=1,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IF(COUNTIFS($E$3:E2325,E1708)=1,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IF(COUNTIFS($E$3:E2326,E1709)=1,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IF(COUNTIFS($E$3:E2327,E1710)=1,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IF(COUNTIFS($E$3:E2328,E1711)=1,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IF(COUNTIFS($E$3:E2329,E1712)=1,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35" t="s">
        <v>1308</v>
      </c>
      <c r="C2069" s="35" t="s">
        <v>302</v>
      </c>
      <c r="D2069" s="60" t="s">
        <v>1447</v>
      </c>
      <c r="E2069" s="35" t="s">
        <v>2847</v>
      </c>
      <c r="F2069" s="48"/>
      <c r="G2069" s="35" t="s">
        <v>2848</v>
      </c>
      <c r="H2069" s="57" t="str">
        <f t="shared" si="243"/>
        <v>HD105</v>
      </c>
      <c r="I2069" s="57" t="str">
        <f t="shared" si="244"/>
        <v>M</v>
      </c>
      <c r="J2069" s="58"/>
      <c r="K2069" s="79"/>
    </row>
    <row r="2070" spans="1:11" ht="41.25" customHeight="1">
      <c r="A2070" s="18" t="s">
        <v>2849</v>
      </c>
      <c r="B2070" s="35" t="s">
        <v>1308</v>
      </c>
      <c r="C2070" s="35" t="s">
        <v>302</v>
      </c>
      <c r="D2070" s="60" t="s">
        <v>1447</v>
      </c>
      <c r="E2070" s="35" t="s">
        <v>2847</v>
      </c>
      <c r="F2070" s="48"/>
      <c r="G2070" s="35" t="s">
        <v>678</v>
      </c>
      <c r="H2070" s="57" t="str">
        <f t="shared" si="243"/>
        <v>JS107</v>
      </c>
      <c r="I2070" s="57" t="str">
        <f t="shared" si="244"/>
        <v>Non-M</v>
      </c>
      <c r="J2070" s="58"/>
      <c r="K2070" s="79"/>
    </row>
    <row r="2071" spans="1:11" ht="41.25" customHeight="1">
      <c r="A2071" s="18" t="s">
        <v>2850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743</v>
      </c>
      <c r="H2071" s="57" t="str">
        <f t="shared" si="243"/>
        <v>HD504</v>
      </c>
      <c r="I2071" s="57" t="str">
        <f t="shared" si="244"/>
        <v>M</v>
      </c>
      <c r="J2071" s="58"/>
      <c r="K2071" s="79"/>
    </row>
    <row r="2072" spans="1:11" ht="41.25" customHeight="1">
      <c r="A2072" s="18" t="s">
        <v>2851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162</v>
      </c>
      <c r="H2072" s="57" t="str">
        <f t="shared" si="243"/>
        <v>ZP207</v>
      </c>
      <c r="I2072" s="57" t="str">
        <f t="shared" si="244"/>
        <v>M</v>
      </c>
      <c r="J2072" s="58"/>
      <c r="K2072" s="79"/>
    </row>
    <row r="2073" spans="1:11" ht="41.25" customHeight="1">
      <c r="A2073" s="18" t="s">
        <v>2852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286</v>
      </c>
      <c r="H2073" s="57" t="str">
        <f t="shared" si="243"/>
        <v>ZP101</v>
      </c>
      <c r="I2073" s="57" t="str">
        <f t="shared" si="244"/>
        <v>Non-M</v>
      </c>
      <c r="J2073" s="58"/>
      <c r="K2073" s="79"/>
    </row>
    <row r="2074" spans="1:11" ht="41.25" customHeight="1">
      <c r="A2074" s="18" t="s">
        <v>2853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1398</v>
      </c>
      <c r="H2074" s="57" t="str">
        <f t="shared" si="243"/>
        <v>JS121</v>
      </c>
      <c r="I2074" s="57" t="str">
        <f t="shared" si="244"/>
        <v>Non-M</v>
      </c>
      <c r="J2074" s="58"/>
      <c r="K2074" s="79"/>
    </row>
    <row r="2075" spans="1:11" ht="41.25" customHeight="1">
      <c r="A2075" s="18" t="s">
        <v>2854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1344</v>
      </c>
      <c r="H2075" s="57" t="str">
        <f t="shared" si="243"/>
        <v>JS105</v>
      </c>
      <c r="I2075" s="57" t="str">
        <f t="shared" si="244"/>
        <v>Non-M</v>
      </c>
      <c r="J2075" s="58"/>
      <c r="K2075" s="79"/>
    </row>
    <row r="2076" spans="1:11" ht="41.25" customHeight="1">
      <c r="A2076" s="18" t="s">
        <v>2855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1606</v>
      </c>
      <c r="H2076" s="57" t="str">
        <f t="shared" si="243"/>
        <v>LP104</v>
      </c>
      <c r="I2076" s="57" t="str">
        <f t="shared" si="244"/>
        <v>Non-M</v>
      </c>
      <c r="J2076" s="58"/>
      <c r="K2076" s="79"/>
    </row>
    <row r="2077" spans="1:11" ht="41.25" customHeight="1">
      <c r="A2077" s="18" t="s">
        <v>2856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1056</v>
      </c>
      <c r="H2077" s="57" t="str">
        <f t="shared" si="243"/>
        <v>JS111</v>
      </c>
      <c r="I2077" s="57" t="str">
        <f t="shared" si="244"/>
        <v>Non-M</v>
      </c>
      <c r="J2077" s="58"/>
      <c r="K2077" s="79"/>
    </row>
    <row r="2078" spans="1:11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44</v>
      </c>
      <c r="H2078" s="57" t="str">
        <f t="shared" ref="H2078:H2080" si="245">IF(RIGHT(G2078,1)="M", LEFT(G2078,LEN(G2078)-1), G2078)</f>
        <v>PK209</v>
      </c>
      <c r="I2078" s="57" t="str">
        <f t="shared" ref="I2078:I2080" si="246">IF(RIGHT(G2078,1)="M","M","Non-M")</f>
        <v>M</v>
      </c>
      <c r="J2078" s="58"/>
      <c r="K2078" s="79"/>
    </row>
    <row r="2079" spans="1:11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2859</v>
      </c>
      <c r="H2079" s="57" t="str">
        <f t="shared" si="245"/>
        <v>PB203</v>
      </c>
      <c r="I2079" s="57" t="str">
        <f t="shared" si="246"/>
        <v>Non-M</v>
      </c>
      <c r="J2079" s="58"/>
      <c r="K2079" s="79"/>
    </row>
    <row r="2080" spans="1:11" ht="41.25" customHeight="1">
      <c r="A2080" s="18" t="s">
        <v>2860</v>
      </c>
      <c r="B2080" s="35" t="s">
        <v>1308</v>
      </c>
      <c r="C2080" s="35" t="s">
        <v>302</v>
      </c>
      <c r="D2080" s="60" t="s">
        <v>1447</v>
      </c>
      <c r="E2080" s="35" t="s">
        <v>2847</v>
      </c>
      <c r="F2080" s="48"/>
      <c r="G2080" s="35" t="s">
        <v>50</v>
      </c>
      <c r="H2080" s="57" t="str">
        <f t="shared" si="245"/>
        <v>HM311</v>
      </c>
      <c r="I2080" s="57" t="str">
        <f t="shared" si="246"/>
        <v>Non-M</v>
      </c>
      <c r="J2080" s="58"/>
      <c r="K2080" s="79"/>
    </row>
    <row r="2081" spans="1:11" ht="41.25" customHeight="1">
      <c r="A2081" s="18" t="s">
        <v>2861</v>
      </c>
      <c r="B2081" s="35" t="s">
        <v>1308</v>
      </c>
      <c r="C2081" s="35" t="s">
        <v>302</v>
      </c>
      <c r="D2081" s="60" t="s">
        <v>1447</v>
      </c>
      <c r="E2081" s="35" t="s">
        <v>2847</v>
      </c>
      <c r="F2081" s="48"/>
      <c r="G2081" s="35" t="s">
        <v>345</v>
      </c>
      <c r="H2081" s="57" t="str">
        <f t="shared" ref="H2081:H2082" si="247">IF(RIGHT(G2081,1)="M", LEFT(G2081,LEN(G2081)-1), G2081)</f>
        <v>HM202</v>
      </c>
      <c r="I2081" s="57" t="str">
        <f t="shared" ref="I2081:I2082" si="248">IF(RIGHT(G2081,1)="M","M","Non-M")</f>
        <v>Non-M</v>
      </c>
      <c r="J2081" s="58"/>
      <c r="K2081" s="79"/>
    </row>
    <row r="2082" spans="1:11" ht="41.25" customHeight="1">
      <c r="A2082" s="18" t="s">
        <v>2862</v>
      </c>
      <c r="B2082" s="35" t="s">
        <v>1308</v>
      </c>
      <c r="C2082" s="35" t="s">
        <v>2863</v>
      </c>
      <c r="D2082" s="60" t="s">
        <v>1447</v>
      </c>
      <c r="E2082" s="35" t="s">
        <v>2864</v>
      </c>
      <c r="F2082" s="48"/>
      <c r="G2082" s="35" t="s">
        <v>2739</v>
      </c>
      <c r="H2082" s="57" t="str">
        <f t="shared" si="247"/>
        <v>WB107</v>
      </c>
      <c r="I2082" s="57" t="str">
        <f t="shared" si="248"/>
        <v>M</v>
      </c>
      <c r="J2082" s="58"/>
      <c r="K2082" s="79"/>
    </row>
    <row r="2083" spans="1:11" ht="41.25" customHeight="1">
      <c r="A2083" s="18" t="s">
        <v>2865</v>
      </c>
      <c r="B2083" s="35" t="s">
        <v>1308</v>
      </c>
      <c r="C2083" s="35" t="s">
        <v>2863</v>
      </c>
      <c r="D2083" s="60" t="s">
        <v>1447</v>
      </c>
      <c r="E2083" s="35" t="s">
        <v>2864</v>
      </c>
      <c r="F2083" s="48"/>
      <c r="G2083" s="35" t="s">
        <v>2866</v>
      </c>
      <c r="H2083" s="57" t="str">
        <f t="shared" ref="H2083:H2085" si="249">IF(RIGHT(G2083,1)="M", LEFT(G2083,LEN(G2083)-1), G2083)</f>
        <v>GT200</v>
      </c>
      <c r="I2083" s="57" t="str">
        <f t="shared" ref="I2083:I2090" si="250">IF(RIGHT(G2083,1)="M","M","Non-M")</f>
        <v>Non-M</v>
      </c>
      <c r="J2083" s="58"/>
      <c r="K2083" s="79"/>
    </row>
    <row r="2084" spans="1:11" ht="41.25" customHeight="1">
      <c r="A2084" s="18" t="s">
        <v>2867</v>
      </c>
      <c r="B2084" s="35" t="s">
        <v>1308</v>
      </c>
      <c r="C2084" s="35" t="s">
        <v>2863</v>
      </c>
      <c r="D2084" s="60" t="s">
        <v>1447</v>
      </c>
      <c r="E2084" s="35" t="s">
        <v>2864</v>
      </c>
      <c r="F2084" s="48"/>
      <c r="G2084" s="35" t="s">
        <v>2868</v>
      </c>
      <c r="H2084" s="57" t="str">
        <f t="shared" si="249"/>
        <v>GT400</v>
      </c>
      <c r="I2084" s="57" t="str">
        <f t="shared" si="250"/>
        <v>Non-M</v>
      </c>
      <c r="J2084" s="58"/>
      <c r="K2084" s="79"/>
    </row>
    <row r="2085" spans="1:11" ht="41.25" customHeight="1">
      <c r="A2085" s="18" t="s">
        <v>2869</v>
      </c>
      <c r="B2085" s="35" t="s">
        <v>1308</v>
      </c>
      <c r="C2085" s="35" t="s">
        <v>2863</v>
      </c>
      <c r="D2085" s="60" t="s">
        <v>1447</v>
      </c>
      <c r="E2085" s="35" t="s">
        <v>2864</v>
      </c>
      <c r="F2085" s="48"/>
      <c r="G2085" s="35" t="s">
        <v>2870</v>
      </c>
      <c r="H2085" s="57" t="str">
        <f t="shared" si="249"/>
        <v>HM408</v>
      </c>
      <c r="I2085" s="57" t="str">
        <f t="shared" si="250"/>
        <v>Non-M</v>
      </c>
      <c r="J2085" s="58"/>
      <c r="K2085" s="79"/>
    </row>
    <row r="2086" spans="1:11" ht="41.25" customHeight="1">
      <c r="A2086" s="18" t="s">
        <v>2871</v>
      </c>
      <c r="B2086" s="35" t="s">
        <v>1308</v>
      </c>
      <c r="C2086" s="35" t="s">
        <v>2863</v>
      </c>
      <c r="D2086" s="60" t="s">
        <v>1447</v>
      </c>
      <c r="E2086" s="35" t="s">
        <v>2864</v>
      </c>
      <c r="F2086" s="48"/>
      <c r="G2086" s="35" t="s">
        <v>1344</v>
      </c>
      <c r="H2086" s="57" t="str">
        <f t="shared" ref="H2086:H2093" si="251">IF(RIGHT(G2086,1)="M", LEFT(G2086,LEN(G2086)-1), G2086)</f>
        <v>JS105</v>
      </c>
      <c r="I2086" s="57" t="str">
        <f t="shared" si="250"/>
        <v>Non-M</v>
      </c>
      <c r="J2086" s="58"/>
      <c r="K2086" s="79"/>
    </row>
    <row r="2087" spans="1:11" ht="41.25" customHeight="1">
      <c r="A2087" s="18" t="s">
        <v>2872</v>
      </c>
      <c r="B2087" s="35" t="s">
        <v>1308</v>
      </c>
      <c r="C2087" s="35" t="s">
        <v>2863</v>
      </c>
      <c r="D2087" s="60" t="s">
        <v>1447</v>
      </c>
      <c r="E2087" s="35" t="s">
        <v>2864</v>
      </c>
      <c r="F2087" s="48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2873</v>
      </c>
      <c r="B2088" s="35" t="s">
        <v>1308</v>
      </c>
      <c r="C2088" s="35" t="s">
        <v>2863</v>
      </c>
      <c r="D2088" s="60" t="s">
        <v>1447</v>
      </c>
      <c r="E2088" s="35" t="s">
        <v>2864</v>
      </c>
      <c r="F2088" s="48"/>
      <c r="G2088" s="104" t="s">
        <v>1949</v>
      </c>
      <c r="H2088" s="104" t="str">
        <f>IF(RIGHT(G2088,1)="M", LEFT(G2088,LEN(G2088)-1), G2088)</f>
        <v>HM304</v>
      </c>
      <c r="I2088" s="104" t="str">
        <f t="shared" si="250"/>
        <v>Non-M</v>
      </c>
      <c r="J2088" s="105"/>
      <c r="K2088" s="79"/>
    </row>
    <row r="2089" spans="1:11" ht="41.25" customHeight="1">
      <c r="A2089" s="18" t="s">
        <v>2874</v>
      </c>
      <c r="B2089" s="35" t="s">
        <v>1308</v>
      </c>
      <c r="C2089" s="35" t="s">
        <v>2863</v>
      </c>
      <c r="D2089" s="60" t="s">
        <v>1447</v>
      </c>
      <c r="E2089" s="35" t="s">
        <v>2864</v>
      </c>
      <c r="F2089" s="48"/>
      <c r="G2089" s="104" t="s">
        <v>2875</v>
      </c>
      <c r="H2089" s="104" t="str">
        <f t="shared" si="251"/>
        <v>VT302</v>
      </c>
      <c r="I2089" s="104" t="str">
        <f t="shared" si="250"/>
        <v>Non-M</v>
      </c>
      <c r="J2089" s="105"/>
      <c r="K2089" s="79"/>
    </row>
    <row r="2090" spans="1:11" ht="41.25" customHeight="1">
      <c r="A2090" s="18" t="s">
        <v>2876</v>
      </c>
      <c r="B2090" s="35" t="s">
        <v>1308</v>
      </c>
      <c r="C2090" s="35" t="s">
        <v>2863</v>
      </c>
      <c r="D2090" s="60" t="s">
        <v>1447</v>
      </c>
      <c r="E2090" s="35" t="s">
        <v>2877</v>
      </c>
      <c r="F2090" s="48"/>
      <c r="G2090" s="35" t="s">
        <v>2739</v>
      </c>
      <c r="H2090" s="57" t="str">
        <f t="shared" si="251"/>
        <v>WB107</v>
      </c>
      <c r="I2090" s="57" t="str">
        <f t="shared" si="250"/>
        <v>M</v>
      </c>
      <c r="J2090" s="58"/>
      <c r="K2090" s="79"/>
    </row>
    <row r="2091" spans="1:11" ht="41.25" customHeight="1">
      <c r="A2091" s="18" t="s">
        <v>2878</v>
      </c>
      <c r="B2091" s="35" t="s">
        <v>1308</v>
      </c>
      <c r="C2091" s="35" t="s">
        <v>2863</v>
      </c>
      <c r="D2091" s="60" t="s">
        <v>1447</v>
      </c>
      <c r="E2091" s="35" t="s">
        <v>2877</v>
      </c>
      <c r="F2091" s="48"/>
      <c r="G2091" s="35" t="s">
        <v>2866</v>
      </c>
      <c r="H2091" s="57" t="str">
        <f t="shared" si="251"/>
        <v>GT200</v>
      </c>
      <c r="I2091" s="57" t="str">
        <f t="shared" ref="I2091:I2097" si="252">IF(RIGHT(G2091,1)="M","M","Non-M")</f>
        <v>Non-M</v>
      </c>
      <c r="J2091" s="58"/>
      <c r="K2091" s="79"/>
    </row>
    <row r="2092" spans="1:11" ht="41.25" customHeight="1">
      <c r="A2092" s="18" t="s">
        <v>2879</v>
      </c>
      <c r="B2092" s="35" t="s">
        <v>1308</v>
      </c>
      <c r="C2092" s="35" t="s">
        <v>2863</v>
      </c>
      <c r="D2092" s="60" t="s">
        <v>1447</v>
      </c>
      <c r="E2092" s="35" t="s">
        <v>2877</v>
      </c>
      <c r="F2092" s="48"/>
      <c r="G2092" s="35" t="s">
        <v>2868</v>
      </c>
      <c r="H2092" s="57" t="str">
        <f t="shared" si="251"/>
        <v>GT400</v>
      </c>
      <c r="I2092" s="57" t="str">
        <f t="shared" si="252"/>
        <v>Non-M</v>
      </c>
      <c r="J2092" s="58"/>
      <c r="K2092" s="79"/>
    </row>
    <row r="2093" spans="1:11" ht="41.25" customHeight="1">
      <c r="A2093" s="18" t="s">
        <v>2880</v>
      </c>
      <c r="B2093" s="35" t="s">
        <v>1308</v>
      </c>
      <c r="C2093" s="35" t="s">
        <v>2863</v>
      </c>
      <c r="D2093" s="60" t="s">
        <v>1447</v>
      </c>
      <c r="E2093" s="35" t="s">
        <v>2877</v>
      </c>
      <c r="F2093" s="48"/>
      <c r="G2093" s="35" t="s">
        <v>2870</v>
      </c>
      <c r="H2093" s="57" t="str">
        <f t="shared" si="251"/>
        <v>HM408</v>
      </c>
      <c r="I2093" s="57" t="str">
        <f t="shared" si="252"/>
        <v>Non-M</v>
      </c>
      <c r="J2093" s="58"/>
      <c r="K2093" s="79"/>
    </row>
    <row r="2094" spans="1:11" ht="41.25" customHeight="1">
      <c r="A2094" s="18" t="s">
        <v>2881</v>
      </c>
      <c r="B2094" s="35" t="s">
        <v>1308</v>
      </c>
      <c r="C2094" s="35" t="s">
        <v>2863</v>
      </c>
      <c r="D2094" s="60" t="s">
        <v>1447</v>
      </c>
      <c r="E2094" s="35" t="s">
        <v>2877</v>
      </c>
      <c r="F2094" s="48"/>
      <c r="G2094" s="35" t="s">
        <v>1344</v>
      </c>
      <c r="H2094" s="57" t="str">
        <f t="shared" ref="H2094:H2097" si="253">IF(RIGHT(G2094,1)="M", LEFT(G2094,LEN(G2094)-1), G2094)</f>
        <v>JS105</v>
      </c>
      <c r="I2094" s="57" t="str">
        <f t="shared" si="252"/>
        <v>Non-M</v>
      </c>
      <c r="J2094" s="58"/>
      <c r="K2094" s="79"/>
    </row>
    <row r="2095" spans="1:11" ht="41.25" customHeight="1">
      <c r="A2095" s="18" t="s">
        <v>2882</v>
      </c>
      <c r="B2095" s="35" t="s">
        <v>1308</v>
      </c>
      <c r="C2095" s="35" t="s">
        <v>2863</v>
      </c>
      <c r="D2095" s="60" t="s">
        <v>1447</v>
      </c>
      <c r="E2095" s="35" t="s">
        <v>2877</v>
      </c>
      <c r="F2095" s="48"/>
      <c r="G2095" s="104" t="s">
        <v>120</v>
      </c>
      <c r="H2095" s="104" t="str">
        <f>IF(RIGHT(G2095,1)="M", LEFT(G2095,LEN(G2095)-1), G2095)</f>
        <v>JS124</v>
      </c>
      <c r="I2095" s="104" t="str">
        <f>IF(RIGHT(G2095,1)="M","M","Non-M")</f>
        <v>Non-M</v>
      </c>
      <c r="J2095" s="105"/>
      <c r="K2095" s="79"/>
    </row>
    <row r="2096" spans="1:11" ht="41.25" customHeight="1">
      <c r="A2096" s="18" t="s">
        <v>2883</v>
      </c>
      <c r="B2096" s="35" t="s">
        <v>1308</v>
      </c>
      <c r="C2096" s="35" t="s">
        <v>2863</v>
      </c>
      <c r="D2096" s="60" t="s">
        <v>1447</v>
      </c>
      <c r="E2096" s="35" t="s">
        <v>2877</v>
      </c>
      <c r="F2096" s="48"/>
      <c r="G2096" s="104" t="s">
        <v>1949</v>
      </c>
      <c r="H2096" s="104" t="str">
        <f>IF(RIGHT(G2096,1)="M", LEFT(G2096,LEN(G2096)-1), G2096)</f>
        <v>HM304</v>
      </c>
      <c r="I2096" s="104" t="str">
        <f t="shared" ref="I2096:I2097" si="254">IF(RIGHT(G2096,1)="M","M","Non-M")</f>
        <v>Non-M</v>
      </c>
      <c r="J2096" s="105"/>
      <c r="K2096" s="79"/>
    </row>
    <row r="2097" spans="1:11" ht="41.25" customHeight="1">
      <c r="A2097" s="18" t="s">
        <v>2884</v>
      </c>
      <c r="B2097" s="35" t="s">
        <v>1308</v>
      </c>
      <c r="C2097" s="35" t="s">
        <v>2863</v>
      </c>
      <c r="D2097" s="60" t="s">
        <v>1447</v>
      </c>
      <c r="E2097" s="35" t="s">
        <v>2877</v>
      </c>
      <c r="F2097" s="48"/>
      <c r="G2097" s="104" t="s">
        <v>2875</v>
      </c>
      <c r="H2097" s="104" t="str">
        <f t="shared" ref="H2097" si="255">IF(RIGHT(G2097,1)="M", LEFT(G2097,LEN(G2097)-1), G2097)</f>
        <v>VT302</v>
      </c>
      <c r="I2097" s="104" t="str">
        <f t="shared" si="254"/>
        <v>Non-M</v>
      </c>
      <c r="J2097" s="105"/>
      <c r="K2097" s="79"/>
    </row>
    <row r="2098" spans="1:11" ht="41.25" customHeight="1">
      <c r="A2098" s="18" t="s">
        <v>2885</v>
      </c>
      <c r="B2098" s="35" t="s">
        <v>2718</v>
      </c>
      <c r="C2098" s="35" t="s">
        <v>1527</v>
      </c>
      <c r="D2098" s="60" t="s">
        <v>1361</v>
      </c>
      <c r="E2098" s="35" t="s">
        <v>2886</v>
      </c>
      <c r="F2098" s="48"/>
      <c r="G2098" s="35" t="s">
        <v>1529</v>
      </c>
      <c r="H2098" s="57" t="str">
        <f>IF(RIGHT(G2098,1)="M", LEFT(G2098,LEN(G2098)-1), G2098)</f>
        <v>WB211</v>
      </c>
      <c r="I2098" s="57" t="str">
        <f>IF(RIGHT(G2098,1)="M","M","Non-M")</f>
        <v>M</v>
      </c>
      <c r="J2098" s="58"/>
      <c r="K2098" s="79"/>
    </row>
    <row r="2099" spans="1:11" ht="41.25" customHeight="1">
      <c r="A2099" s="18" t="s">
        <v>2887</v>
      </c>
      <c r="B2099" s="35"/>
      <c r="C2099" s="35"/>
      <c r="D2099" s="60"/>
      <c r="E2099" s="35"/>
      <c r="F2099" s="48"/>
      <c r="G2099" s="35"/>
      <c r="H2099" s="57">
        <f>IF(RIGHT(G2099,1)="M", LEFT(G2099,LEN(G2099)-1), G2099)</f>
        <v>0</v>
      </c>
      <c r="I2099" s="57" t="str">
        <f>IF(RIGHT(G2099,1)="M","M","Non-M")</f>
        <v>Non-M</v>
      </c>
      <c r="J2099" s="58"/>
      <c r="K2099" s="79"/>
    </row>
    <row r="2100" spans="1:11" ht="41.25" customHeight="1">
      <c r="A2100" s="18" t="s">
        <v>2888</v>
      </c>
      <c r="B2100" s="35"/>
      <c r="C2100" s="35"/>
      <c r="D2100" s="60"/>
      <c r="E2100" s="35"/>
      <c r="F2100" s="48"/>
      <c r="G2100" s="35"/>
      <c r="H2100" s="57">
        <f>IF(RIGHT(G2100,1)="M", LEFT(G2100,LEN(G2100)-1), G2100)</f>
        <v>0</v>
      </c>
      <c r="I2100" s="57" t="str">
        <f>IF(RIGHT(G2100,1)="M","M","Non-M")</f>
        <v>Non-M</v>
      </c>
      <c r="J2100" s="58"/>
      <c r="K2100" s="79"/>
    </row>
    <row r="2101" spans="1:11" ht="41.25" customHeight="1"/>
    <row r="2102" spans="1:11" ht="41.25" customHeight="1"/>
    <row r="2103" spans="1:11" ht="41.25" customHeight="1"/>
    <row r="2104" spans="1:11" ht="41.25" customHeight="1"/>
    <row r="2105" spans="1:11" ht="41.25" customHeight="1"/>
    <row r="2106" spans="1:11" ht="41.25" customHeight="1"/>
    <row r="2107" spans="1:11" ht="41.25" customHeight="1"/>
    <row r="2108" spans="1:11" ht="41.25" customHeight="1"/>
    <row r="2109" spans="1:11" ht="41.25" customHeight="1"/>
    <row r="2110" spans="1:11" ht="41.25" customHeight="1"/>
    <row r="2111" spans="1:11" ht="41.25" customHeight="1"/>
    <row r="2112" spans="1:11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2889</v>
      </c>
      <c r="B2" s="8" t="s">
        <v>2890</v>
      </c>
      <c r="C2" s="8" t="s">
        <v>2891</v>
      </c>
      <c r="D2" s="8" t="s">
        <v>2892</v>
      </c>
      <c r="E2" s="8" t="s">
        <v>2893</v>
      </c>
      <c r="F2" s="8" t="s">
        <v>2894</v>
      </c>
      <c r="G2" s="80" t="s">
        <v>2895</v>
      </c>
      <c r="H2" s="8" t="s">
        <v>2896</v>
      </c>
      <c r="I2" s="8" t="s">
        <v>2897</v>
      </c>
      <c r="J2" s="75" t="s">
        <v>2898</v>
      </c>
      <c r="R2" s="83" t="s">
        <v>2899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2900</v>
      </c>
      <c r="E3" s="10">
        <v>0.1234</v>
      </c>
      <c r="F3" s="10" t="s">
        <v>2901</v>
      </c>
      <c r="G3" s="81">
        <f>Table2[[#This Row],[Current Total FG QTY]]*Table2[[#This Row],[SAM Improvement]]*$S$7</f>
        <v>22089.830484330483</v>
      </c>
      <c r="H3" s="10" t="s">
        <v>2902</v>
      </c>
      <c r="I3" s="10" t="s">
        <v>2903</v>
      </c>
      <c r="J3" s="76">
        <v>46140.696493055599</v>
      </c>
      <c r="R3" s="85" t="s">
        <v>2904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2900</v>
      </c>
      <c r="E4" s="10"/>
      <c r="F4" s="10" t="s">
        <v>2905</v>
      </c>
      <c r="G4" s="81">
        <f>Table2[[#This Row],[Current Total FG QTY]]*Table2[[#This Row],[SAM Improvement]]*$S$7</f>
        <v>0</v>
      </c>
      <c r="H4" s="10"/>
      <c r="I4" s="10" t="s">
        <v>2903</v>
      </c>
      <c r="J4" s="76">
        <v>46149.4283796296</v>
      </c>
      <c r="R4" s="85" t="s">
        <v>2906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2900</v>
      </c>
      <c r="E5" s="10"/>
      <c r="F5" s="10" t="s">
        <v>2905</v>
      </c>
      <c r="G5" s="81">
        <f>Table2[[#This Row],[Current Total FG QTY]]*Table2[[#This Row],[SAM Improvement]]*$S$7</f>
        <v>0</v>
      </c>
      <c r="H5" s="10"/>
      <c r="I5" s="10" t="s">
        <v>2903</v>
      </c>
      <c r="J5" s="76">
        <v>46149.428298611099</v>
      </c>
      <c r="R5" s="85" t="s">
        <v>2907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2900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2900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2903</v>
      </c>
      <c r="J7" s="76">
        <v>46149.4286111111</v>
      </c>
      <c r="R7" s="87" t="s">
        <v>2908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2900</v>
      </c>
      <c r="E8" s="10">
        <v>0.1401</v>
      </c>
      <c r="F8" s="10" t="s">
        <v>2909</v>
      </c>
      <c r="G8" s="81">
        <f>Table2[[#This Row],[Current Total FG QTY]]*Table2[[#This Row],[SAM Improvement]]*$S$7</f>
        <v>11703.17965811966</v>
      </c>
      <c r="H8" s="10" t="s">
        <v>2902</v>
      </c>
      <c r="I8" s="10" t="s">
        <v>2903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2900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2900</v>
      </c>
      <c r="E10" s="10">
        <v>0.1177</v>
      </c>
      <c r="F10" s="10" t="s">
        <v>2909</v>
      </c>
      <c r="G10" s="81">
        <f>Table2[[#This Row],[Current Total FG QTY]]*Table2[[#This Row],[SAM Improvement]]*$S$7</f>
        <v>8856.7573361823361</v>
      </c>
      <c r="H10" s="10"/>
      <c r="I10" s="10" t="s">
        <v>2903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2900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2900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2900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2900</v>
      </c>
      <c r="E14" s="10">
        <v>0</v>
      </c>
      <c r="F14" s="10" t="s">
        <v>2910</v>
      </c>
      <c r="G14" s="81">
        <f>Table2[[#This Row],[Current Total FG QTY]]*Table2[[#This Row],[SAM Improvement]]*$S$7</f>
        <v>0</v>
      </c>
      <c r="H14" s="10" t="s">
        <v>2902</v>
      </c>
      <c r="I14" s="10" t="s">
        <v>2903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2900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2900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2903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2900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2900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2900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2900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2900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2900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2911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2912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2913</v>
      </c>
      <c r="D76">
        <v>163</v>
      </c>
    </row>
    <row r="77" spans="2:4">
      <c r="B77" t="s">
        <v>2914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2915</v>
      </c>
      <c r="D167">
        <v>499</v>
      </c>
    </row>
    <row r="168" spans="2:4">
      <c r="B168" t="s">
        <v>2916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2917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2918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2919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2920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2921</v>
      </c>
      <c r="D210">
        <v>10</v>
      </c>
    </row>
    <row r="211" spans="2:4">
      <c r="B211" t="s">
        <v>2922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2923</v>
      </c>
      <c r="D218">
        <v>69</v>
      </c>
    </row>
    <row r="219" spans="2:4">
      <c r="B219" t="s">
        <v>2924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2925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2924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2926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2927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2928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2929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2931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2932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2933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2934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2935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2936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2937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2938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2939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2940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2941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2942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2943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2944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2945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2946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2947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2948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2949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2950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2951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2952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2953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2954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2955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2956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2957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2958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2959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2960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2961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2962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2970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2971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2972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2973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2974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2975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2026-05-19T07:20:52Z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