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15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485" documentId="13_ncr:1_{7EF57DF4-89AE-8C42-9C9C-3682908C3E34}" xr6:coauthVersionLast="47" xr6:coauthVersionMax="47" xr10:uidLastSave="{EDB1A24F-CF95-406F-8634-D3631FA998C2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1450" i="5" l="1"/>
  <c r="L1449" i="5"/>
  <c r="L1448" i="5"/>
  <c r="L1447" i="5"/>
  <c r="L1446" i="5"/>
  <c r="L1445" i="5"/>
  <c r="L1444" i="5"/>
  <c r="L1443" i="5"/>
  <c r="L1442" i="5"/>
  <c r="L1441" i="5"/>
  <c r="L1440" i="5"/>
  <c r="L1439" i="5"/>
  <c r="L1438" i="5"/>
  <c r="L1437" i="5"/>
  <c r="L1436" i="5"/>
  <c r="L1435" i="5"/>
  <c r="L1434" i="5"/>
  <c r="L1433" i="5"/>
  <c r="L1432" i="5"/>
  <c r="L1431" i="5"/>
  <c r="L1430" i="5"/>
  <c r="L1429" i="5"/>
  <c r="L1428" i="5"/>
  <c r="L1427" i="5"/>
  <c r="L1426" i="5"/>
  <c r="L1425" i="5"/>
  <c r="L1424" i="5"/>
  <c r="L1423" i="5"/>
  <c r="L1422" i="5"/>
  <c r="L1421" i="5"/>
  <c r="L1420" i="5"/>
  <c r="L1419" i="5"/>
  <c r="L1418" i="5"/>
  <c r="L1406" i="5"/>
  <c r="L1405" i="5"/>
  <c r="L1404" i="5"/>
  <c r="L1403" i="5"/>
  <c r="L1402" i="5"/>
  <c r="L1401" i="5"/>
  <c r="L1400" i="5"/>
  <c r="L1399" i="5"/>
  <c r="L1398" i="5"/>
  <c r="L1397" i="5"/>
  <c r="L1396" i="5"/>
  <c r="L1395" i="5"/>
  <c r="L1394" i="5"/>
  <c r="L1393" i="5"/>
  <c r="L1392" i="5"/>
  <c r="L1391" i="5"/>
  <c r="L1390" i="5"/>
  <c r="L1389" i="5"/>
  <c r="L1388" i="5"/>
  <c r="L1387" i="5"/>
  <c r="L1386" i="5"/>
  <c r="L1385" i="5"/>
  <c r="L1384" i="5"/>
  <c r="L1383" i="5"/>
  <c r="L1382" i="5"/>
  <c r="L1381" i="5"/>
  <c r="L1380" i="5"/>
  <c r="L1379" i="5"/>
  <c r="L1378" i="5"/>
  <c r="L1377" i="5"/>
  <c r="L1376" i="5"/>
  <c r="L1375" i="5"/>
  <c r="L1374" i="5"/>
  <c r="L1373" i="5"/>
  <c r="L1372" i="5"/>
  <c r="L1371" i="5"/>
  <c r="L1370" i="5"/>
  <c r="L1369" i="5"/>
  <c r="L1368" i="5"/>
  <c r="L1367" i="5"/>
  <c r="L1366" i="5"/>
  <c r="L1365" i="5"/>
  <c r="L1364" i="5"/>
  <c r="L1363" i="5"/>
  <c r="L1362" i="5"/>
  <c r="L1361" i="5"/>
  <c r="L1360" i="5"/>
  <c r="L1359" i="5"/>
  <c r="L1357" i="5"/>
  <c r="L1356" i="5"/>
  <c r="L1355" i="5"/>
  <c r="L1354" i="5"/>
  <c r="L1353" i="5"/>
  <c r="L1352" i="5"/>
  <c r="L1351" i="5"/>
  <c r="L1349" i="5"/>
  <c r="L1348" i="5"/>
  <c r="L1347" i="5"/>
  <c r="L1346" i="5"/>
  <c r="L1345" i="5"/>
  <c r="L1344" i="5"/>
  <c r="L1343" i="5"/>
  <c r="L1342" i="5"/>
  <c r="L1341" i="5"/>
  <c r="L1340" i="5"/>
  <c r="L1339" i="5"/>
  <c r="L1338" i="5"/>
  <c r="L1337" i="5"/>
  <c r="L1336" i="5"/>
  <c r="L1335" i="5"/>
  <c r="L1334" i="5"/>
  <c r="L1333" i="5"/>
  <c r="L1331" i="5"/>
  <c r="L1330" i="5"/>
  <c r="L1329" i="5"/>
  <c r="L1327" i="5"/>
  <c r="L1325" i="5"/>
  <c r="L1324" i="5"/>
  <c r="L1321" i="5"/>
  <c r="L1319" i="5"/>
  <c r="L1318" i="5"/>
  <c r="L1316" i="5"/>
  <c r="L1315" i="5"/>
  <c r="L1314" i="5"/>
  <c r="L1313" i="5"/>
  <c r="L1312" i="5"/>
  <c r="L1311" i="5"/>
  <c r="L1310" i="5"/>
  <c r="L1309" i="5"/>
  <c r="L1306" i="5"/>
  <c r="L1305" i="5"/>
  <c r="L1304" i="5"/>
  <c r="L1303" i="5"/>
  <c r="L1301" i="5"/>
  <c r="L1299" i="5"/>
  <c r="L1298" i="5"/>
  <c r="L1297" i="5"/>
  <c r="L1296" i="5"/>
  <c r="L1294" i="5"/>
  <c r="L1293" i="5"/>
  <c r="L1292" i="5"/>
  <c r="L1291" i="5"/>
  <c r="L1290" i="5"/>
  <c r="L1289" i="5"/>
  <c r="L1288" i="5"/>
  <c r="L1287" i="5"/>
  <c r="L1286" i="5"/>
  <c r="L1285" i="5"/>
  <c r="L1284" i="5"/>
  <c r="L1283" i="5"/>
  <c r="L1282" i="5"/>
  <c r="L1281" i="5"/>
  <c r="L1280" i="5"/>
  <c r="L1279" i="5"/>
  <c r="L1278" i="5"/>
  <c r="L1277" i="5"/>
  <c r="L1276" i="5"/>
  <c r="L1275" i="5"/>
  <c r="L1274" i="5"/>
  <c r="L1273" i="5"/>
  <c r="L1272" i="5"/>
  <c r="L1271" i="5"/>
  <c r="L1270" i="5"/>
  <c r="L1269" i="5"/>
  <c r="L1268" i="5"/>
  <c r="L1267" i="5"/>
  <c r="L1266" i="5"/>
  <c r="L1265" i="5"/>
  <c r="L1264" i="5"/>
  <c r="L1263" i="5"/>
  <c r="L1262" i="5"/>
  <c r="L1261" i="5"/>
  <c r="L1260" i="5"/>
  <c r="L1259" i="5"/>
  <c r="L1258" i="5"/>
  <c r="L1257" i="5"/>
  <c r="L1256" i="5"/>
  <c r="L1255" i="5"/>
  <c r="L1254" i="5"/>
  <c r="L1253" i="5"/>
  <c r="L1252" i="5"/>
  <c r="L1251" i="5"/>
  <c r="L1250" i="5"/>
  <c r="L1249" i="5"/>
  <c r="L1248" i="5"/>
  <c r="L1247" i="5"/>
  <c r="L1246" i="5"/>
  <c r="L1245" i="5"/>
  <c r="L1244" i="5"/>
  <c r="L1243" i="5"/>
  <c r="L1242" i="5"/>
  <c r="L1241" i="5"/>
  <c r="L1240" i="5"/>
  <c r="L1239" i="5"/>
  <c r="L1238" i="5"/>
  <c r="L1237" i="5"/>
  <c r="L1236" i="5"/>
  <c r="L1235" i="5"/>
  <c r="L1234" i="5"/>
  <c r="L1233" i="5"/>
  <c r="L1232" i="5"/>
  <c r="L1231" i="5"/>
  <c r="L1230" i="5"/>
  <c r="L1229" i="5"/>
  <c r="L1228" i="5"/>
  <c r="L1227" i="5"/>
  <c r="L1226" i="5"/>
  <c r="L1225" i="5"/>
  <c r="L1224" i="5"/>
  <c r="L1223" i="5"/>
  <c r="L1222" i="5"/>
  <c r="L1221" i="5"/>
  <c r="L1220" i="5"/>
  <c r="L1219" i="5"/>
  <c r="L1218" i="5"/>
  <c r="L1217" i="5"/>
  <c r="L1216" i="5"/>
  <c r="L1215" i="5"/>
  <c r="L1214" i="5"/>
  <c r="L1213" i="5"/>
  <c r="L1212" i="5"/>
  <c r="L1211" i="5"/>
  <c r="L1210" i="5"/>
  <c r="L1209" i="5"/>
  <c r="L1208" i="5"/>
  <c r="L1207" i="5"/>
  <c r="L1206" i="5"/>
  <c r="L1205" i="5"/>
  <c r="L1204" i="5"/>
  <c r="L1203" i="5"/>
  <c r="L1202" i="5"/>
  <c r="L1201" i="5"/>
  <c r="L1200" i="5"/>
  <c r="L1199" i="5"/>
  <c r="L1198" i="5"/>
  <c r="L1197" i="5"/>
  <c r="L1196" i="5"/>
  <c r="L1195" i="5"/>
  <c r="L1194" i="5"/>
  <c r="L1193" i="5"/>
  <c r="L1192" i="5"/>
  <c r="L1191" i="5"/>
  <c r="L1190" i="5"/>
  <c r="L1189" i="5"/>
  <c r="L1188" i="5"/>
  <c r="L1187" i="5"/>
  <c r="L1186" i="5"/>
  <c r="L1185" i="5"/>
  <c r="L1184" i="5"/>
  <c r="L1183" i="5"/>
  <c r="L1182" i="5"/>
  <c r="L1181" i="5"/>
  <c r="L1180" i="5"/>
  <c r="L1179" i="5"/>
  <c r="L1178" i="5"/>
  <c r="L1177" i="5"/>
  <c r="L1176" i="5"/>
  <c r="L1175" i="5"/>
  <c r="L1174" i="5"/>
  <c r="L1173" i="5"/>
  <c r="L1172" i="5"/>
  <c r="L1171" i="5"/>
  <c r="L1170" i="5"/>
  <c r="L1169" i="5"/>
  <c r="L1168" i="5"/>
  <c r="L1167" i="5"/>
  <c r="L1166" i="5"/>
  <c r="L1165" i="5"/>
  <c r="L1164" i="5"/>
  <c r="L1163" i="5"/>
  <c r="L1162" i="5"/>
  <c r="L1161" i="5"/>
  <c r="L1160" i="5"/>
  <c r="L1159" i="5"/>
  <c r="L1158" i="5"/>
  <c r="L1157" i="5"/>
  <c r="L1156" i="5"/>
  <c r="L1155" i="5"/>
  <c r="L1154" i="5"/>
  <c r="L1153" i="5"/>
  <c r="L1152" i="5"/>
  <c r="L1151" i="5"/>
  <c r="L1150" i="5"/>
  <c r="L1149" i="5"/>
  <c r="L1148" i="5"/>
  <c r="L1147" i="5"/>
  <c r="L1146" i="5"/>
  <c r="L1145" i="5"/>
  <c r="L1144" i="5"/>
  <c r="L1143" i="5"/>
  <c r="L1142" i="5"/>
  <c r="L1141" i="5"/>
  <c r="L1140" i="5"/>
  <c r="L1139" i="5"/>
  <c r="L1138" i="5"/>
  <c r="L1137" i="5"/>
  <c r="L1136" i="5"/>
  <c r="L1135" i="5"/>
  <c r="L1134" i="5"/>
  <c r="L1133" i="5"/>
  <c r="L1132" i="5"/>
  <c r="L1131" i="5"/>
  <c r="L1130" i="5"/>
  <c r="L1129" i="5"/>
  <c r="L1128" i="5"/>
  <c r="L1127" i="5"/>
  <c r="L1126" i="5"/>
  <c r="L1125" i="5"/>
  <c r="L1124" i="5"/>
  <c r="L1123" i="5"/>
  <c r="L1122" i="5"/>
  <c r="L1121" i="5"/>
  <c r="L1120" i="5"/>
  <c r="L1119" i="5"/>
  <c r="L1118" i="5"/>
  <c r="L1117" i="5"/>
  <c r="L1116" i="5"/>
  <c r="L1115" i="5"/>
  <c r="L1114" i="5"/>
  <c r="L1113" i="5"/>
  <c r="L1112" i="5"/>
  <c r="L1111" i="5"/>
  <c r="L1110" i="5"/>
  <c r="L1109" i="5"/>
  <c r="L1108" i="5"/>
  <c r="L1101" i="5"/>
  <c r="L1100" i="5"/>
  <c r="L1099" i="5"/>
  <c r="L1098" i="5"/>
  <c r="L1097" i="5"/>
  <c r="L1096" i="5"/>
  <c r="L1095" i="5"/>
  <c r="L1094" i="5"/>
  <c r="L1093" i="5"/>
  <c r="L1092" i="5"/>
  <c r="L1091" i="5"/>
  <c r="L1090" i="5"/>
  <c r="L1089" i="5"/>
  <c r="L1088" i="5"/>
  <c r="L1079" i="5"/>
  <c r="L1078" i="5"/>
  <c r="L1076" i="5"/>
  <c r="L1075" i="5"/>
  <c r="L1074" i="5"/>
  <c r="L1068" i="5"/>
  <c r="L1067" i="5"/>
  <c r="L1066" i="5"/>
  <c r="L1065" i="5"/>
  <c r="L1064" i="5"/>
  <c r="L1063" i="5"/>
  <c r="L1062" i="5"/>
  <c r="L1061" i="5"/>
  <c r="L1057" i="5"/>
  <c r="L1056" i="5"/>
  <c r="L1053" i="5"/>
  <c r="L1052" i="5"/>
  <c r="L1051" i="5"/>
  <c r="L1046" i="5"/>
  <c r="L1045" i="5"/>
  <c r="L1044" i="5"/>
  <c r="L1041" i="5"/>
  <c r="L1040" i="5"/>
  <c r="L1039" i="5"/>
  <c r="L1038" i="5"/>
  <c r="L1037" i="5"/>
  <c r="L1036" i="5"/>
  <c r="L1035" i="5"/>
  <c r="L1034" i="5"/>
  <c r="L1033" i="5"/>
  <c r="L1032" i="5"/>
  <c r="L1031" i="5"/>
  <c r="L1030" i="5"/>
  <c r="L1029" i="5"/>
  <c r="L1028" i="5"/>
  <c r="L1026" i="5"/>
  <c r="L1025" i="5"/>
  <c r="L1024" i="5"/>
  <c r="L1023" i="5"/>
  <c r="L1022" i="5"/>
  <c r="L1021" i="5"/>
  <c r="L1020" i="5"/>
  <c r="L1019" i="5"/>
  <c r="L1018" i="5"/>
  <c r="L1017" i="5"/>
  <c r="L1016" i="5"/>
  <c r="L1006" i="5"/>
  <c r="L1005" i="5"/>
  <c r="L1000" i="5"/>
  <c r="L995" i="5"/>
  <c r="L994" i="5"/>
  <c r="L989" i="5"/>
  <c r="L982" i="5"/>
  <c r="L977" i="5"/>
  <c r="L976" i="5"/>
  <c r="L975" i="5"/>
  <c r="L974" i="5"/>
  <c r="L973" i="5"/>
  <c r="L972" i="5"/>
  <c r="L959" i="5"/>
  <c r="L957" i="5"/>
  <c r="L956" i="5"/>
  <c r="L955" i="5"/>
  <c r="L948" i="5"/>
  <c r="L947" i="5"/>
  <c r="L946" i="5"/>
  <c r="L945" i="5"/>
  <c r="L944" i="5"/>
  <c r="L939" i="5"/>
  <c r="L929" i="5"/>
  <c r="L928" i="5"/>
  <c r="L927" i="5"/>
  <c r="L926" i="5"/>
  <c r="L925" i="5"/>
  <c r="L920" i="5"/>
  <c r="L919" i="5"/>
  <c r="L918" i="5"/>
  <c r="L917" i="5"/>
  <c r="L916" i="5"/>
  <c r="L915" i="5"/>
  <c r="L914" i="5"/>
  <c r="L913" i="5"/>
  <c r="L912" i="5"/>
  <c r="L911" i="5"/>
  <c r="L910" i="5"/>
  <c r="L909" i="5"/>
  <c r="L908" i="5"/>
  <c r="L907" i="5"/>
  <c r="L903" i="5"/>
  <c r="L902" i="5"/>
  <c r="L901" i="5"/>
  <c r="L900" i="5"/>
  <c r="L898" i="5"/>
  <c r="L897" i="5"/>
  <c r="L896" i="5"/>
  <c r="L893" i="5"/>
  <c r="L892" i="5"/>
  <c r="L891" i="5"/>
  <c r="L890" i="5"/>
  <c r="L888" i="5"/>
  <c r="L887" i="5"/>
  <c r="L886" i="5"/>
  <c r="L885" i="5"/>
  <c r="L884" i="5"/>
  <c r="L883" i="5"/>
  <c r="L882" i="5"/>
  <c r="L877" i="5"/>
  <c r="L875" i="5"/>
  <c r="L874" i="5"/>
  <c r="L871" i="5"/>
  <c r="L870" i="5"/>
  <c r="L869" i="5"/>
  <c r="L868" i="5"/>
  <c r="L867" i="5"/>
  <c r="L866" i="5"/>
  <c r="L865" i="5"/>
  <c r="L864" i="5"/>
  <c r="L861" i="5"/>
  <c r="L860" i="5"/>
  <c r="L859" i="5"/>
  <c r="L858" i="5"/>
  <c r="L857" i="5"/>
  <c r="L856" i="5"/>
  <c r="L855" i="5"/>
  <c r="L852" i="5"/>
  <c r="L851" i="5"/>
  <c r="L850" i="5"/>
  <c r="L849" i="5"/>
  <c r="L848" i="5"/>
  <c r="L847" i="5"/>
  <c r="L846" i="5"/>
  <c r="L845" i="5"/>
  <c r="L844" i="5"/>
  <c r="L843" i="5"/>
  <c r="L842" i="5"/>
  <c r="L841" i="5"/>
  <c r="L840" i="5"/>
  <c r="L839" i="5"/>
  <c r="L838" i="5"/>
  <c r="L837" i="5"/>
  <c r="L836" i="5"/>
  <c r="L835" i="5"/>
  <c r="L834" i="5"/>
  <c r="L833" i="5"/>
  <c r="L832" i="5"/>
  <c r="L831" i="5"/>
  <c r="L830" i="5"/>
  <c r="L829" i="5"/>
  <c r="L822" i="5"/>
  <c r="L819" i="5"/>
  <c r="L1452" i="5"/>
  <c r="L1453" i="5"/>
  <c r="L1454" i="5"/>
  <c r="L1455" i="5"/>
  <c r="L1456" i="5"/>
  <c r="L1457" i="5"/>
  <c r="L1458" i="5"/>
  <c r="L1459" i="5"/>
  <c r="H1506" i="5"/>
  <c r="I1506" i="5"/>
  <c r="H1505" i="5"/>
  <c r="I1505" i="5"/>
  <c r="H1451" i="5"/>
  <c r="I1451" i="5"/>
  <c r="H1502" i="5"/>
  <c r="H1503" i="5"/>
  <c r="H1504" i="5"/>
  <c r="I1502" i="5"/>
  <c r="I1503" i="5"/>
  <c r="I1504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0" i="5"/>
  <c r="H1491" i="5"/>
  <c r="H1492" i="5"/>
  <c r="H1493" i="5"/>
  <c r="I1490" i="5"/>
  <c r="I1491" i="5"/>
  <c r="I1492" i="5"/>
  <c r="I1493" i="5"/>
  <c r="S7" i="10"/>
  <c r="I1481" i="5"/>
  <c r="I1482" i="5"/>
  <c r="I1483" i="5"/>
  <c r="I1484" i="5"/>
  <c r="I1485" i="5"/>
  <c r="I1486" i="5"/>
  <c r="I1487" i="5"/>
  <c r="I1488" i="5"/>
  <c r="I1489" i="5"/>
  <c r="H1481" i="5"/>
  <c r="H1482" i="5"/>
  <c r="H1483" i="5"/>
  <c r="H1484" i="5"/>
  <c r="H1485" i="5"/>
  <c r="H1486" i="5"/>
  <c r="H1487" i="5"/>
  <c r="H1488" i="5"/>
  <c r="H1489" i="5"/>
  <c r="I1480" i="5"/>
  <c r="H1480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I1479" i="5"/>
  <c r="H1479" i="5"/>
  <c r="I1478" i="5"/>
  <c r="H1478" i="5"/>
  <c r="I1477" i="5"/>
  <c r="H1477" i="5"/>
  <c r="I1476" i="5"/>
  <c r="H1476" i="5"/>
  <c r="I1475" i="5"/>
  <c r="H1475" i="5"/>
  <c r="I1474" i="5"/>
  <c r="H1474" i="5"/>
  <c r="I1470" i="5"/>
  <c r="I1471" i="5"/>
  <c r="I1472" i="5"/>
  <c r="I1473" i="5"/>
  <c r="H1470" i="5"/>
  <c r="H1471" i="5"/>
  <c r="H1472" i="5"/>
  <c r="H1473" i="5"/>
  <c r="I1469" i="5"/>
  <c r="H1469" i="5"/>
  <c r="I1467" i="5"/>
  <c r="I1468" i="5"/>
  <c r="H1467" i="5"/>
  <c r="H1468" i="5"/>
  <c r="I1465" i="5"/>
  <c r="I1466" i="5"/>
  <c r="H1465" i="5"/>
  <c r="H1466" i="5"/>
  <c r="I1462" i="5"/>
  <c r="I1463" i="5"/>
  <c r="I1464" i="5"/>
  <c r="H1462" i="5"/>
  <c r="H1463" i="5"/>
  <c r="H1464" i="5"/>
  <c r="I1461" i="5"/>
  <c r="I1460" i="5"/>
  <c r="I1459" i="5"/>
  <c r="I1458" i="5"/>
  <c r="I1456" i="5"/>
  <c r="I1457" i="5"/>
  <c r="H1456" i="5"/>
  <c r="H1457" i="5"/>
  <c r="I1452" i="5"/>
  <c r="I1453" i="5"/>
  <c r="I1454" i="5"/>
  <c r="I1455" i="5"/>
  <c r="H1452" i="5"/>
  <c r="H1453" i="5"/>
  <c r="H1454" i="5"/>
  <c r="H1455" i="5"/>
  <c r="I1450" i="5"/>
  <c r="H1450" i="5"/>
  <c r="L3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20" i="5"/>
  <c r="L821" i="5"/>
  <c r="L823" i="5"/>
  <c r="L824" i="5"/>
  <c r="L825" i="5"/>
  <c r="L826" i="5"/>
  <c r="L827" i="5"/>
  <c r="L828" i="5"/>
  <c r="L853" i="5"/>
  <c r="L854" i="5"/>
  <c r="L862" i="5"/>
  <c r="L863" i="5"/>
  <c r="L872" i="5"/>
  <c r="L873" i="5"/>
  <c r="L876" i="5"/>
  <c r="L878" i="5"/>
  <c r="L879" i="5"/>
  <c r="L880" i="5"/>
  <c r="L881" i="5"/>
  <c r="L889" i="5"/>
  <c r="L894" i="5"/>
  <c r="L895" i="5"/>
  <c r="L899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83" i="5"/>
  <c r="L984" i="5"/>
  <c r="L985" i="5"/>
  <c r="L986" i="5"/>
  <c r="L987" i="5"/>
  <c r="L988" i="5"/>
  <c r="L990" i="5"/>
  <c r="L991" i="5"/>
  <c r="L992" i="5"/>
  <c r="L993" i="5"/>
  <c r="L996" i="5"/>
  <c r="L997" i="5"/>
  <c r="L998" i="5"/>
  <c r="L999" i="5"/>
  <c r="L1001" i="5"/>
  <c r="L1002" i="5"/>
  <c r="L1003" i="5"/>
  <c r="L1004" i="5"/>
  <c r="L1007" i="5"/>
  <c r="L1008" i="5"/>
  <c r="L1009" i="5"/>
  <c r="L1010" i="5"/>
  <c r="L1011" i="5"/>
  <c r="L1012" i="5"/>
  <c r="L1013" i="5"/>
  <c r="L1014" i="5"/>
  <c r="L1015" i="5"/>
  <c r="L1027" i="5"/>
  <c r="L1042" i="5"/>
  <c r="L1043" i="5"/>
  <c r="L1047" i="5"/>
  <c r="L1048" i="5"/>
  <c r="L1049" i="5"/>
  <c r="L1050" i="5"/>
  <c r="L1054" i="5"/>
  <c r="L1055" i="5"/>
  <c r="L1058" i="5"/>
  <c r="L1059" i="5"/>
  <c r="L1060" i="5"/>
  <c r="L1069" i="5"/>
  <c r="L1070" i="5"/>
  <c r="L1071" i="5"/>
  <c r="L1072" i="5"/>
  <c r="L1073" i="5"/>
  <c r="L1077" i="5"/>
  <c r="L1080" i="5"/>
  <c r="L1081" i="5"/>
  <c r="L1082" i="5"/>
  <c r="L1083" i="5"/>
  <c r="L1084" i="5"/>
  <c r="L1085" i="5"/>
  <c r="L1086" i="5"/>
  <c r="L1087" i="5"/>
  <c r="L1102" i="5"/>
  <c r="L1103" i="5"/>
  <c r="L1104" i="5"/>
  <c r="L1105" i="5"/>
  <c r="L1106" i="5"/>
  <c r="L1107" i="5"/>
  <c r="L1295" i="5"/>
  <c r="L1300" i="5"/>
  <c r="L1302" i="5"/>
  <c r="L1307" i="5"/>
  <c r="L1308" i="5"/>
  <c r="L1317" i="5"/>
  <c r="L1320" i="5"/>
  <c r="L1322" i="5"/>
  <c r="L1323" i="5"/>
  <c r="L1326" i="5"/>
  <c r="L1328" i="5"/>
  <c r="L1332" i="5"/>
  <c r="L1350" i="5"/>
  <c r="L1358" i="5"/>
  <c r="L1407" i="5"/>
  <c r="L1408" i="5"/>
  <c r="L1409" i="5"/>
  <c r="L1410" i="5"/>
  <c r="L1411" i="5"/>
  <c r="L1412" i="5"/>
  <c r="L1413" i="5"/>
  <c r="L1414" i="5"/>
  <c r="L1415" i="5"/>
  <c r="L1416" i="5"/>
  <c r="L1417" i="5"/>
  <c r="H1407" i="5"/>
  <c r="H1408" i="5"/>
  <c r="H1409" i="5"/>
  <c r="H1410" i="5"/>
  <c r="H1411" i="5"/>
  <c r="H1412" i="5"/>
  <c r="H1413" i="5"/>
  <c r="H1414" i="5"/>
  <c r="H1415" i="5"/>
  <c r="H1416" i="5"/>
  <c r="H1417" i="5"/>
  <c r="I1407" i="5"/>
  <c r="I1408" i="5"/>
  <c r="I1409" i="5"/>
  <c r="I1410" i="5"/>
  <c r="I1411" i="5"/>
  <c r="I1412" i="5"/>
  <c r="I1413" i="5"/>
  <c r="I1414" i="5"/>
  <c r="I1415" i="5"/>
  <c r="I1416" i="5"/>
  <c r="I1417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49" i="5" l="1"/>
  <c r="I1449" i="5"/>
  <c r="H1448" i="5"/>
  <c r="I1448" i="5"/>
  <c r="H1447" i="5"/>
  <c r="I1447" i="5"/>
  <c r="H1446" i="5"/>
  <c r="I1446" i="5"/>
  <c r="H1445" i="5"/>
  <c r="I1445" i="5"/>
  <c r="H1444" i="5"/>
  <c r="I1444" i="5"/>
  <c r="H1443" i="5"/>
  <c r="I1443" i="5"/>
  <c r="H1442" i="5"/>
  <c r="I1442" i="5"/>
  <c r="H1441" i="5"/>
  <c r="I1441" i="5"/>
  <c r="H1440" i="5"/>
  <c r="I1440" i="5"/>
  <c r="H1439" i="5"/>
  <c r="I1439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7" i="5"/>
  <c r="I1367" i="5"/>
  <c r="H1366" i="5"/>
  <c r="I1366" i="5"/>
  <c r="H1365" i="5"/>
  <c r="I1365" i="5"/>
  <c r="H1364" i="5"/>
  <c r="I1364" i="5"/>
  <c r="H1363" i="5"/>
  <c r="I1363" i="5"/>
  <c r="H1362" i="5"/>
  <c r="I1362" i="5"/>
  <c r="H1361" i="5"/>
  <c r="I1361" i="5"/>
  <c r="H1358" i="5"/>
  <c r="I1358" i="5"/>
  <c r="H1350" i="5"/>
  <c r="I1350" i="5"/>
  <c r="H1302" i="5"/>
  <c r="I1302" i="5"/>
  <c r="H1300" i="5"/>
  <c r="I1300" i="5"/>
  <c r="H1360" i="5"/>
  <c r="I1360" i="5"/>
  <c r="H1295" i="5"/>
  <c r="I1295" i="5"/>
  <c r="H1359" i="5"/>
  <c r="I1359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49" i="5"/>
  <c r="I1349" i="5"/>
  <c r="H1348" i="5"/>
  <c r="I1348" i="5"/>
  <c r="H1347" i="5"/>
  <c r="I1347" i="5"/>
  <c r="H1346" i="5"/>
  <c r="I1346" i="5"/>
  <c r="H1326" i="5"/>
  <c r="I1326" i="5"/>
  <c r="H1328" i="5"/>
  <c r="I1328" i="5"/>
  <c r="H1332" i="5" l="1"/>
  <c r="I1332" i="5"/>
  <c r="H1323" i="5"/>
  <c r="I1323" i="5"/>
  <c r="H1322" i="5"/>
  <c r="I1322" i="5"/>
  <c r="H1320" i="5"/>
  <c r="I1320" i="5"/>
  <c r="H1317" i="5"/>
  <c r="I1317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I1339" i="5"/>
  <c r="H1338" i="5"/>
  <c r="I1338" i="5"/>
  <c r="H1337" i="5"/>
  <c r="I1337" i="5"/>
  <c r="H1336" i="5"/>
  <c r="I1336" i="5"/>
  <c r="H1335" i="5"/>
  <c r="I1335" i="5"/>
  <c r="H1334" i="5"/>
  <c r="I1334" i="5"/>
  <c r="H1333" i="5"/>
  <c r="I1333" i="5"/>
  <c r="H1331" i="5" l="1"/>
  <c r="I1331" i="5"/>
  <c r="H1330" i="5"/>
  <c r="I1330" i="5"/>
  <c r="H1329" i="5"/>
  <c r="I1329" i="5"/>
  <c r="H1327" i="5"/>
  <c r="I1327" i="5"/>
  <c r="H1325" i="5"/>
  <c r="I1325" i="5"/>
  <c r="H1324" i="5"/>
  <c r="I1324" i="5"/>
  <c r="H1321" i="5"/>
  <c r="I1321" i="5"/>
  <c r="H1319" i="5"/>
  <c r="I1319" i="5"/>
  <c r="H1318" i="5"/>
  <c r="I1318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7" i="5"/>
  <c r="H1308" i="5"/>
  <c r="H1309" i="5"/>
  <c r="I1307" i="5"/>
  <c r="I1308" i="5"/>
  <c r="I1309" i="5"/>
  <c r="H1306" i="5"/>
  <c r="I1306" i="5"/>
  <c r="H1305" i="5"/>
  <c r="I1305" i="5"/>
  <c r="H1304" i="5"/>
  <c r="I1304" i="5"/>
  <c r="H1303" i="5"/>
  <c r="I1303" i="5"/>
  <c r="H1301" i="5"/>
  <c r="I1301" i="5"/>
  <c r="H1299" i="5"/>
  <c r="I1299" i="5"/>
  <c r="H1298" i="5"/>
  <c r="I1298" i="5"/>
  <c r="H1297" i="5"/>
  <c r="I1297" i="5"/>
  <c r="H1296" i="5"/>
  <c r="I1296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 l="1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 l="1"/>
  <c r="I1238" i="5"/>
  <c r="H1237" i="5"/>
  <c r="I1237" i="5"/>
  <c r="H1236" i="5"/>
  <c r="I1236" i="5"/>
  <c r="H1235" i="5" l="1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 l="1"/>
  <c r="I1213" i="5"/>
  <c r="H1212" i="5"/>
  <c r="I1212" i="5"/>
  <c r="H1211" i="5"/>
  <c r="I1211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 l="1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120" i="5"/>
  <c r="I1120" i="5"/>
  <c r="H1119" i="5"/>
  <c r="I1119" i="5"/>
  <c r="H1118" i="5"/>
  <c r="I1118" i="5"/>
  <c r="H1117" i="5"/>
  <c r="I1117" i="5"/>
  <c r="H1116" i="5"/>
  <c r="I1116" i="5"/>
  <c r="H1115" i="5"/>
  <c r="I1115" i="5"/>
  <c r="H1114" i="5"/>
  <c r="I1114" i="5"/>
  <c r="H1113" i="5"/>
  <c r="I1113" i="5"/>
  <c r="H1112" i="5"/>
  <c r="I1112" i="5"/>
  <c r="H1111" i="5"/>
  <c r="I1111" i="5"/>
  <c r="H1077" i="5"/>
  <c r="I1077" i="5"/>
  <c r="H1043" i="5"/>
  <c r="I1043" i="5"/>
  <c r="H1042" i="5"/>
  <c r="I1042" i="5"/>
  <c r="H1027" i="5"/>
  <c r="I1027" i="5"/>
  <c r="H1055" i="5"/>
  <c r="I1055" i="5"/>
  <c r="H1054" i="5"/>
  <c r="I1054" i="5"/>
  <c r="H1110" i="5"/>
  <c r="I1110" i="5"/>
  <c r="H1109" i="5"/>
  <c r="I1109" i="5"/>
  <c r="H1102" i="5"/>
  <c r="H1103" i="5"/>
  <c r="H1104" i="5"/>
  <c r="H1105" i="5"/>
  <c r="H1106" i="5"/>
  <c r="H1107" i="5"/>
  <c r="H1108" i="5"/>
  <c r="I1102" i="5"/>
  <c r="I1103" i="5"/>
  <c r="I1104" i="5"/>
  <c r="I1105" i="5"/>
  <c r="I1106" i="5"/>
  <c r="I1107" i="5"/>
  <c r="I1108" i="5"/>
  <c r="H1101" i="5"/>
  <c r="I1101" i="5"/>
  <c r="H1100" i="5"/>
  <c r="I1100" i="5"/>
  <c r="H1099" i="5"/>
  <c r="I1099" i="5"/>
  <c r="H1098" i="5"/>
  <c r="I1098" i="5"/>
  <c r="H1097" i="5"/>
  <c r="I1097" i="5"/>
  <c r="H1096" i="5"/>
  <c r="I1096" i="5"/>
  <c r="H1095" i="5"/>
  <c r="I1095" i="5"/>
  <c r="H1094" i="5"/>
  <c r="I1094" i="5"/>
  <c r="H1093" i="5"/>
  <c r="I1093" i="5"/>
  <c r="H1092" i="5"/>
  <c r="I1092" i="5"/>
  <c r="H1091" i="5"/>
  <c r="I1091" i="5"/>
  <c r="H1090" i="5"/>
  <c r="I1090" i="5"/>
  <c r="H1089" i="5"/>
  <c r="I1089" i="5"/>
  <c r="I1081" i="5"/>
  <c r="H1081" i="5"/>
  <c r="H1080" i="5"/>
  <c r="H1082" i="5"/>
  <c r="H1083" i="5"/>
  <c r="H1084" i="5"/>
  <c r="H1085" i="5"/>
  <c r="H1086" i="5"/>
  <c r="H1087" i="5"/>
  <c r="H1088" i="5"/>
  <c r="I1080" i="5"/>
  <c r="I1082" i="5"/>
  <c r="I1083" i="5"/>
  <c r="I1084" i="5"/>
  <c r="I1085" i="5"/>
  <c r="I1086" i="5"/>
  <c r="I1087" i="5"/>
  <c r="I1088" i="5"/>
  <c r="H1079" i="5"/>
  <c r="I1079" i="5"/>
  <c r="H1078" i="5"/>
  <c r="I1078" i="5"/>
  <c r="H1076" i="5"/>
  <c r="I1076" i="5"/>
  <c r="H1075" i="5"/>
  <c r="I1075" i="5"/>
  <c r="H1069" i="5" l="1"/>
  <c r="H1070" i="5"/>
  <c r="H1071" i="5"/>
  <c r="H1072" i="5"/>
  <c r="H1073" i="5"/>
  <c r="H1074" i="5"/>
  <c r="I1069" i="5"/>
  <c r="I1070" i="5"/>
  <c r="I1071" i="5"/>
  <c r="I1072" i="5"/>
  <c r="I1073" i="5"/>
  <c r="I1074" i="5"/>
  <c r="H1068" i="5"/>
  <c r="I1068" i="5"/>
  <c r="H1067" i="5"/>
  <c r="I1067" i="5"/>
  <c r="H1066" i="5"/>
  <c r="I1066" i="5"/>
  <c r="H1065" i="5"/>
  <c r="I1065" i="5"/>
  <c r="H1064" i="5"/>
  <c r="I1064" i="5"/>
  <c r="H1063" i="5"/>
  <c r="I1063" i="5"/>
  <c r="H1062" i="5"/>
  <c r="I1062" i="5"/>
  <c r="H1058" i="5"/>
  <c r="H1059" i="5"/>
  <c r="H1060" i="5"/>
  <c r="H1061" i="5"/>
  <c r="I1058" i="5"/>
  <c r="I1059" i="5"/>
  <c r="I1060" i="5"/>
  <c r="I1061" i="5"/>
  <c r="H1057" i="5"/>
  <c r="I1057" i="5"/>
  <c r="H1056" i="5"/>
  <c r="I1056" i="5"/>
  <c r="H1053" i="5"/>
  <c r="I1053" i="5"/>
  <c r="H1052" i="5"/>
  <c r="I1052" i="5"/>
  <c r="H1047" i="5"/>
  <c r="H1048" i="5"/>
  <c r="H1049" i="5"/>
  <c r="H1050" i="5"/>
  <c r="H1051" i="5"/>
  <c r="I1047" i="5"/>
  <c r="I1048" i="5"/>
  <c r="I1049" i="5"/>
  <c r="I1050" i="5"/>
  <c r="I1051" i="5"/>
  <c r="H1046" i="5"/>
  <c r="I1046" i="5"/>
  <c r="H1045" i="5"/>
  <c r="I1045" i="5"/>
  <c r="H1044" i="5"/>
  <c r="I1044" i="5"/>
  <c r="H1041" i="5"/>
  <c r="I1041" i="5"/>
  <c r="H1040" i="5"/>
  <c r="I1040" i="5"/>
  <c r="H1039" i="5"/>
  <c r="I1039" i="5"/>
  <c r="H1038" i="5"/>
  <c r="I1038" i="5"/>
  <c r="H1037" i="5"/>
  <c r="I1037" i="5"/>
  <c r="H1036" i="5"/>
  <c r="I1036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6" i="5"/>
  <c r="I1026" i="5"/>
  <c r="H980" i="5"/>
  <c r="I980" i="5"/>
  <c r="H978" i="5"/>
  <c r="I978" i="5"/>
  <c r="H979" i="5"/>
  <c r="I979" i="5"/>
  <c r="H990" i="5"/>
  <c r="I990" i="5"/>
  <c r="H986" i="5"/>
  <c r="I986" i="5"/>
  <c r="H981" i="5"/>
  <c r="I981" i="5"/>
  <c r="H1025" i="5"/>
  <c r="I1025" i="5"/>
  <c r="H1024" i="5"/>
  <c r="I1024" i="5"/>
  <c r="H1023" i="5"/>
  <c r="I1023" i="5"/>
  <c r="H1022" i="5"/>
  <c r="I1022" i="5"/>
  <c r="H1021" i="5"/>
  <c r="I1021" i="5"/>
  <c r="H1020" i="5"/>
  <c r="I1020" i="5"/>
  <c r="H1019" i="5"/>
  <c r="I1019" i="5"/>
  <c r="H1018" i="5"/>
  <c r="I1018" i="5"/>
  <c r="H1017" i="5" l="1"/>
  <c r="I1017" i="5"/>
  <c r="H1007" i="5"/>
  <c r="H1008" i="5"/>
  <c r="H1009" i="5"/>
  <c r="H1010" i="5"/>
  <c r="H1011" i="5"/>
  <c r="H1012" i="5"/>
  <c r="H1013" i="5"/>
  <c r="H1014" i="5"/>
  <c r="H1015" i="5"/>
  <c r="H1016" i="5"/>
  <c r="I1007" i="5"/>
  <c r="I1008" i="5"/>
  <c r="I1009" i="5"/>
  <c r="I1010" i="5"/>
  <c r="I1011" i="5"/>
  <c r="I1012" i="5"/>
  <c r="I1013" i="5"/>
  <c r="I1014" i="5"/>
  <c r="I1015" i="5"/>
  <c r="I1016" i="5"/>
  <c r="H1006" i="5"/>
  <c r="I1006" i="5"/>
  <c r="H1001" i="5"/>
  <c r="H1002" i="5"/>
  <c r="H1003" i="5"/>
  <c r="H1004" i="5"/>
  <c r="H1005" i="5"/>
  <c r="I1001" i="5"/>
  <c r="I1002" i="5"/>
  <c r="I1003" i="5"/>
  <c r="I1004" i="5"/>
  <c r="I1005" i="5"/>
  <c r="H1000" i="5"/>
  <c r="I1000" i="5"/>
  <c r="H996" i="5"/>
  <c r="H997" i="5"/>
  <c r="H998" i="5"/>
  <c r="H999" i="5"/>
  <c r="I996" i="5"/>
  <c r="I997" i="5"/>
  <c r="I998" i="5"/>
  <c r="I999" i="5"/>
  <c r="H995" i="5"/>
  <c r="I995" i="5"/>
  <c r="H991" i="5"/>
  <c r="H992" i="5"/>
  <c r="H993" i="5"/>
  <c r="H994" i="5"/>
  <c r="I991" i="5"/>
  <c r="I992" i="5"/>
  <c r="I993" i="5"/>
  <c r="I994" i="5"/>
  <c r="H983" i="5" l="1"/>
  <c r="H984" i="5"/>
  <c r="H985" i="5"/>
  <c r="H987" i="5"/>
  <c r="H988" i="5"/>
  <c r="H989" i="5"/>
  <c r="I983" i="5"/>
  <c r="I984" i="5"/>
  <c r="I985" i="5"/>
  <c r="I987" i="5"/>
  <c r="I988" i="5"/>
  <c r="I989" i="5"/>
  <c r="H982" i="5"/>
  <c r="I98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<sst xmlns="http://schemas.openxmlformats.org/spreadsheetml/2006/main" count="8885" uniqueCount="2266">
  <si>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</si>
  <si>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</si>
  <si>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</si>
  <si>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</si>
  <si>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</si>
  <si>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</si>
  <si>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</si>
  <si>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</si>
  <si>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</si>
  <si>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</si>
  <si>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</si>
  <si>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</si>
  <si>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</si>
  <si>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</si>
  <si>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</si>
  <si>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</si>
  <si>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</si>
  <si>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</si>
  <si>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</si>
  <si>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</si>
  <si>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</si>
  <si>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</si>
  <si>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</si>
  <si>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</si>
  <si>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</si>
  <si>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</si>
  <si>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</si>
  <si>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</si>
  <si>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</si>
  <si>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</si>
  <si>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</si>
  <si>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</si>
  <si>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</si>
  <si>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</si>
  <si>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</si>
  <si>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</si>
  <si>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</si>
  <si>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</si>
  <si>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</si>
  <si>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</si>
  <si>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</si>
  <si>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</si>
  <si>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</si>
  <si>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</si>
  <si>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</si>
  <si>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</si>
  <si>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</si>
  <si>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</si>
  <si>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</si>
  <si>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</si>
  <si>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</si>
  <si>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</si>
  <si>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</si>
  <si>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</si>
  <si>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</si>
  <si>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</si>
  <si>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</si>
  <si>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</si>
  <si>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</si>
  <si>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</si>
  <si>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</si>
  <si>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</si>
  <si>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</si>
  <si>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</si>
  <si>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</si>
  <si>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</si>
  <si>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</si>
  <si>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</si>
  <si>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</si>
  <si>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</si>
  <si>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</si>
  <si>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</si>
  <si>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</si>
  <si>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</si>
  <si>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</si>
  <si>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</si>
  <si>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</si>
  <si>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</si>
  <si>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</si>
  <si>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</si>
  <si>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</si>
  <si>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</si>
  <si>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</si>
  <si>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</si>
  <si>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</si>
  <si>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</si>
  <si>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</si>
  <si>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</si>
  <si>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</si>
  <si>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</si>
  <si>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</si>
  <si>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</si>
  <si>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</si>
  <si>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</si>
  <si>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</si>
  <si>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</si>
  <si>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</si>
  <si>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</si>
  <si>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</si>
  <si>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</si>
  <si>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</si>
  <si>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</si>
  <si>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</si>
  <si>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</si>
  <si>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</si>
  <si>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</si>
  <si>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</si>
  <si>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</si>
  <si>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</si>
  <si>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</si>
  <si>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</si>
  <si>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</si>
  <si>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</si>
  <si>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</si>
  <si>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</si>
  <si>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</si>
  <si>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</si>
  <si>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</si>
  <si>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</si>
  <si>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</si>
  <si>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</si>
  <si>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</si>
  <si>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</si>
  <si>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</si>
  <si>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</si>
  <si>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</si>
  <si>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</si>
  <si>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</si>
  <si>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</si>
  <si>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</si>
  <si>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</si>
  <si>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</si>
  <si>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</si>
  <si>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</si>
  <si>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</si>
  <si>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</si>
  <si>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</si>
  <si>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</si>
  <si>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</si>
  <si>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</si>
  <si>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</si>
  <si>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</si>
  <si>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</si>
  <si>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</si>
  <si>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</si>
  <si>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</si>
  <si>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</si>
  <si>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</si>
  <si>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</si>
  <si>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</si>
  <si>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</si>
  <si>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</si>
  <si>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</si>
  <si>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</si>
  <si>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</si>
  <si>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</si>
  <si>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</si>
  <si>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</si>
  <si>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</si>
  <si>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</si>
  <si>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</si>
  <si>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</si>
  <si>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</si>
  <si>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</si>
  <si>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</si>
  <si>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</si>
  <si>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</si>
  <si>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</si>
  <si>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</si>
  <si>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</si>
  <si>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</si>
  <si>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</si>
  <si>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</si>
  <si>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</si>
  <si>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</si>
  <si>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</si>
  <si>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</si>
  <si>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</si>
  <si>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</si>
  <si>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</si>
  <si>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</si>
  <si>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</si>
  <si>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</si>
  <si>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</si>
  <si>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</si>
  <si>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</si>
  <si>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</si>
  <si>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</si>
  <si>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</si>
  <si>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</si>
  <si>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</si>
  <si>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</si>
  <si>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</si>
  <si>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</si>
  <si>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</si>
  <si>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</si>
  <si>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</si>
  <si>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</si>
  <si>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</si>
  <si>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</si>
  <si>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</si>
  <si>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</si>
  <si>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</si>
  <si>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</si>
  <si>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</si>
  <si>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</si>
  <si>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</si>
  <si>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</si>
  <si>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</si>
  <si>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</si>
  <si>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</si>
  <si>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</si>
  <si>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</si>
  <si>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</si>
  <si>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</si>
  <si>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</si>
  <si>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</si>
  <si>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</si>
  <si>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</si>
  <si>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</si>
  <si>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</si>
  <si>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</si>
  <si>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</si>
  <si>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</si>
  <si>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</si>
  <si>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</si>
  <si>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</si>
  <si>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</si>
  <si>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</si>
  <si>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</si>
  <si>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</si>
  <si>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TRAINING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</si>
  <si>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</si>
  <si>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</si>
  <si>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</si>
  <si>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</si>
  <si>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</si>
  <si>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</si>
  <si>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</si>
  <si>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</si>
  <si>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</si>
  <si>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</si>
  <si>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</si>
  <si>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</si>
  <si>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</si>
  <si>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</si>
  <si>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</si>
  <si>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</si>
  <si>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</si>
  <si>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</si>
  <si>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</si>
  <si>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</si>
  <si>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</si>
  <si>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</si>
  <si>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</si>
  <si>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</si>
  <si>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</si>
  <si>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</si>
  <si>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</si>
  <si>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</si>
  <si>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</si>
  <si>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</si>
  <si>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</si>
  <si>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</si>
  <si>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</si>
  <si>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</si>
  <si>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</si>
  <si>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</si>
  <si>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</si>
  <si>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</si>
  <si>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</si>
  <si>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</si>
  <si>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</si>
  <si>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</si>
  <si>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</si>
  <si>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</si>
  <si>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</si>
  <si>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</si>
  <si>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</si>
  <si>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</si>
  <si>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</si>
  <si>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</si>
  <si>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</si>
  <si>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</si>
  <si>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</si>
  <si>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</si>
  <si>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</si>
  <si>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</si>
  <si>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</si>
  <si>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</si>
  <si>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</si>
  <si>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</si>
  <si>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</si>
  <si>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</si>
  <si>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</si>
  <si>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</si>
  <si>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</si>
  <si>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</si>
  <si>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</si>
  <si>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</si>
  <si>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</si>
  <si>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</si>
  <si>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</si>
  <si>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</si>
  <si>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</si>
  <si>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</si>
  <si>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</si>
  <si>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</si>
  <si>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</si>
  <si>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</si>
  <si>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</si>
  <si>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</si>
  <si>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</si>
  <si>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</si>
  <si>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</si>
  <si>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</si>
  <si>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</si>
  <si>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</si>
  <si>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</si>
  <si>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</si>
  <si>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</si>
  <si>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</si>
  <si>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</si>
  <si>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</si>
  <si>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</si>
  <si>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</si>
  <si>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</si>
  <si>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</si>
  <si>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</si>
  <si>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</si>
  <si>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</si>
  <si>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</si>
  <si>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</si>
  <si>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</si>
  <si>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</si>
  <si>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</si>
  <si>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</si>
  <si>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</si>
  <si>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</si>
  <si>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</si>
  <si>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</si>
  <si>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</si>
  <si>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</si>
  <si>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</si>
  <si>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</si>
  <si>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</si>
  <si>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</si>
  <si>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</si>
  <si>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</si>
  <si>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</si>
  <si>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</si>
  <si>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</si>
  <si>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</si>
  <si>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</si>
  <si>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</si>
  <si>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</si>
  <si>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</si>
  <si>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</si>
  <si>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</si>
  <si>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</si>
  <si>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</si>
  <si>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</si>
  <si>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</si>
  <si>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</si>
  <si>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</si>
  <si>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</si>
  <si>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</si>
  <si>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</si>
  <si>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</si>
  <si>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</si>
  <si>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</si>
  <si>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</si>
  <si>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</si>
  <si>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</si>
  <si>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</si>
  <si>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</si>
  <si>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</si>
  <si>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</si>
  <si>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</si>
  <si>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</si>
  <si>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</si>
  <si>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</si>
  <si>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</si>
  <si>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</si>
  <si>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</si>
  <si>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</si>
  <si>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</si>
  <si>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</si>
  <si>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</si>
  <si>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</si>
  <si>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</si>
  <si>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</si>
  <si>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</si>
  <si>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</si>
  <si>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</si>
  <si>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</si>
  <si>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</si>
  <si>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</si>
  <si>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</si>
  <si>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</si>
  <si>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</si>
  <si>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</si>
  <si>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</si>
  <si>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</si>
  <si>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</si>
  <si>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</si>
  <si>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</si>
  <si>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</si>
  <si>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</si>
  <si>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</si>
  <si>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</si>
  <si>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</si>
  <si>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</si>
  <si>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</si>
  <si>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</si>
  <si>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</si>
  <si>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</si>
  <si>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</si>
  <si>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</si>
  <si>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</si>
  <si>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</si>
  <si>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</si>
  <si>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</si>
  <si>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</si>
  <si>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</si>
  <si>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</si>
  <si>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</si>
  <si>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</si>
  <si>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</si>
  <si>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</si>
  <si>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</si>
  <si>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</si>
  <si>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</si>
  <si>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</si>
  <si>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</si>
  <si>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</si>
  <si>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</si>
  <si>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</si>
  <si>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</si>
  <si>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</si>
  <si>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</si>
  <si>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</si>
  <si>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</si>
  <si>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</si>
  <si>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</si>
  <si>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</si>
  <si>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</si>
  <si>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</si>
  <si>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</si>
  <si>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</si>
  <si>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</si>
  <si>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</si>
  <si>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</si>
  <si>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</si>
  <si>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</si>
  <si>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</si>
  <si>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</si>
  <si>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</si>
  <si>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</si>
  <si>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</si>
  <si>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</si>
  <si>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</si>
  <si>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</si>
  <si>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</si>
  <si>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</si>
  <si>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</si>
  <si>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</si>
  <si>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</si>
  <si>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</si>
  <si>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</si>
  <si>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</si>
  <si>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</si>
  <si>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</si>
  <si>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</si>
  <si>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</si>
  <si>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</si>
  <si>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</si>
  <si>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</si>
  <si>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</si>
  <si>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</si>
  <si>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</si>
  <si>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</si>
  <si>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</si>
  <si>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</si>
  <si>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</si>
  <si>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</si>
  <si>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</si>
  <si>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</si>
  <si>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</si>
  <si>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</si>
  <si>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</si>
  <si>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</si>
  <si>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</si>
  <si>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</si>
  <si>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</si>
  <si>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</si>
  <si>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</si>
  <si>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</si>
  <si>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</si>
  <si>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</si>
  <si>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</si>
  <si>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</si>
  <si>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</si>
  <si>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</si>
  <si>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</si>
  <si>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</si>
  <si>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</si>
  <si>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</si>
  <si>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</si>
  <si>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</si>
  <si>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</si>
  <si>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</si>
  <si>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</si>
  <si>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</si>
  <si>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</si>
  <si>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</si>
  <si>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</si>
  <si>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</si>
  <si>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</si>
  <si>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</si>
  <si>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</si>
  <si>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</si>
  <si>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</si>
  <si>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</si>
  <si>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</si>
  <si>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</si>
  <si>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</si>
  <si>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</si>
  <si>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</si>
  <si>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</si>
  <si>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</si>
  <si>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</si>
  <si>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</si>
  <si>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</si>
  <si>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</si>
  <si>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</si>
  <si>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</si>
  <si>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</si>
  <si>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</si>
  <si>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</si>
  <si>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</si>
  <si>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</si>
  <si>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</si>
  <si>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</si>
  <si>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</si>
  <si>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</si>
  <si>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</si>
  <si>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</si>
  <si>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</si>
  <si>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</si>
  <si>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</si>
  <si>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</si>
  <si>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</si>
  <si>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</si>
  <si>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</si>
  <si>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</si>
  <si>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</si>
  <si>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</si>
  <si>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</si>
  <si>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</si>
  <si>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</si>
  <si>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</si>
  <si>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</si>
  <si>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</si>
  <si>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</si>
  <si>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</si>
  <si>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</si>
  <si>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</si>
  <si>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</si>
  <si>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</si>
  <si>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</si>
  <si>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</si>
  <si>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</si>
  <si>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</si>
  <si>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</si>
  <si>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</si>
  <si>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</si>
  <si>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</si>
  <si>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</si>
  <si>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</si>
  <si>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</si>
  <si>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</si>
  <si>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</si>
  <si>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</si>
  <si>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</si>
  <si>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</si>
  <si>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</si>
  <si>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</si>
  <si>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</si>
  <si>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</si>
  <si>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</si>
  <si>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</si>
  <si>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</si>
  <si>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</si>
  <si>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</si>
  <si>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</si>
  <si>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</si>
  <si>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</si>
  <si>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</si>
  <si>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</si>
  <si>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</si>
  <si>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</si>
  <si>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</si>
  <si>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</si>
  <si>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</si>
  <si>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</si>
  <si>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</si>
  <si>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</si>
  <si>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</si>
  <si>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</si>
  <si>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</si>
  <si>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</si>
  <si>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</si>
  <si>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</si>
  <si>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</si>
  <si>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</si>
  <si>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</si>
  <si>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</si>
  <si>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</si>
  <si>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</si>
  <si>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</si>
  <si>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</si>
  <si>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</si>
  <si>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</si>
  <si>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</si>
  <si>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</si>
  <si>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</si>
  <si>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</si>
  <si>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</si>
  <si>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</si>
  <si>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</si>
  <si>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</si>
  <si>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</si>
  <si>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</si>
  <si>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</si>
  <si>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</si>
  <si>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</si>
  <si>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</si>
  <si>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</si>
  <si>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</si>
  <si>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</si>
  <si>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</si>
  <si>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</si>
  <si>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</si>
  <si>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</si>
  <si>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</si>
  <si>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</si>
  <si>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</si>
  <si>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</si>
  <si>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</si>
  <si>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</si>
  <si>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</si>
  <si>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</si>
  <si>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</si>
  <si>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</si>
  <si>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</si>
  <si>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</si>
  <si>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</si>
  <si>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</si>
  <si>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</si>
  <si>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</si>
  <si>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</si>
  <si>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</si>
  <si>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</si>
  <si>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</si>
  <si>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</si>
  <si>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</si>
  <si>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</si>
  <si>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</si>
  <si>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</si>
  <si>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</si>
  <si>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</si>
  <si>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</si>
  <si>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</si>
  <si>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</si>
  <si>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</si>
  <si>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</si>
  <si>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</si>
  <si>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</si>
  <si>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</si>
  <si>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</si>
  <si>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</si>
  <si>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</si>
  <si>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</si>
  <si>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</si>
  <si>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</si>
  <si>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</si>
  <si>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</si>
  <si>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</si>
  <si>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</si>
  <si>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</si>
  <si>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</si>
  <si>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</si>
  <si>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</si>
  <si>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</si>
  <si>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</si>
  <si>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</si>
  <si>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</si>
  <si>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</si>
  <si>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</si>
  <si>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</si>
  <si>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</si>
  <si>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</si>
  <si>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</si>
  <si>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</si>
  <si>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</si>
  <si>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</si>
  <si>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</si>
  <si>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</si>
  <si>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</si>
  <si>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</si>
  <si>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</si>
  <si>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</si>
  <si>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</si>
  <si>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</si>
  <si>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</si>
  <si>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</si>
  <si>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</si>
  <si>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</si>
  <si>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</si>
  <si>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</si>
  <si>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</si>
  <si>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</si>
  <si>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</si>
  <si>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</si>
  <si>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</si>
  <si>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</si>
  <si>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</si>
  <si>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</si>
  <si>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</si>
  <si>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</si>
  <si>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</si>
  <si>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</si>
  <si>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</si>
  <si>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</si>
  <si>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</si>
  <si>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</si>
  <si>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</si>
  <si>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</si>
  <si>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</si>
  <si>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</si>
  <si>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</si>
  <si>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</si>
  <si>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</si>
  <si>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</si>
  <si>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</si>
  <si>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</si>
  <si>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</si>
  <si>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</si>
  <si>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</si>
  <si>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</si>
  <si>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</si>
  <si>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</si>
  <si>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</si>
  <si>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</si>
  <si>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</si>
  <si>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</si>
  <si>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</si>
  <si>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</si>
  <si>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</si>
  <si>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</si>
  <si>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</si>
  <si>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</si>
  <si>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</si>
  <si>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</si>
  <si>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</si>
  <si>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</si>
  <si>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</si>
  <si>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</si>
  <si>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</si>
  <si>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</si>
  <si>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</si>
  <si>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</si>
  <si>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</si>
  <si>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</si>
  <si>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</si>
  <si>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</si>
  <si>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</si>
  <si>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</si>
  <si>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</si>
  <si>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</si>
  <si>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</si>
  <si>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</si>
  <si>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</si>
  <si>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</si>
  <si>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</si>
  <si>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</si>
  <si>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</si>
  <si>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</si>
  <si>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</si>
  <si>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</si>
  <si>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</si>
  <si>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</si>
  <si>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</si>
  <si>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</si>
  <si>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</si>
  <si>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</si>
  <si>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</si>
  <si>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</si>
  <si>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</si>
  <si>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</si>
  <si>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</si>
  <si>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</si>
  <si>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</si>
  <si>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</si>
  <si>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</si>
  <si>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</si>
  <si>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</si>
  <si>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</si>
  <si>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</si>
  <si>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</si>
  <si>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</si>
  <si>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</si>
  <si>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</si>
  <si>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</si>
  <si>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</si>
  <si>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</si>
  <si>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</si>
  <si>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</si>
  <si>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</si>
  <si>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</si>
  <si>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</si>
  <si>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</si>
  <si>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</si>
  <si>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</si>
  <si>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</si>
  <si>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</si>
  <si>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</si>
  <si>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</si>
  <si>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</si>
  <si>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</si>
  <si>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</si>
  <si>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</si>
  <si>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</si>
  <si>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</si>
  <si>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</si>
  <si>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</si>
  <si>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</si>
  <si>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</si>
  <si>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</si>
  <si>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</si>
  <si>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</si>
  <si>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</si>
  <si>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</si>
  <si>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</si>
  <si>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</si>
  <si>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</si>
  <si>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</si>
  <si>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</si>
  <si>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</si>
  <si>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</si>
  <si>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</si>
  <si>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</si>
  <si>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</si>
  <si>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</si>
  <si>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</si>
  <si>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</si>
  <si>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</si>
  <si>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</si>
  <si>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</si>
  <si>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</si>
  <si>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</si>
  <si>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</si>
  <si>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</si>
  <si>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</si>
  <si>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</si>
  <si>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</si>
  <si>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</si>
  <si>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</si>
  <si>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</si>
  <si>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</si>
  <si>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</si>
  <si>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</si>
  <si>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</si>
  <si>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</si>
  <si>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</si>
  <si>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</si>
  <si>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</si>
  <si>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</si>
  <si>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</si>
  <si>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</si>
  <si>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</si>
  <si>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</si>
  <si>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</si>
  <si>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</si>
  <si>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</si>
  <si>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</si>
  <si>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</si>
  <si>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</si>
  <si>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</si>
  <si>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</si>
  <si>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</si>
  <si>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</si>
  <si>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</si>
  <si>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</si>
  <si>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</si>
  <si>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</si>
  <si>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</si>
  <si>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</si>
  <si>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</si>
  <si>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</si>
  <si>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</si>
  <si>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</si>
  <si>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</si>
  <si>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</si>
  <si>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</si>
  <si>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</si>
  <si>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</si>
  <si>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</si>
  <si>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</si>
  <si>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</si>
  <si>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</si>
  <si>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</si>
  <si>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</si>
  <si>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</si>
  <si>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</si>
  <si>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</si>
  <si>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</si>
  <si>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</si>
  <si>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</si>
  <si>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</si>
  <si>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</si>
  <si>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</si>
  <si>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</si>
  <si>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</si>
  <si>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</si>
  <si>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</si>
  <si>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</si>
  <si>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</si>
  <si>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</si>
  <si>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</si>
  <si>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</si>
  <si>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</si>
  <si>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</si>
  <si>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</si>
  <si>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</si>
  <si>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</si>
  <si>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</si>
  <si>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</si>
  <si>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</si>
  <si>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</si>
  <si>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</si>
  <si>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</si>
  <si>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</si>
  <si>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</si>
  <si>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</si>
  <si>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</si>
  <si>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</si>
  <si>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</si>
  <si>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</si>
  <si>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</si>
  <si>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</si>
  <si>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</si>
  <si>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</si>
  <si>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</si>
  <si>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</si>
  <si>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</si>
  <si>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</si>
  <si>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</si>
  <si>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</si>
  <si>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</si>
  <si>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</si>
  <si>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</si>
  <si>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</si>
  <si>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</si>
  <si>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</si>
  <si>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</si>
  <si>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</si>
  <si>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</si>
  <si>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</si>
  <si>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</si>
  <si>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</si>
  <si>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</si>
  <si>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</si>
  <si>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</si>
  <si>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</si>
  <si>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</si>
  <si>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</si>
  <si>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</si>
  <si>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</si>
  <si>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</si>
  <si>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</si>
  <si>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</si>
  <si>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</si>
  <si>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</si>
  <si>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</si>
  <si>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</si>
  <si>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</si>
  <si>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</si>
  <si>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</si>
  <si>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</si>
  <si>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</si>
  <si>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</si>
  <si>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</si>
  <si>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</si>
  <si>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</si>
  <si>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</si>
  <si>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</si>
  <si>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</si>
  <si>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</si>
  <si>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</si>
  <si>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</si>
  <si>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</si>
  <si>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</si>
  <si>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</si>
  <si>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</si>
  <si>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</si>
  <si>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</si>
  <si>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</si>
  <si>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</si>
  <si>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</si>
  <si>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</si>
  <si>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</si>
  <si>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</si>
  <si>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</si>
  <si>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</si>
  <si>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</si>
  <si>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</si>
  <si>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</si>
  <si>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</si>
  <si>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</si>
  <si>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</si>
  <si>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</si>
  <si>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</si>
  <si>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</si>
  <si>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</si>
  <si>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</si>
  <si>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</si>
  <si>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</si>
  <si>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</si>
  <si>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</si>
  <si>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</si>
  <si>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</si>
  <si>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</si>
  <si>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</si>
  <si>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</si>
  <si>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</si>
  <si>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</si>
  <si>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</si>
  <si>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</si>
  <si>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</si>
  <si>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</si>
  <si>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</si>
  <si>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</si>
  <si>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</si>
  <si>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</si>
  <si>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</si>
  <si>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</si>
  <si>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</si>
  <si>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</si>
  <si>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</si>
  <si>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</si>
  <si>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</si>
  <si>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</si>
  <si>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</si>
  <si>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</si>
  <si>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</si>
  <si>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</si>
  <si>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</si>
  <si>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</si>
  <si>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</si>
  <si>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</si>
  <si>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</si>
  <si>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</si>
  <si>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</si>
  <si>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</si>
  <si>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</si>
  <si>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</si>
  <si>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</si>
  <si>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</si>
  <si>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</si>
  <si>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</si>
  <si>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</si>
  <si>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</si>
  <si>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</si>
  <si>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</si>
  <si>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</si>
  <si>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</si>
  <si>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</si>
  <si>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</si>
  <si>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</si>
  <si>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</si>
  <si>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</si>
  <si>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</si>
  <si>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</si>
  <si>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</si>
  <si>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</si>
  <si>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</si>
  <si>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</si>
  <si>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</si>
  <si>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</si>
  <si>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</si>
  <si>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</si>
  <si>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</si>
  <si>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</si>
  <si>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</si>
  <si>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</si>
  <si>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</si>
  <si>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</si>
  <si>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</si>
  <si>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</si>
  <si>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</si>
  <si>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</si>
  <si>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</si>
  <si>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</si>
  <si>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</si>
  <si>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</si>
  <si>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</si>
  <si>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</si>
  <si>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</si>
  <si>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</si>
  <si>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</si>
  <si>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</si>
  <si>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</si>
  <si>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</si>
  <si>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</si>
  <si>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</si>
  <si>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</si>
  <si>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</si>
  <si>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</si>
  <si>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</si>
  <si>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</si>
  <si>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</si>
  <si>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</si>
  <si>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</si>
  <si>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</si>
  <si>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</si>
  <si>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</si>
  <si>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</si>
  <si>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</si>
  <si>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</si>
  <si>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</si>
  <si>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</si>
  <si>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</si>
  <si>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</si>
  <si>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</si>
  <si>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</si>
  <si>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</si>
  <si>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</si>
  <si>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</si>
  <si>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</si>
  <si>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</si>
  <si>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</si>
  <si>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</si>
  <si>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</si>
  <si>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</si>
  <si>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</si>
  <si>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</si>
  <si>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</si>
  <si>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</si>
  <si>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</si>
  <si>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</si>
  <si>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</si>
  <si>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</si>
  <si>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</si>
  <si>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</si>
  <si>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</si>
  <si>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</si>
  <si>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</si>
  <si>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</si>
  <si>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</si>
  <si>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</si>
  <si>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</si>
  <si>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</si>
  <si>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</si>
  <si>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</si>
  <si>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</si>
  <si>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</si>
  <si>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</si>
  <si>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</si>
  <si>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</si>
  <si>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</si>
  <si>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</si>
  <si>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</si>
  <si>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</si>
  <si>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</si>
  <si>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</si>
  <si>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</si>
  <si>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</si>
  <si>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</si>
  <si>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</si>
  <si>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</si>
  <si>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</si>
  <si>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</si>
  <si>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</si>
  <si>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</si>
  <si>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</si>
  <si>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</si>
  <si>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</si>
  <si>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</si>
  <si>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</si>
  <si>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</si>
  <si>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</si>
  <si>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</si>
  <si>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</si>
  <si>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</si>
  <si>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</si>
  <si>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</si>
  <si>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</si>
  <si>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</si>
  <si>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</si>
  <si>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</si>
  <si>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</si>
  <si>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</si>
  <si>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</si>
  <si>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</si>
  <si>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</si>
  <si>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</si>
  <si>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</si>
  <si>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</si>
  <si>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</si>
  <si>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</si>
  <si>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</si>
  <si>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</si>
  <si>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</si>
  <si>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</si>
  <si>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</si>
  <si>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</si>
  <si>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</si>
  <si>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</si>
  <si>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</si>
  <si>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</si>
  <si>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</si>
  <si>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</si>
  <si>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</si>
  <si>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</si>
  <si>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</si>
  <si>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</si>
  <si>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</si>
  <si>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</si>
  <si>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</si>
  <si>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</si>
  <si>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</si>
  <si>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</si>
  <si>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</si>
  <si>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</si>
  <si>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</si>
  <si>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</si>
  <si>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</si>
  <si>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</si>
  <si>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</si>
  <si>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</si>
  <si>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</si>
  <si>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</si>
  <si>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</si>
  <si>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</si>
  <si>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</si>
  <si>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</si>
  <si>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</si>
  <si>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</si>
  <si>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</si>
  <si>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</si>
  <si>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</si>
  <si>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</si>
  <si>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</si>
  <si>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</si>
  <si>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</si>
  <si>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</si>
  <si>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</si>
  <si>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</si>
  <si>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</si>
  <si>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</si>
  <si>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</si>
  <si>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</si>
  <si>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</si>
  <si>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</si>
  <si>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</si>
  <si>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</si>
  <si>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</si>
  <si>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</si>
  <si>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</si>
  <si>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</si>
  <si>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</si>
  <si>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</si>
  <si>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</si>
  <si>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</si>
  <si>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</si>
  <si>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</si>
  <si>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</si>
  <si>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</si>
  <si>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</si>
  <si>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</si>
  <si>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</si>
  <si>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</si>
  <si>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</si>
  <si>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</si>
  <si>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</si>
  <si>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</si>
  <si>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</si>
  <si>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</si>
  <si>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</si>
  <si>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</si>
  <si>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</si>
  <si>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</si>
  <si>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</si>
  <si>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</si>
  <si>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</si>
  <si>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</si>
  <si>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</si>
  <si>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</si>
  <si>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</si>
  <si>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</si>
  <si>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</si>
  <si>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</si>
  <si>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</si>
  <si>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</si>
  <si>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</si>
  <si>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</si>
  <si>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</si>
  <si>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</si>
  <si>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</si>
  <si>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</si>
  <si>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</si>
  <si>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</si>
  <si>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</si>
  <si>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</si>
  <si>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</si>
  <si>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</si>
  <si>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</si>
  <si>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</si>
  <si>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</si>
  <si>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</si>
  <si>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</si>
  <si>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</si>
  <si>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</si>
  <si>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</si>
  <si>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</si>
  <si>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</si>
  <si>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</si>
  <si>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</si>
  <si>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</si>
  <si>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</si>
  <si>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</si>
  <si>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</si>
  <si>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</si>
  <si>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</si>
  <si>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</si>
  <si>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</si>
  <si>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</si>
  <si>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</si>
  <si>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</si>
  <si>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</si>
  <si>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</si>
  <si>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</si>
  <si>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</si>
  <si>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</si>
  <si>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</si>
  <si>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</si>
  <si>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</si>
  <si>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</si>
  <si>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</si>
  <si>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</si>
  <si>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</si>
  <si>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</si>
  <si>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</si>
  <si>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</si>
  <si>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</si>
  <si>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</si>
  <si>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</si>
  <si>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</si>
  <si>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</si>
  <si>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</si>
  <si>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</si>
  <si>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</si>
  <si>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</si>
  <si>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</si>
  <si>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</si>
  <si>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</si>
  <si>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</si>
  <si>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</si>
  <si>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</si>
  <si>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</si>
  <si>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</si>
  <si>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</si>
  <si>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</si>
  <si>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</si>
  <si>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</si>
  <si>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</si>
  <si>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</si>
  <si>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</si>
  <si>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</si>
  <si>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</si>
  <si>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</si>
  <si>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</si>
  <si>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</si>
  <si>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</si>
  <si>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</si>
  <si>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</si>
  <si>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</si>
  <si>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</si>
  <si>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</si>
  <si>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</si>
  <si>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</si>
  <si>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</si>
  <si>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</si>
  <si>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</si>
  <si>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</si>
  <si>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</si>
  <si>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</si>
  <si>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</si>
  <si>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</si>
  <si>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</si>
  <si>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</si>
  <si>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</si>
  <si>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</si>
  <si>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</si>
  <si>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</si>
  <si>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</si>
  <si>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</si>
  <si>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</si>
  <si>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</si>
  <si>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</si>
  <si>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</si>
  <si>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</si>
  <si>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</si>
  <si>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</si>
  <si>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</si>
  <si>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</si>
  <si>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</si>
  <si>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</si>
  <si>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</si>
  <si>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</si>
  <si>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</si>
  <si>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</si>
  <si>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</si>
  <si>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</si>
  <si>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</si>
  <si>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</si>
  <si>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</si>
  <si>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</si>
  <si>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</si>
  <si>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</si>
  <si>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</si>
  <si>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</si>
  <si>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</si>
  <si>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</si>
  <si>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</si>
  <si>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</si>
  <si>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</si>
  <si>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</si>
  <si>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</si>
  <si>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</si>
  <si>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</si>
  <si>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</si>
  <si>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</si>
  <si>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</si>
  <si>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</si>
  <si>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</si>
  <si>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IQ7337/IQ7338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</si>
  <si>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</si>
  <si>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</si>
  <si>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</si>
  <si>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</si>
  <si>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</si>
  <si>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</si>
  <si>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</si>
  <si>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</si>
  <si>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</si>
  <si>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</si>
  <si>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</si>
  <si>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</si>
  <si>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</si>
  <si>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</si>
  <si>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IR1412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</si>
  <si>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</si>
  <si>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</si>
  <si>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</si>
  <si>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</si>
  <si>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</si>
  <si>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</si>
  <si>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</si>
  <si>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</si>
  <si>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</si>
  <si>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</si>
  <si>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dfm-991</t>
  </si>
  <si>
    <t>dfm-992</t>
  </si>
  <si>
    <t>dfm-993</t>
  </si>
  <si>
    <t>IU3284</t>
  </si>
  <si>
    <t>LP101</t>
  </si>
  <si>
    <t>dfm-994</t>
  </si>
  <si>
    <t>PK601M</t>
  </si>
  <si>
    <t>2SIDE BARTACK</t>
  </si>
  <si>
    <t>dfm-995</t>
  </si>
  <si>
    <t>HM208M</t>
  </si>
  <si>
    <t>WITH LINING</t>
  </si>
  <si>
    <t>dfm-996</t>
  </si>
  <si>
    <t>LP104M</t>
  </si>
  <si>
    <t>dfm-997</t>
  </si>
  <si>
    <t>ZP108M</t>
  </si>
  <si>
    <t>dfm-998</t>
  </si>
  <si>
    <t>BUYER REF</t>
  </si>
  <si>
    <t>IR4663</t>
  </si>
  <si>
    <t>dfm-999</t>
  </si>
  <si>
    <t xml:space="preserve">JS105M </t>
  </si>
  <si>
    <t>dfm-1000</t>
  </si>
  <si>
    <t>JS108M</t>
  </si>
  <si>
    <t>dfm-1001</t>
  </si>
  <si>
    <t>dfm-1002</t>
  </si>
  <si>
    <t>PB202</t>
  </si>
  <si>
    <t>dfm-1003</t>
  </si>
  <si>
    <t>dfm-1004</t>
  </si>
  <si>
    <t>W'S SPORTSWEAR</t>
  </si>
  <si>
    <t>IR6594</t>
  </si>
  <si>
    <t>dfm-1005</t>
  </si>
  <si>
    <t>dfm-1006</t>
  </si>
  <si>
    <t>dfm-1007</t>
  </si>
  <si>
    <t>dfm-1008</t>
  </si>
  <si>
    <t>dfm-1009</t>
  </si>
  <si>
    <t>dfm-1010</t>
  </si>
  <si>
    <t>dfm-1011</t>
  </si>
  <si>
    <t>HM506</t>
  </si>
  <si>
    <t>dfm-1012</t>
  </si>
  <si>
    <t>dfm-1013</t>
  </si>
  <si>
    <t>JS124M</t>
  </si>
  <si>
    <t>dfm-1014</t>
  </si>
  <si>
    <t>dfm-1015</t>
  </si>
  <si>
    <t>M'S TENNIS</t>
  </si>
  <si>
    <t>IX5238</t>
  </si>
  <si>
    <t>WB211M</t>
  </si>
  <si>
    <t>dfm-1016</t>
  </si>
  <si>
    <t>dfm-1017</t>
  </si>
  <si>
    <t>dfm-1018</t>
  </si>
  <si>
    <t>dfm-1019</t>
  </si>
  <si>
    <t>dfm-1020</t>
  </si>
  <si>
    <t>dfm-1021</t>
  </si>
  <si>
    <t>dfm-1022</t>
  </si>
  <si>
    <t>dfm-1023</t>
  </si>
  <si>
    <t>dfm-1024</t>
  </si>
  <si>
    <t>2ND BUYER
 REF</t>
  </si>
  <si>
    <t>IW5848</t>
  </si>
  <si>
    <t>dfm-1025</t>
  </si>
  <si>
    <t>dfm-1026</t>
  </si>
  <si>
    <t>JS402</t>
  </si>
  <si>
    <t>dfm-1027</t>
  </si>
  <si>
    <t>dfm-1028</t>
  </si>
  <si>
    <t>dfm-1029</t>
  </si>
  <si>
    <t>dfm-1030</t>
  </si>
  <si>
    <t>PB101</t>
  </si>
  <si>
    <t>dfm-1031</t>
  </si>
  <si>
    <t>dfm-1032</t>
  </si>
  <si>
    <t>dfm-1033</t>
  </si>
  <si>
    <t>dfm-1034</t>
  </si>
  <si>
    <t>ISO#301</t>
  </si>
  <si>
    <t>dfm-1035</t>
  </si>
  <si>
    <t>IR7258</t>
  </si>
  <si>
    <t>HD100M</t>
  </si>
  <si>
    <t>dfm-1036</t>
  </si>
  <si>
    <t>dfm-1037</t>
  </si>
  <si>
    <t>dfm-1038</t>
  </si>
  <si>
    <t>dfm-1039</t>
  </si>
  <si>
    <t>PB207</t>
  </si>
  <si>
    <t>ISO#401</t>
  </si>
  <si>
    <t>dfm-1040</t>
  </si>
  <si>
    <t>dfm-1041</t>
  </si>
  <si>
    <t>dfm-1042</t>
  </si>
  <si>
    <t>dfm-1043</t>
  </si>
  <si>
    <t>dfm-1044</t>
  </si>
  <si>
    <t>IX0814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</si>
  <si>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</si>
  <si>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</si>
  <si>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</si>
  <si>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</si>
  <si>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</si>
  <si>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</si>
  <si>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</si>
  <si>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</si>
  <si>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dfm-1053</t>
  </si>
  <si>
    <t>dfm-1054</t>
  </si>
  <si>
    <t>dfm-1055</t>
  </si>
  <si>
    <t>IR4396</t>
  </si>
  <si>
    <t>dfm-1056</t>
  </si>
  <si>
    <t>dfm-1057</t>
  </si>
  <si>
    <t>dfm-1058</t>
  </si>
  <si>
    <t>dfm-1059</t>
  </si>
  <si>
    <t>dfm-1060</t>
  </si>
  <si>
    <t>dfm-1061</t>
  </si>
  <si>
    <t>PB305</t>
  </si>
  <si>
    <t>dfm-1062</t>
  </si>
  <si>
    <t>LP103M</t>
  </si>
  <si>
    <t>dfm-1063</t>
  </si>
  <si>
    <t>dfm-1064</t>
  </si>
  <si>
    <t>dfm-1065</t>
  </si>
  <si>
    <t>dfm-1066</t>
  </si>
  <si>
    <t>IX0818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</si>
  <si>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</si>
  <si>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</si>
  <si>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</si>
  <si>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</si>
  <si>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</si>
  <si>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</si>
  <si>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</si>
  <si>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</si>
  <si>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</si>
  <si>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</si>
  <si>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</si>
  <si>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LP104</t>
  </si>
  <si>
    <t>dfm-1078</t>
  </si>
  <si>
    <t>dfm-1079</t>
  </si>
  <si>
    <t>dfm-1080</t>
  </si>
  <si>
    <t>dfm-1081</t>
  </si>
  <si>
    <t>IR6376</t>
  </si>
  <si>
    <t>WB306M</t>
  </si>
  <si>
    <t>dfm-1082</t>
  </si>
  <si>
    <t>dfm-1083</t>
  </si>
  <si>
    <t>dfm-1084</t>
  </si>
  <si>
    <t>dfm-1085</t>
  </si>
  <si>
    <t>dfm-1086</t>
  </si>
  <si>
    <t>dfm-1087</t>
  </si>
  <si>
    <t>NO BARTACK</t>
  </si>
  <si>
    <t>dfm-1088</t>
  </si>
  <si>
    <t>M'S TRAINING</t>
  </si>
  <si>
    <t>IX8628</t>
  </si>
  <si>
    <t>WB303</t>
  </si>
  <si>
    <t>dfm-1089</t>
  </si>
  <si>
    <t>dfm-1090</t>
  </si>
  <si>
    <t>dfm-1091</t>
  </si>
  <si>
    <t>dfm-1092</t>
  </si>
  <si>
    <t>dfm-1093</t>
  </si>
  <si>
    <t>dfm-1094</t>
  </si>
  <si>
    <t>PB108</t>
  </si>
  <si>
    <t>dfm-1095</t>
  </si>
  <si>
    <t>dfm-1096</t>
  </si>
  <si>
    <t>HM803M</t>
  </si>
  <si>
    <t>dfm-1097</t>
  </si>
  <si>
    <t>GT207M</t>
  </si>
  <si>
    <t>dfm-1098</t>
  </si>
  <si>
    <t>JS120</t>
  </si>
  <si>
    <t>dfm-1099</t>
  </si>
  <si>
    <t>IU4520</t>
  </si>
  <si>
    <t>dfm-1100</t>
  </si>
  <si>
    <t>dfm-1101</t>
  </si>
  <si>
    <t>dfm-1102</t>
  </si>
  <si>
    <t>dfm-1103</t>
  </si>
  <si>
    <t>dfm-1104</t>
  </si>
  <si>
    <t>dfm-1105</t>
  </si>
  <si>
    <t>dfm-1106</t>
  </si>
  <si>
    <t>dfm-1107</t>
  </si>
  <si>
    <t>dfm-1108</t>
  </si>
  <si>
    <t>HM413M</t>
  </si>
  <si>
    <t>dfm-1109</t>
  </si>
  <si>
    <t>REF</t>
  </si>
  <si>
    <t>IZ6702</t>
  </si>
  <si>
    <t>WB210&amp;WB406</t>
  </si>
  <si>
    <t>dfm-1110</t>
  </si>
  <si>
    <t>dfm-1111</t>
  </si>
  <si>
    <t>dfm-1112</t>
  </si>
  <si>
    <t>dfm-1113</t>
  </si>
  <si>
    <t>dfm-1114</t>
  </si>
  <si>
    <t>dfm-1115</t>
  </si>
  <si>
    <t>PB206&amp;PB204</t>
  </si>
  <si>
    <t>dfm-1116</t>
  </si>
  <si>
    <t>dfm-1117</t>
  </si>
  <si>
    <t>HM701&amp;DC104</t>
  </si>
  <si>
    <t>dfm-1118</t>
  </si>
  <si>
    <t>dfm-1119</t>
  </si>
  <si>
    <t>dfm-1120</t>
  </si>
  <si>
    <t>JS117&amp;JS107</t>
  </si>
  <si>
    <t>dfm-1121</t>
  </si>
  <si>
    <t>dfm-1122</t>
  </si>
  <si>
    <t>P5</t>
  </si>
  <si>
    <t>IO0837</t>
  </si>
  <si>
    <t>dfm-1123</t>
  </si>
  <si>
    <t>JS205M</t>
  </si>
  <si>
    <t>dfm-1124</t>
  </si>
  <si>
    <t>dfm-1125</t>
  </si>
  <si>
    <t>dfm-1126</t>
  </si>
  <si>
    <t>dfm-1127</t>
  </si>
  <si>
    <t>PK206&amp;PK202</t>
  </si>
  <si>
    <t>dfm-1128</t>
  </si>
  <si>
    <t>dfm-1129</t>
  </si>
  <si>
    <t>dfm-1130</t>
  </si>
  <si>
    <t>dfm-1131</t>
  </si>
  <si>
    <t>dfm-1132</t>
  </si>
  <si>
    <t>dfm-1133</t>
  </si>
  <si>
    <t>IR6572</t>
  </si>
  <si>
    <t>dfm-1134</t>
  </si>
  <si>
    <t>dfm-1135</t>
  </si>
  <si>
    <t>dfm-1136</t>
  </si>
  <si>
    <t>PK100&amp;PK103</t>
  </si>
  <si>
    <t>dfm-1137</t>
  </si>
  <si>
    <t>dfm-1138</t>
  </si>
  <si>
    <t>PB202&amp;PB204</t>
  </si>
  <si>
    <t>dfm-1139</t>
  </si>
  <si>
    <t>dfm-1140</t>
  </si>
  <si>
    <t>HM502M</t>
  </si>
  <si>
    <t>dfm-1141</t>
  </si>
  <si>
    <t>HM806&amp;HM805</t>
  </si>
  <si>
    <t>dfm-1142</t>
  </si>
  <si>
    <t>dfm-1143</t>
  </si>
  <si>
    <t>dfm-1144</t>
  </si>
  <si>
    <t>JS117</t>
  </si>
  <si>
    <t>dfm-1145</t>
  </si>
  <si>
    <t>dfm-1146</t>
  </si>
  <si>
    <t>FQ2989</t>
  </si>
  <si>
    <t>dfm-1147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</si>
  <si>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</si>
  <si>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</si>
  <si>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</si>
  <si>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</si>
  <si>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</si>
  <si>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</si>
  <si>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</si>
  <si>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</si>
  <si>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HM103M</t>
  </si>
  <si>
    <t>ISO#406</t>
  </si>
  <si>
    <t>dfm-1156</t>
  </si>
  <si>
    <t>REMAKE P3</t>
  </si>
  <si>
    <t>IR5282</t>
  </si>
  <si>
    <t>dfm-1157</t>
  </si>
  <si>
    <t>dfm-1158</t>
  </si>
  <si>
    <t>LP203</t>
  </si>
  <si>
    <t>dfm-1159</t>
  </si>
  <si>
    <t>ST300</t>
  </si>
  <si>
    <t>dfm-1160</t>
  </si>
  <si>
    <t>dfm-1161</t>
  </si>
  <si>
    <t>dfm-1162</t>
  </si>
  <si>
    <t>PB304</t>
  </si>
  <si>
    <t>dfm-1163</t>
  </si>
  <si>
    <t>dfm-1164</t>
  </si>
  <si>
    <t>dfm-1165</t>
  </si>
  <si>
    <t>dfm-1166</t>
  </si>
  <si>
    <t>IR6421</t>
  </si>
  <si>
    <t>WB210</t>
  </si>
  <si>
    <t>dfm-1167</t>
  </si>
  <si>
    <t>dfm-1168</t>
  </si>
  <si>
    <t>dfm-1169</t>
  </si>
  <si>
    <t>dfm-1170</t>
  </si>
  <si>
    <t>dfm-1171</t>
  </si>
  <si>
    <t>dfm-1172</t>
  </si>
  <si>
    <t>dfm-1173</t>
  </si>
  <si>
    <t>GT208&amp;GT401</t>
  </si>
  <si>
    <t>dfm-1174</t>
  </si>
  <si>
    <t>HM306</t>
  </si>
  <si>
    <t>dfm-1175</t>
  </si>
  <si>
    <t>dfm-1176</t>
  </si>
  <si>
    <t>IZ9011</t>
  </si>
  <si>
    <t>dfm-1177</t>
  </si>
  <si>
    <t>dfm-1178</t>
  </si>
  <si>
    <t>dfm-1179</t>
  </si>
  <si>
    <t>dfm-1180</t>
  </si>
  <si>
    <t>dfm-1181</t>
  </si>
  <si>
    <t>dfm-1182</t>
  </si>
  <si>
    <t>dfm-1183</t>
  </si>
  <si>
    <t>GT203</t>
  </si>
  <si>
    <t>dfm-1184</t>
  </si>
  <si>
    <t>dfm-1185</t>
  </si>
  <si>
    <t>dfm-1186</t>
  </si>
  <si>
    <t>dfm-1187</t>
  </si>
  <si>
    <t>dfm-1188</t>
  </si>
  <si>
    <t>IR6586</t>
  </si>
  <si>
    <t>ZP105</t>
  </si>
  <si>
    <t>dfm-1189</t>
  </si>
  <si>
    <t>HM419&amp;HM420</t>
  </si>
  <si>
    <t>dfm-1190</t>
  </si>
  <si>
    <t>VERTICAL</t>
  </si>
  <si>
    <t>dfm-1191</t>
  </si>
  <si>
    <t>dfm-1192</t>
  </si>
  <si>
    <t>HM213M</t>
  </si>
  <si>
    <t>ADD LINING</t>
  </si>
  <si>
    <t>dfm-1193</t>
  </si>
  <si>
    <t>dfm-1194</t>
  </si>
  <si>
    <t>dfm-1195</t>
  </si>
  <si>
    <t>dfm-1196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</si>
  <si>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</si>
  <si>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</si>
  <si>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</si>
  <si>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dfm-1197</t>
  </si>
  <si>
    <t>WU401M</t>
  </si>
  <si>
    <t>ZIPPER&amp;BUTTON
DRAWCORD</t>
  </si>
  <si>
    <t>dfm-1198</t>
  </si>
  <si>
    <t>dfm-1199</t>
  </si>
  <si>
    <t>dfm-1200</t>
  </si>
  <si>
    <t>dfm-1201</t>
  </si>
  <si>
    <t>PT200M</t>
  </si>
  <si>
    <t>dfm-1202</t>
  </si>
  <si>
    <t>dfm-1203</t>
  </si>
  <si>
    <t>dfm-1204</t>
  </si>
  <si>
    <t>IR1329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</si>
  <si>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</si>
  <si>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</si>
  <si>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</si>
  <si>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</si>
  <si>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</si>
  <si>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</si>
  <si>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</si>
  <si>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</si>
  <si>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IR3729</t>
  </si>
  <si>
    <t>dfm-1213</t>
  </si>
  <si>
    <t>dfm-1214</t>
  </si>
  <si>
    <t>WU202M</t>
  </si>
  <si>
    <t>SNAP</t>
  </si>
  <si>
    <t>dfm-1215</t>
  </si>
  <si>
    <t>dfm-1216</t>
  </si>
  <si>
    <t>dfm-1217</t>
  </si>
  <si>
    <t>dfm-1218</t>
  </si>
  <si>
    <t>HM807</t>
  </si>
  <si>
    <t>EMB EYELET
GROSGRAIN</t>
  </si>
  <si>
    <t>dfm-1219</t>
  </si>
  <si>
    <t>dfm-1220</t>
  </si>
  <si>
    <t>REFERENCE</t>
  </si>
  <si>
    <t>IV7445</t>
  </si>
  <si>
    <t>dfm-1221</t>
  </si>
  <si>
    <t>dfm-1222</t>
  </si>
  <si>
    <t>dfm-1223</t>
  </si>
  <si>
    <t>dfm-1224</t>
  </si>
  <si>
    <t>dfm-1225</t>
  </si>
  <si>
    <t>dfm-1226</t>
  </si>
  <si>
    <t>dfm-1227</t>
  </si>
  <si>
    <t>dfm-1228</t>
  </si>
  <si>
    <t>dfm-1229</t>
  </si>
  <si>
    <t>IZ9648</t>
  </si>
  <si>
    <t>ISO#321</t>
  </si>
  <si>
    <t>dfm-1230</t>
  </si>
  <si>
    <t>ZP109</t>
  </si>
  <si>
    <t>dfm-1231</t>
  </si>
  <si>
    <t>CL503M</t>
  </si>
  <si>
    <t>dfm-1232</t>
  </si>
  <si>
    <t>dfm-1233</t>
  </si>
  <si>
    <t>dfm-1234</t>
  </si>
  <si>
    <t>ADD ISO#321</t>
  </si>
  <si>
    <t>dfm-1235</t>
  </si>
  <si>
    <t>dfm-1236</t>
  </si>
  <si>
    <t>IR6346</t>
  </si>
  <si>
    <t>dfm-1237</t>
  </si>
  <si>
    <t>ZP109&amp;ZP101&amp;ZP301</t>
  </si>
  <si>
    <t>dfm-1238</t>
  </si>
  <si>
    <t>dfm-1239</t>
  </si>
  <si>
    <t>dfm-1240</t>
  </si>
  <si>
    <t>dfm-1241</t>
  </si>
  <si>
    <t>IV7008</t>
  </si>
  <si>
    <t>dfm-1242</t>
  </si>
  <si>
    <t>dfm-1243</t>
  </si>
  <si>
    <t>dfm-1244</t>
  </si>
  <si>
    <t>dfm-1245</t>
  </si>
  <si>
    <t>dfm-1246</t>
  </si>
  <si>
    <t>GT204</t>
  </si>
  <si>
    <t>dfm-1247</t>
  </si>
  <si>
    <t>NO NEED ISO#301</t>
  </si>
  <si>
    <t>dfm-1248</t>
  </si>
  <si>
    <t>dfm-1249</t>
  </si>
  <si>
    <t>dfm-1250</t>
  </si>
  <si>
    <t>PB106M</t>
  </si>
  <si>
    <t>dfm-1251</t>
  </si>
  <si>
    <t>dfm-1252</t>
  </si>
  <si>
    <t>dfm-1253</t>
  </si>
  <si>
    <t>VT100</t>
  </si>
  <si>
    <t>dfm-1254</t>
  </si>
  <si>
    <t>FINAL</t>
  </si>
  <si>
    <t>IU5684</t>
  </si>
  <si>
    <t>WB204</t>
  </si>
  <si>
    <t>dfm-1255</t>
  </si>
  <si>
    <t>dfm-1256</t>
  </si>
  <si>
    <t>dfm-1257</t>
  </si>
  <si>
    <t>dfm-1258</t>
  </si>
  <si>
    <t>dfm-1259</t>
  </si>
  <si>
    <t>dfm-1260</t>
  </si>
  <si>
    <t>dfm-1261</t>
  </si>
  <si>
    <t>dfm-1262</t>
  </si>
  <si>
    <t>dfm-1263</t>
  </si>
  <si>
    <t>dfm-1264</t>
  </si>
  <si>
    <t>dfm-1265</t>
  </si>
  <si>
    <t>IR8549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</si>
  <si>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</si>
  <si>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</si>
  <si>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</si>
  <si>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</si>
  <si>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</si>
  <si>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</si>
  <si>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</si>
  <si>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</si>
  <si>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</si>
  <si>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</si>
  <si>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IU5195</t>
  </si>
  <si>
    <t>dfm-1276</t>
  </si>
  <si>
    <t>dfm-1277</t>
  </si>
  <si>
    <t>dfm-1278</t>
  </si>
  <si>
    <t>dfm-1279</t>
  </si>
  <si>
    <t>WB202&amp;WB204</t>
  </si>
  <si>
    <t>dfm-1280</t>
  </si>
  <si>
    <t>PK200 &amp; PK207</t>
  </si>
  <si>
    <t>dfm-1281</t>
  </si>
  <si>
    <t>dfm-1282</t>
  </si>
  <si>
    <t>0.1MM#301</t>
  </si>
  <si>
    <t>dfm-1283</t>
  </si>
  <si>
    <t>dfm-1284</t>
  </si>
  <si>
    <t>IM9439</t>
  </si>
  <si>
    <t>dfm-1285</t>
  </si>
  <si>
    <t>dfm-1286</t>
  </si>
  <si>
    <t>dfm-1287</t>
  </si>
  <si>
    <t>dfm-1288</t>
  </si>
  <si>
    <t>dfm-1289</t>
  </si>
  <si>
    <t>dfm-1290</t>
  </si>
  <si>
    <t>dfm-1291</t>
  </si>
  <si>
    <t>IU4840/IU4841</t>
  </si>
  <si>
    <t>dfm-1292</t>
  </si>
  <si>
    <t>dfm-1293</t>
  </si>
  <si>
    <t>dfm-1294</t>
  </si>
  <si>
    <t>dfm-1295</t>
  </si>
  <si>
    <t>dfm-1296</t>
  </si>
  <si>
    <t>dfm-1297</t>
  </si>
  <si>
    <t>dfm-1298</t>
  </si>
  <si>
    <t>#ISO301</t>
  </si>
  <si>
    <t>dfm-1299</t>
  </si>
  <si>
    <t>dfm-1300</t>
  </si>
  <si>
    <t>dfm-1301</t>
  </si>
  <si>
    <t>PATAGONIA</t>
  </si>
  <si>
    <t>3RD PROTO</t>
  </si>
  <si>
    <t>CL501</t>
  </si>
  <si>
    <t>dfm-1302</t>
  </si>
  <si>
    <t>dfm-1303</t>
  </si>
  <si>
    <t>PK407</t>
  </si>
  <si>
    <t>dfm-1304</t>
  </si>
  <si>
    <t>PK407M</t>
  </si>
  <si>
    <t>WITH ZIPPER</t>
  </si>
  <si>
    <t>dfm-1305</t>
  </si>
  <si>
    <t>dfm-1306</t>
  </si>
  <si>
    <t>dfm-1307</t>
  </si>
  <si>
    <t>HM703</t>
  </si>
  <si>
    <t>dfm-1308</t>
  </si>
  <si>
    <t>dfm-1309</t>
  </si>
  <si>
    <t>dfm-1310</t>
  </si>
  <si>
    <t>MEN'S TRAINING</t>
  </si>
  <si>
    <t>IF2217</t>
  </si>
  <si>
    <t>dfm-1311</t>
  </si>
  <si>
    <t>dfm-1312</t>
  </si>
  <si>
    <t>dfm-1313</t>
  </si>
  <si>
    <t>#ISO406</t>
  </si>
  <si>
    <t>dfm-1314</t>
  </si>
  <si>
    <t>HM304</t>
  </si>
  <si>
    <t>dfm-1315</t>
  </si>
  <si>
    <t>dfm-1316</t>
  </si>
  <si>
    <t>dfm-1317</t>
  </si>
  <si>
    <t>dfm-1318</t>
  </si>
  <si>
    <t>dfm-1319</t>
  </si>
  <si>
    <t>PB213</t>
  </si>
  <si>
    <t>dfm-1320</t>
  </si>
  <si>
    <t>dfm-1321</t>
  </si>
  <si>
    <t>dfm-1322</t>
  </si>
  <si>
    <t>IZ8421</t>
  </si>
  <si>
    <t>HD106M</t>
  </si>
  <si>
    <t>#ISO304</t>
  </si>
  <si>
    <t>dfm-1323</t>
  </si>
  <si>
    <t>dfm-1324</t>
  </si>
  <si>
    <t>ZP103</t>
  </si>
  <si>
    <t>dfm-1325</t>
  </si>
  <si>
    <t>dfm-1326</t>
  </si>
  <si>
    <t>dfm-1327</t>
  </si>
  <si>
    <t>BARTACK 1CM</t>
  </si>
  <si>
    <t>dfm-1328</t>
  </si>
  <si>
    <t>dfm-1329</t>
  </si>
  <si>
    <t>dfm-1330</t>
  </si>
  <si>
    <t>dfm-1331</t>
  </si>
  <si>
    <t>IZ3193</t>
  </si>
  <si>
    <t>dfm-1332</t>
  </si>
  <si>
    <t>dfm-1333</t>
  </si>
  <si>
    <t>dfm-1334</t>
  </si>
  <si>
    <t>dfm-1335</t>
  </si>
  <si>
    <t>dfm-1336</t>
  </si>
  <si>
    <t>dfm-1337</t>
  </si>
  <si>
    <t>dfm-1338</t>
  </si>
  <si>
    <t>PK806</t>
  </si>
  <si>
    <t>dfm-1339</t>
  </si>
  <si>
    <t>dfm-1340</t>
  </si>
  <si>
    <t>JS118M</t>
  </si>
  <si>
    <t>#ISO605</t>
  </si>
  <si>
    <t>dfm-1341</t>
  </si>
  <si>
    <t>dfm-1342</t>
  </si>
  <si>
    <t>dfm-1343</t>
  </si>
  <si>
    <t>HM411</t>
  </si>
  <si>
    <t>dfm-1344</t>
  </si>
  <si>
    <t>IZ4911</t>
  </si>
  <si>
    <t>dfm-1345</t>
  </si>
  <si>
    <t>ZP206</t>
  </si>
  <si>
    <t>dfm-1346</t>
  </si>
  <si>
    <t>dfm-1347</t>
  </si>
  <si>
    <t>HD704</t>
  </si>
  <si>
    <t>dfm-1348</t>
  </si>
  <si>
    <t>HD702</t>
  </si>
  <si>
    <t>dfm-1349</t>
  </si>
  <si>
    <t>dfm-1350</t>
  </si>
  <si>
    <t>dfm-1351</t>
  </si>
  <si>
    <t>dfm-1352</t>
  </si>
  <si>
    <t>dfm-1353</t>
  </si>
  <si>
    <t>HM804</t>
  </si>
  <si>
    <t>dfm-1354</t>
  </si>
  <si>
    <t>dfm-1355</t>
  </si>
  <si>
    <t>dfm-1356</t>
  </si>
  <si>
    <t>dfm-1357</t>
  </si>
  <si>
    <t>IU4861</t>
  </si>
  <si>
    <t>dfm-1358</t>
  </si>
  <si>
    <t>dfm-1359</t>
  </si>
  <si>
    <t>dfm-1360</t>
  </si>
  <si>
    <t>dfm-1361</t>
  </si>
  <si>
    <t>dfm-1362</t>
  </si>
  <si>
    <t>JS123</t>
  </si>
  <si>
    <t>ADD #ISO504</t>
  </si>
  <si>
    <t>dfm-1363</t>
  </si>
  <si>
    <t>dfm-1364</t>
  </si>
  <si>
    <t>dfm-1365</t>
  </si>
  <si>
    <t>HM406</t>
  </si>
  <si>
    <t>dfm-1366</t>
  </si>
  <si>
    <t>dfm-1367</t>
  </si>
  <si>
    <t>IZ3798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</si>
  <si>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</si>
  <si>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</si>
  <si>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</si>
  <si>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</si>
  <si>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</si>
  <si>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</si>
  <si>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</si>
  <si>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</si>
  <si>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</si>
  <si>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</si>
  <si>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</si>
  <si>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</si>
  <si>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</si>
  <si>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IR7531</t>
  </si>
  <si>
    <t>dfm-1381</t>
  </si>
  <si>
    <t>dfm-1382</t>
  </si>
  <si>
    <t>dfm-1383</t>
  </si>
  <si>
    <t>dfm-1384</t>
  </si>
  <si>
    <t>#ISO516</t>
  </si>
  <si>
    <t>dfm-1385</t>
  </si>
  <si>
    <t>dfm-1386</t>
  </si>
  <si>
    <t>BUYER
 REFERENCE</t>
  </si>
  <si>
    <t>IU3928</t>
  </si>
  <si>
    <t>WB104M</t>
  </si>
  <si>
    <t>dfm-1387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</si>
  <si>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</si>
  <si>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</si>
  <si>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</si>
  <si>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</si>
  <si>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</si>
  <si>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</si>
  <si>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</si>
  <si>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</si>
  <si>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</si>
  <si>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</si>
  <si>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WOMEN'S SPORTSWEAR</t>
  </si>
  <si>
    <t>IR6650/IR6651</t>
  </si>
  <si>
    <t>dfm-1398</t>
  </si>
  <si>
    <t>HIDE ZIPPER 
WITH BODY</t>
  </si>
  <si>
    <t>dfm-1399</t>
  </si>
  <si>
    <t>dfm-1400</t>
  </si>
  <si>
    <t>dfm-1401</t>
  </si>
  <si>
    <t>PK208/PK100</t>
  </si>
  <si>
    <t>WITH HIDE SNAP</t>
  </si>
  <si>
    <t>dfm-1402</t>
  </si>
  <si>
    <t>dfm-1403</t>
  </si>
  <si>
    <t>WITH ELASTIC</t>
  </si>
  <si>
    <t>dfm-1404</t>
  </si>
  <si>
    <t>dfm-1405</t>
  </si>
  <si>
    <t>IO6096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</si>
  <si>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</si>
  <si>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</si>
  <si>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</si>
  <si>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</si>
  <si>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</si>
  <si>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</si>
  <si>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</si>
  <si>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</si>
  <si>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JS302</t>
  </si>
  <si>
    <t>dfm-1414</t>
  </si>
  <si>
    <t>dfm-1415</t>
  </si>
  <si>
    <t>dfm-1416</t>
  </si>
  <si>
    <t>dfm-1417</t>
  </si>
  <si>
    <t>dfm-1418</t>
  </si>
  <si>
    <t>dfm-1419</t>
  </si>
  <si>
    <t>dfm-1420</t>
  </si>
  <si>
    <t>WB202/WB406</t>
  </si>
  <si>
    <t>dfm-1421</t>
  </si>
  <si>
    <t>dfm-1422</t>
  </si>
  <si>
    <t>dfm-1423</t>
  </si>
  <si>
    <t>dfm-1424</t>
  </si>
  <si>
    <t>dfm-1425</t>
  </si>
  <si>
    <t>dfm-1426</t>
  </si>
  <si>
    <t>dfm-1427</t>
  </si>
  <si>
    <t>GEL NAEL(MEN'S)</t>
  </si>
  <si>
    <t>IZ8377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</si>
  <si>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</si>
  <si>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</si>
  <si>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</si>
  <si>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</si>
  <si>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</si>
  <si>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</si>
  <si>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</si>
  <si>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</si>
  <si>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</si>
  <si>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IF2428</t>
  </si>
  <si>
    <t>dfm-1437</t>
  </si>
  <si>
    <t>dfm-1438</t>
  </si>
  <si>
    <t>dfm-1439</t>
  </si>
  <si>
    <t>dfm-1440</t>
  </si>
  <si>
    <t>dfm-1441</t>
  </si>
  <si>
    <t>dfm-1442</t>
  </si>
  <si>
    <t>dfm-1443</t>
  </si>
  <si>
    <t>JS122</t>
  </si>
  <si>
    <t>dfm-1444</t>
  </si>
  <si>
    <t>dfm-1445</t>
  </si>
  <si>
    <t>dfm-1446</t>
  </si>
  <si>
    <t>dfm-1447</t>
  </si>
  <si>
    <t>VT500</t>
  </si>
  <si>
    <t>dfm-1448</t>
  </si>
  <si>
    <t>FA'26</t>
  </si>
  <si>
    <t>MNVS</t>
  </si>
  <si>
    <t>BULK</t>
  </si>
  <si>
    <t>DM6822</t>
  </si>
  <si>
    <t>dfm-1449</t>
  </si>
  <si>
    <t>dfm-1450</t>
  </si>
  <si>
    <t>dfm-1451</t>
  </si>
  <si>
    <t>dfm-1452</t>
  </si>
  <si>
    <t>PK111M</t>
  </si>
  <si>
    <t>dfm-1453</t>
  </si>
  <si>
    <t>dfm-1454</t>
  </si>
  <si>
    <t>HM103</t>
  </si>
  <si>
    <t>dfm-1455</t>
  </si>
  <si>
    <t>HM105</t>
  </si>
  <si>
    <t>dfm-1456</t>
  </si>
  <si>
    <t>M'S LIFESTYLE</t>
  </si>
  <si>
    <t>FN3308</t>
  </si>
  <si>
    <t>dfm-1457</t>
  </si>
  <si>
    <t>dfm-1458</t>
  </si>
  <si>
    <t>dfm-1459</t>
  </si>
  <si>
    <t>dfm-1460</t>
  </si>
  <si>
    <t>dfm-1461</t>
  </si>
  <si>
    <t>double needle</t>
  </si>
  <si>
    <t>dfm-1462</t>
  </si>
  <si>
    <t>dfm-1463</t>
  </si>
  <si>
    <t>dfm-1464</t>
  </si>
  <si>
    <t>JF117M</t>
  </si>
  <si>
    <t>dfm-1465</t>
  </si>
  <si>
    <t>JF400</t>
  </si>
  <si>
    <t>dfm-1466</t>
  </si>
  <si>
    <t>dfm-1467</t>
  </si>
  <si>
    <t>VT500M</t>
  </si>
  <si>
    <t>DOUBLE NEEDLE</t>
  </si>
  <si>
    <t>dfm-1468</t>
  </si>
  <si>
    <t>FB7490</t>
  </si>
  <si>
    <t>dfm-1469</t>
  </si>
  <si>
    <t>dfm-1470</t>
  </si>
  <si>
    <t>dfm-1471</t>
  </si>
  <si>
    <t>dfm-1472</t>
  </si>
  <si>
    <t>dfm-1473</t>
  </si>
  <si>
    <t>dfm-1474</t>
  </si>
  <si>
    <t>dfm-1475</t>
  </si>
  <si>
    <t>dfm-1476</t>
  </si>
  <si>
    <t>PK305M</t>
  </si>
  <si>
    <t>dfm-1477</t>
  </si>
  <si>
    <t>dfm-1478</t>
  </si>
  <si>
    <t>FB7491</t>
  </si>
  <si>
    <t>dfm-1479</t>
  </si>
  <si>
    <t>dfm-1480</t>
  </si>
  <si>
    <t>dfm-1481</t>
  </si>
  <si>
    <t>dfm-1482</t>
  </si>
  <si>
    <t>dfm-1483</t>
  </si>
  <si>
    <t>dfm-1484</t>
  </si>
  <si>
    <t>dfm-1485</t>
  </si>
  <si>
    <t>dfm-1486</t>
  </si>
  <si>
    <t>dfm-1487</t>
  </si>
  <si>
    <t>dfm-1488</t>
  </si>
  <si>
    <t>FA'27</t>
  </si>
  <si>
    <t>IZ0133</t>
  </si>
  <si>
    <t>dfm-1489</t>
  </si>
  <si>
    <t>dfm-1490</t>
  </si>
  <si>
    <t>dfm-1491</t>
  </si>
  <si>
    <t>dfm-1492</t>
  </si>
  <si>
    <t>dfm-1493</t>
  </si>
  <si>
    <t>PK202M</t>
  </si>
  <si>
    <t>0.2CM</t>
  </si>
  <si>
    <t>dfm-1494</t>
  </si>
  <si>
    <t>dfm-1495</t>
  </si>
  <si>
    <t>dfm-1496</t>
  </si>
  <si>
    <t>dfm-1497</t>
  </si>
  <si>
    <t>dfm-1498</t>
  </si>
  <si>
    <t>dfm-1499</t>
  </si>
  <si>
    <t>IZ2639</t>
  </si>
  <si>
    <t>dfm-1500</t>
  </si>
  <si>
    <t>dfm-1501</t>
  </si>
  <si>
    <t>dfm-1502</t>
  </si>
  <si>
    <t>PK105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</si>
  <si>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</si>
  <si>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</si>
  <si>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</si>
  <si>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</si>
  <si>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</si>
  <si>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</si>
  <si>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</si>
  <si>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</si>
  <si>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</si>
  <si>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</si>
  <si>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</si>
  <si>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</si>
  <si>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Template</t>
  </si>
  <si>
    <t>Gavin</t>
  </si>
  <si>
    <t>Monthly Salary = 2000</t>
  </si>
  <si>
    <t>No</t>
  </si>
  <si>
    <t>Working Hours Per Day = 9</t>
  </si>
  <si>
    <t>Working Days Per Month = 26</t>
  </si>
  <si>
    <t>Cost/ Minutes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</si>
  <si>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</si>
  <si>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</si>
  <si>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</si>
  <si>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</si>
  <si>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</si>
  <si>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</si>
  <si>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</si>
  <si>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</si>
  <si>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</si>
  <si>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</si>
  <si>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</si>
  <si>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</si>
  <si>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</si>
  <si>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PB105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</si>
  <si>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</si>
  <si>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</si>
  <si>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</si>
  <si>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</si>
  <si>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</si>
  <si>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</si>
  <si>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</si>
  <si>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</si>
  <si>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</si>
  <si>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</si>
  <si>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</si>
  <si>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</si>
  <si>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</si>
  <si>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</si>
  <si>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</si>
  <si>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HD604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</si>
  <si>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</si>
  <si>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</si>
  <si>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</si>
  <si>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</si>
  <si>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</si>
  <si>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</si>
  <si>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</si>
  <si>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</si>
  <si>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</si>
  <si>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</si>
  <si>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</si>
  <si>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</si>
  <si>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</si>
  <si>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</si>
  <si>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</si>
  <si>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</si>
  <si>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</si>
  <si>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</si>
  <si>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</si>
  <si>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</si>
  <si>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</si>
  <si>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</si>
  <si>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</si>
  <si>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</si>
  <si>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</si>
  <si>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</si>
  <si>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</si>
  <si>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</si>
  <si>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</si>
  <si>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</si>
  <si>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</si>
  <si>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</si>
  <si>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</si>
  <si>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</si>
  <si>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</si>
  <si>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WB209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</si>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</sst>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506" totalsRowShown="0" headerRowDxfId="26" dataDxfId="25" tableBorderDxfId="24">
  <autoFilter ref="A2:K1506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Row],[SAM Improvement]]*Table2[[#This Row],[Current Total FG QTY]]*$S$7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150"/>
  <sheetViews>
    <sheetView tabSelected="1" zoomScale="106" zoomScaleNormal="100" workbookViewId="0">
      <pane ySplit="2" topLeftCell="A1499" activePane="bottomLeft" state="frozen"/>
      <selection pane="bottomLeft" activeCell="G1507" sqref="G1507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9.85546875" style="72" bestFit="1" customWidth="1"/>
    <col min="12" max="12" width="9" style="73" bestFit="1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IF(COUNTIFS($E$3:E3,E3)=1, K3, 0)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>
        <f>IF(COUNTIFS($E$3:E4,E4)=1, K4, 0)</f>
        <v>0</v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>
        <f>IF(COUNTIFS($E$3:E5,E5)=1, K5, 0)</f>
        <v>0</v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>
        <f>IF(COUNTIFS($E$3:E6,E6)=1, K6, 0)</f>
        <v>0</v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>
        <f>IF(COUNTIFS($E$3:E7,E7)=1, K7, 0)</f>
        <v>0</v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>
        <f>IF(COUNTIFS($E$3:E8,E8)=1, K8, 0)</f>
        <v>0</v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>
        <f>IF(COUNTIFS($E$3:E9,E9)=1, K9, 0)</f>
        <v>0</v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>
        <f>IF(COUNTIFS($E$3:E10,E10)=1, K10, 0)</f>
        <v>0</v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IF(COUNTIFS($E$3:E11,E11)=1, K11, 0)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>
        <f>IF(COUNTIFS($E$3:E12,E12)=1, K12, 0)</f>
        <v>0</v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>
        <f>IF(COUNTIFS($E$3:E13,E13)=1, K13, 0)</f>
        <v>0</v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>
        <f>IF(COUNTIFS($E$3:E14,E14)=1, K14, 0)</f>
        <v>0</v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>
        <f>IF(COUNTIFS($E$3:E15,E15)=1, K15, 0)</f>
        <v>0</v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IF(COUNTIFS($E$3:E16,E16)=1, K16, 0)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>
        <f>IF(COUNTIFS($E$3:E17,E17)=1, K17, 0)</f>
        <v>0</v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>
        <f>IF(COUNTIFS($E$3:E18,E18)=1, K18, 0)</f>
        <v>0</v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>
        <f>IF(COUNTIFS($E$3:E19,E19)=1, K19, 0)</f>
        <v>0</v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>
        <f>IF(COUNTIFS($E$3:E20,E20)=1, K20, 0)</f>
        <v>0</v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>
        <f>IF(COUNTIFS($E$3:E21,E21)=1, K21, 0)</f>
        <v>0</v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>
        <f>IF(COUNTIFS($E$3:E22,E22)=1, K22, 0)</f>
        <v>0</v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>
        <f>IF(COUNTIFS($E$3:E23,E23)=1, K23, 0)</f>
        <v>0</v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>
        <f>IF(COUNTIFS($E$3:E24,E24)=1, K24, 0)</f>
        <v>0</v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IF(COUNTIFS($E$3:E25,E25)=1, K25, 0)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>
        <f>IF(COUNTIFS($E$3:E26,E26)=1, K26, 0)</f>
        <v>0</v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>
        <f>IF(COUNTIFS($E$3:E27,E27)=1, K27, 0)</f>
        <v>0</v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>
        <f>IF(COUNTIFS($E$3:E28,E28)=1, K28, 0)</f>
        <v>0</v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>
        <f>IF(COUNTIFS($E$3:E29,E29)=1, K29, 0)</f>
        <v>0</v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>
        <f>IF(COUNTIFS($E$3:E30,E30)=1, K30, 0)</f>
        <v>0</v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>
        <f>IF(COUNTIFS($E$3:E31,E31)=1, K31, 0)</f>
        <v>0</v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>
        <f>IF(COUNTIFS($E$3:E32,E32)=1, K32, 0)</f>
        <v>0</v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IF(COUNTIFS($E$3:E33,E33)=1, K33, 0)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>
        <f>IF(COUNTIFS($E$3:E34,E34)=1, K34, 0)</f>
        <v>0</v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>
        <f>IF(COUNTIFS($E$3:E35,E35)=1, K35, 0)</f>
        <v>0</v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>
        <f>IF(COUNTIFS($E$3:E36,E36)=1, K36, 0)</f>
        <v>0</v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>
        <f>IF(COUNTIFS($E$3:E37,E37)=1, K37, 0)</f>
        <v>0</v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>
        <f>IF(COUNTIFS($E$3:E38,E38)=1, K38, 0)</f>
        <v>0</v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>
        <f>IF(COUNTIFS($E$3:E39,E39)=1, K39, 0)</f>
        <v>0</v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IF(COUNTIFS($E$3:E40,E40)=1, K40, 0)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>
        <f>IF(COUNTIFS($E$3:E41,E41)=1, K41, 0)</f>
        <v>0</v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>
        <f>IF(COUNTIFS($E$3:E42,E42)=1, K42, 0)</f>
        <v>0</v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>
        <f>IF(COUNTIFS($E$3:E43,E43)=1, K43, 0)</f>
        <v>0</v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>
        <f>IF(COUNTIFS($E$3:E44,E44)=1, K44, 0)</f>
        <v>0</v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>
        <f>IF(COUNTIFS($E$3:E45,E45)=1, K45, 0)</f>
        <v>0</v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>
        <f>IF(COUNTIFS($E$3:E46,E46)=1, K46, 0)</f>
        <v>0</v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>
        <f>IF(COUNTIFS($E$3:E47,E47)=1, K47, 0)</f>
        <v>0</v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>
        <f>IF(COUNTIFS($E$3:E48,E48)=1, K48, 0)</f>
        <v>0</v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>
        <f>IF(COUNTIFS($E$3:E49,E49)=1, K49, 0)</f>
        <v>0</v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>
        <f>IF(COUNTIFS($E$3:E50,E50)=1, K50, 0)</f>
        <v>0</v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IF(COUNTIFS($E$3:E51,E51)=1, K51, 0)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>
        <f>IF(COUNTIFS($E$3:E52,E52)=1, K52, 0)</f>
        <v>0</v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>
        <f>IF(COUNTIFS($E$3:E53,E53)=1, K53, 0)</f>
        <v>0</v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>
        <f>IF(COUNTIFS($E$3:E54,E54)=1, K54, 0)</f>
        <v>0</v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>
        <f>IF(COUNTIFS($E$3:E55,E55)=1, K55, 0)</f>
        <v>0</v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>
        <f>IF(COUNTIFS($E$3:E56,E56)=1, K56, 0)</f>
        <v>0</v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>
        <f>IF(COUNTIFS($E$3:E57,E57)=1, K57, 0)</f>
        <v>0</v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IF(COUNTIFS($E$3:E58,E58)=1, K58, 0)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>
        <f>IF(COUNTIFS($E$3:E59,E59)=1, K59, 0)</f>
        <v>0</v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>
        <f>IF(COUNTIFS($E$3:E60,E60)=1, K60, 0)</f>
        <v>0</v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>
        <f>IF(COUNTIFS($E$3:E61,E61)=1, K61, 0)</f>
        <v>0</v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>
        <f>IF(COUNTIFS($E$3:E62,E62)=1, K62, 0)</f>
        <v>0</v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>
        <f>IF(COUNTIFS($E$3:E63,E63)=1, K63, 0)</f>
        <v>0</v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>
        <f>IF(COUNTIFS($E$3:E64,E64)=1, K64, 0)</f>
        <v>0</v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>
        <f>IF(COUNTIFS($E$3:E65,E65)=1, K65, 0)</f>
        <v>0</v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IF(COUNTIFS($E$3:E66,E66)=1, K66, 0)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>
        <f>IF(COUNTIFS($E$3:E67,E67)=1, K67, 0)</f>
        <v>0</v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>
        <f>IF(COUNTIFS($E$3:E68,E68)=1, K68, 0)</f>
        <v>0</v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>
        <f>IF(COUNTIFS($E$3:E69,E69)=1, K69, 0)</f>
        <v>0</v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>
        <f>IF(COUNTIFS($E$3:E70,E70)=1, K70, 0)</f>
        <v>0</v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>
        <f>IF(COUNTIFS($E$3:E71,E71)=1, K71, 0)</f>
        <v>0</v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>
        <f>IF(COUNTIFS($E$3:E72,E72)=1, K72, 0)</f>
        <v>0</v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IF(COUNTIFS($E$3:E73,E73)=1, K73, 0)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>
        <f>IF(COUNTIFS($E$3:E74,E74)=1, K74, 0)</f>
        <v>0</v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>
        <f>IF(COUNTIFS($E$3:E75,E75)=1, K75, 0)</f>
        <v>0</v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>
        <f>IF(COUNTIFS($E$3:E76,E76)=1, K76, 0)</f>
        <v>0</v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>
        <f>IF(COUNTIFS($E$3:E77,E77)=1, K77, 0)</f>
        <v>0</v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>
        <f>IF(COUNTIFS($E$3:E78,E78)=1, K78, 0)</f>
        <v>0</v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>
        <f>IF(COUNTIFS($E$3:E79,E79)=1, K79, 0)</f>
        <v>0</v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IF(COUNTIFS($E$3:E80,E80)=1, K80, 0)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>
        <f>IF(COUNTIFS($E$3:E81,E81)=1, K81, 0)</f>
        <v>0</v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>
        <f>IF(COUNTIFS($E$3:E82,E82)=1, K82, 0)</f>
        <v>0</v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IF(COUNTIFS($E$3:E83,E83)=1, K83, 0)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>
        <f>IF(COUNTIFS($E$3:E84,E84)=1, K84, 0)</f>
        <v>0</v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>
        <f>IF(COUNTIFS($E$3:E85,E85)=1, K85, 0)</f>
        <v>0</v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>
        <f>IF(COUNTIFS($E$3:E86,E86)=1, K86, 0)</f>
        <v>0</v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>
        <f>IF(COUNTIFS($E$3:E87,E87)=1, K87, 0)</f>
        <v>0</v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IF(COUNTIFS($E$3:E88,E88)=1, K88, 0)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>
        <f>IF(COUNTIFS($E$3:E89,E89)=1, K89, 0)</f>
        <v>0</v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>
        <f>IF(COUNTIFS($E$3:E90,E90)=1, K90, 0)</f>
        <v>0</v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>
        <f>IF(COUNTIFS($E$3:E91,E91)=1, K91, 0)</f>
        <v>0</v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>
        <f>IF(COUNTIFS($E$3:E92,E92)=1, K92, 0)</f>
        <v>0</v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>
        <f>IF(COUNTIFS($E$3:E93,E93)=1, K93, 0)</f>
        <v>0</v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IF(COUNTIFS($E$3:E94,E94)=1, K94, 0)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>
        <f>IF(COUNTIFS($E$3:E95,E95)=1, K95, 0)</f>
        <v>0</v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>
        <f>IF(COUNTIFS($E$3:E96,E96)=1, K96, 0)</f>
        <v>0</v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>
        <f>IF(COUNTIFS($E$3:E97,E97)=1, K97, 0)</f>
        <v>0</v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>
        <f>IF(COUNTIFS($E$3:E98,E98)=1, K98, 0)</f>
        <v>0</v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IF(COUNTIFS($E$3:E99,E99)=1, K99, 0)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>
        <f>IF(COUNTIFS($E$3:E100,E100)=1, K100, 0)</f>
        <v>0</v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>
        <f>IF(COUNTIFS($E$3:E101,E101)=1, K101, 0)</f>
        <v>0</v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>
        <f>IF(COUNTIFS($E$3:E102,E102)=1, K102, 0)</f>
        <v>0</v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>
        <f>IF(COUNTIFS($E$3:E103,E103)=1, K103, 0)</f>
        <v>0</v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>
        <f>IF(COUNTIFS($E$3:E104,E104)=1, K104, 0)</f>
        <v>0</v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>
        <f>IF(COUNTIFS($E$3:E105,E105)=1, K105, 0)</f>
        <v>0</v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IF(COUNTIFS($E$3:E106,E106)=1, K106, 0)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>
        <f>IF(COUNTIFS($E$3:E107,E107)=1, K107, 0)</f>
        <v>0</v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>
        <f>IF(COUNTIFS($E$3:E108,E108)=1, K108, 0)</f>
        <v>0</v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>
        <f>IF(COUNTIFS($E$3:E109,E109)=1, K109, 0)</f>
        <v>0</v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>
        <f>IF(COUNTIFS($E$3:E110,E110)=1, K110, 0)</f>
        <v>0</v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IF(COUNTIFS($E$3:E111,E111)=1, K111, 0)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>
        <f>IF(COUNTIFS($E$3:E112,E112)=1, K112, 0)</f>
        <v>0</v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>
        <f>IF(COUNTIFS($E$3:E113,E113)=1, K113, 0)</f>
        <v>0</v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>
        <f>IF(COUNTIFS($E$3:E114,E114)=1, K114, 0)</f>
        <v>0</v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>
        <f>IF(COUNTIFS($E$3:E115,E115)=1, K115, 0)</f>
        <v>0</v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>
        <f>IF(COUNTIFS($E$3:E116,E116)=1, K116, 0)</f>
        <v>0</v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>
        <f>IF(COUNTIFS($E$3:E117,E117)=1, K117, 0)</f>
        <v>0</v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>
        <f>IF(COUNTIFS($E$3:E118,E118)=1, K118, 0)</f>
        <v>0</v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IF(COUNTIFS($E$3:E119,E119)=1, K119, 0)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>
        <f>IF(COUNTIFS($E$3:E120,E120)=1, K120, 0)</f>
        <v>0</v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>
        <f>IF(COUNTIFS($E$3:E121,E121)=1, K121, 0)</f>
        <v>0</v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>
        <f>IF(COUNTIFS($E$3:E122,E122)=1, K122, 0)</f>
        <v>0</v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>
        <f>IF(COUNTIFS($E$3:E123,E123)=1, K123, 0)</f>
        <v>0</v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>
        <f>IF(COUNTIFS($E$3:E124,E124)=1, K124, 0)</f>
        <v>0</v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>
        <f>IF(COUNTIFS($E$3:E125,E125)=1, K125, 0)</f>
        <v>0</v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>
        <f>IF(COUNTIFS($E$3:E126,E126)=1, K126, 0)</f>
        <v>0</v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>
        <f>IF(COUNTIFS($E$3:E127,E127)=1, K127, 0)</f>
        <v>0</v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>
        <f>IF(COUNTIFS($E$3:E128,E128)=1, K128, 0)</f>
        <v>0</v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IF(COUNTIFS($E$3:E129,E129)=1, K129, 0)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>
        <f>IF(COUNTIFS($E$3:E130,E130)=1, K130, 0)</f>
        <v>0</v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>
        <f>IF(COUNTIFS($E$3:E131,E131)=1, K131, 0)</f>
        <v>0</v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>
        <f>IF(COUNTIFS($E$3:E132,E132)=1, K132, 0)</f>
        <v>0</v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>
        <f>IF(COUNTIFS($E$3:E133,E133)=1, K133, 0)</f>
        <v>0</v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>
        <f>IF(COUNTIFS($E$3:E134,E134)=1, K134, 0)</f>
        <v>0</v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>
        <f>IF(COUNTIFS($E$3:E135,E135)=1, K135, 0)</f>
        <v>0</v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>
        <f>IF(COUNTIFS($E$3:E136,E136)=1, K136, 0)</f>
        <v>0</v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>
        <f>IF(COUNTIFS($E$3:E137,E137)=1, K137, 0)</f>
        <v>0</v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>
        <f>IF(COUNTIFS($E$3:E138,E138)=1, K138, 0)</f>
        <v>0</v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IF(COUNTIFS($E$3:E139,E139)=1, K139, 0)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>
        <f>IF(COUNTIFS($E$3:E140,E140)=1, K140, 0)</f>
        <v>0</v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>
        <f>IF(COUNTIFS($E$3:E141,E141)=1, K141, 0)</f>
        <v>0</v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>
        <f>IF(COUNTIFS($E$3:E142,E142)=1, K142, 0)</f>
        <v>0</v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>
        <f>IF(COUNTIFS($E$3:E143,E143)=1, K143, 0)</f>
        <v>0</v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>
        <f>IF(COUNTIFS($E$3:E144,E144)=1, K144, 0)</f>
        <v>0</v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>
        <f>IF(COUNTIFS($E$3:E145,E145)=1, K145, 0)</f>
        <v>0</v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>
        <f>IF(COUNTIFS($E$3:E146,E146)=1, K146, 0)</f>
        <v>0</v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>
        <f>IF(COUNTIFS($E$3:E147,E147)=1, K147, 0)</f>
        <v>0</v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>
        <f>IF(COUNTIFS($E$3:E148,E148)=1, K148, 0)</f>
        <v>0</v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>
        <f>IF(COUNTIFS($E$3:E149,E149)=1, K149, 0)</f>
        <v>0</v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>
        <f>IF(COUNTIFS($E$3:E150,E150)=1, K150, 0)</f>
        <v>0</v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>
        <f>IF(COUNTIFS($E$3:E151,E151)=1, K151, 0)</f>
        <v>0</v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>
        <f>IF(COUNTIFS($E$3:E152,E152)=1, K152, 0)</f>
        <v>0</v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IF(COUNTIFS($E$3:E153,E153)=1, K153, 0)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>
        <f>IF(COUNTIFS($E$3:E154,E154)=1, K154, 0)</f>
        <v>0</v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>
        <f>IF(COUNTIFS($E$3:E155,E155)=1, K155, 0)</f>
        <v>0</v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>
        <f>IF(COUNTIFS($E$3:E156,E156)=1, K156, 0)</f>
        <v>0</v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>
        <f>IF(COUNTIFS($E$3:E157,E157)=1, K157, 0)</f>
        <v>0</v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>
        <f>IF(COUNTIFS($E$3:E158,E158)=1, K158, 0)</f>
        <v>0</v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>
        <f>IF(COUNTIFS($E$3:E159,E159)=1, K159, 0)</f>
        <v>0</v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>
        <f>IF(COUNTIFS($E$3:E160,E160)=1, K160, 0)</f>
        <v>0</v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>
        <f>IF(COUNTIFS($E$3:E161,E161)=1, K161, 0)</f>
        <v>0</v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>
        <f>IF(COUNTIFS($E$3:E162,E162)=1, K162, 0)</f>
        <v>0</v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>
        <f>IF(COUNTIFS($E$3:E163,E163)=1, K163, 0)</f>
        <v>0</v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>
        <f>IF(COUNTIFS($E$3:E164,E164)=1, K164, 0)</f>
        <v>0</v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IF(COUNTIFS($E$3:E165,E165)=1, K165, 0)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>
        <f>IF(COUNTIFS($E$3:E166,E166)=1, K166, 0)</f>
        <v>0</v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>
        <f>IF(COUNTIFS($E$3:E167,E167)=1, K167, 0)</f>
        <v>0</v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IF(COUNTIFS($E$3:E168,E168)=1, K168, 0)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>
        <f>IF(COUNTIFS($E$3:E169,E169)=1, K169, 0)</f>
        <v>0</v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>
        <f>IF(COUNTIFS($E$3:E170,E170)=1, K170, 0)</f>
        <v>0</v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>
        <f>IF(COUNTIFS($E$3:E171,E171)=1, K171, 0)</f>
        <v>0</v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>
        <f>IF(COUNTIFS($E$3:E172,E172)=1, K172, 0)</f>
        <v>0</v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IF(COUNTIFS($E$3:E173,E173)=1, K173, 0)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>
        <f>IF(COUNTIFS($E$3:E174,E174)=1, K174, 0)</f>
        <v>0</v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>
        <f>IF(COUNTIFS($E$3:E175,E175)=1, K175, 0)</f>
        <v>0</v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>
        <f>IF(COUNTIFS($E$3:E176,E176)=1, K176, 0)</f>
        <v>0</v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>
        <f>IF(COUNTIFS($E$3:E177,E177)=1, K177, 0)</f>
        <v>0</v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>
        <f>IF(COUNTIFS($E$3:E178,E178)=1, K178, 0)</f>
        <v>0</v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IF(COUNTIFS($E$3:E179,E179)=1, K179, 0)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>
        <f>IF(COUNTIFS($E$3:E180,E180)=1, K180, 0)</f>
        <v>0</v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>
        <f>IF(COUNTIFS($E$3:E181,E181)=1, K181, 0)</f>
        <v>0</v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>
        <f>IF(COUNTIFS($E$3:E182,E182)=1, K182, 0)</f>
        <v>0</v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IF(COUNTIFS($E$3:E183,E183)=1, K183, 0)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>
        <f>IF(COUNTIFS($E$3:E184,E184)=1, K184, 0)</f>
        <v>0</v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>
        <f>IF(COUNTIFS($E$3:E185,E185)=1, K185, 0)</f>
        <v>0</v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>
        <f>IF(COUNTIFS($E$3:E186,E186)=1, K186, 0)</f>
        <v>0</v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>
        <f>IF(COUNTIFS($E$3:E187,E187)=1, K187, 0)</f>
        <v>0</v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>
        <f>IF(COUNTIFS($E$3:E188,E188)=1, K188, 0)</f>
        <v>0</v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IF(COUNTIFS($E$3:E189,E189)=1, K189, 0)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>
        <f>IF(COUNTIFS($E$3:E190,E190)=1, K190, 0)</f>
        <v>0</v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>
        <f>IF(COUNTIFS($E$3:E191,E191)=1, K191, 0)</f>
        <v>0</v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>
        <f>IF(COUNTIFS($E$3:E192,E192)=1, K192, 0)</f>
        <v>0</v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IF(COUNTIFS($E$3:E193,E193)=1, K193, 0)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>
        <f>IF(COUNTIFS($E$3:E194,E194)=1, K194, 0)</f>
        <v>0</v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>
        <f>IF(COUNTIFS($E$3:E195,E195)=1, K195, 0)</f>
        <v>0</v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>
        <f>IF(COUNTIFS($E$3:E196,E196)=1, K196, 0)</f>
        <v>0</v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IF(COUNTIFS($E$3:E197,E197)=1, K197, 0)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>
        <f>IF(COUNTIFS($E$3:E198,E198)=1, K198, 0)</f>
        <v>0</v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>
        <f>IF(COUNTIFS($E$3:E199,E199)=1, K199, 0)</f>
        <v>0</v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>
        <f>IF(COUNTIFS($E$3:E200,E200)=1, K200, 0)</f>
        <v>0</v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>
        <f>IF(COUNTIFS($E$3:E201,E201)=1, K201, 0)</f>
        <v>0</v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>
        <f>IF(COUNTIFS($E$3:E202,E202)=1, K202, 0)</f>
        <v>0</v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>
        <f>IF(COUNTIFS($E$3:E203,E203)=1, K203, 0)</f>
        <v>0</v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IF(COUNTIFS($E$3:E204,E204)=1, K204, 0)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>
        <f>IF(COUNTIFS($E$3:E205,E205)=1, K205, 0)</f>
        <v>0</v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>
        <f>IF(COUNTIFS($E$3:E206,E206)=1, K206, 0)</f>
        <v>0</v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>
        <f>IF(COUNTIFS($E$3:E207,E207)=1, K207, 0)</f>
        <v>0</v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>
        <f>IF(COUNTIFS($E$3:E208,E208)=1, K208, 0)</f>
        <v>0</v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>
        <f>IF(COUNTIFS($E$3:E209,E209)=1, K209, 0)</f>
        <v>0</v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IF(COUNTIFS($E$3:E210,E210)=1, K210, 0)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>
        <f>IF(COUNTIFS($E$3:E211,E211)=1, K211, 0)</f>
        <v>0</v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>
        <f>IF(COUNTIFS($E$3:E212,E212)=1, K212, 0)</f>
        <v>0</v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>
        <f>IF(COUNTIFS($E$3:E213,E213)=1, K213, 0)</f>
        <v>0</v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>
        <f>IF(COUNTIFS($E$3:E214,E214)=1, K214, 0)</f>
        <v>0</v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>
        <f>IF(COUNTIFS($E$3:E215,E215)=1, K215, 0)</f>
        <v>0</v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>
        <f>IF(COUNTIFS($E$3:E216,E216)=1, K216, 0)</f>
        <v>0</v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>
        <f>IF(COUNTIFS($E$3:E217,E217)=1, K217, 0)</f>
        <v>0</v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>
        <f>IF(COUNTIFS($E$3:E218,E218)=1, K218, 0)</f>
        <v>0</v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>
        <f>IF(COUNTIFS($E$3:E219,E219)=1, K219, 0)</f>
        <v>0</v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>
        <f>IF(COUNTIFS($E$3:E220,E220)=1, K220, 0)</f>
        <v>0</v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>
        <f>IF(COUNTIFS($E$3:E221,E221)=1, K221, 0)</f>
        <v>0</v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IF(COUNTIFS($E$3:E222,E222)=1, K222, 0)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>
        <f>IF(COUNTIFS($E$3:E223,E223)=1, K223, 0)</f>
        <v>0</v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>
        <f>IF(COUNTIFS($E$3:E224,E224)=1, K224, 0)</f>
        <v>0</v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>
        <f>IF(COUNTIFS($E$3:E225,E225)=1, K225, 0)</f>
        <v>0</v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>
        <f>IF(COUNTIFS($E$3:E226,E226)=1, K226, 0)</f>
        <v>0</v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>
        <f>IF(COUNTIFS($E$3:E227,E227)=1, K227, 0)</f>
        <v>0</v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IF(COUNTIFS($E$3:E228,E228)=1, K228, 0)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>
        <f>IF(COUNTIFS($E$3:E229,E229)=1, K229, 0)</f>
        <v>0</v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>
        <f>IF(COUNTIFS($E$3:E230,E230)=1, K230, 0)</f>
        <v>0</v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>
        <f>IF(COUNTIFS($E$3:E231,E231)=1, K231, 0)</f>
        <v>0</v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>
        <f>IF(COUNTIFS($E$3:E232,E232)=1, K232, 0)</f>
        <v>0</v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>
        <f>IF(COUNTIFS($E$3:E233,E233)=1, K233, 0)</f>
        <v>0</v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>
        <f>IF(COUNTIFS($E$3:E234,E234)=1, K234, 0)</f>
        <v>0</v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>
        <f>IF(COUNTIFS($E$3:E235,E235)=1, K235, 0)</f>
        <v>0</v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IF(COUNTIFS($E$3:E236,E236)=1, K236, 0)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>
        <f>IF(COUNTIFS($E$3:E237,E237)=1, K237, 0)</f>
        <v>0</v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>
        <f>IF(COUNTIFS($E$3:E238,E238)=1, K238, 0)</f>
        <v>0</v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>
        <f>IF(COUNTIFS($E$3:E239,E239)=1, K239, 0)</f>
        <v>0</v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>
        <f>IF(COUNTIFS($E$3:E240,E240)=1, K240, 0)</f>
        <v>0</v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>
        <f>IF(COUNTIFS($E$3:E241,E241)=1, K241, 0)</f>
        <v>0</v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IF(COUNTIFS($E$3:E242,E242)=1, K242, 0)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>
        <f>IF(COUNTIFS($E$3:E243,E243)=1, K243, 0)</f>
        <v>0</v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>
        <f>IF(COUNTIFS($E$3:E244,E244)=1, K244, 0)</f>
        <v>0</v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>
        <f>IF(COUNTIFS($E$3:E245,E245)=1, K245, 0)</f>
        <v>0</v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>
        <f>IF(COUNTIFS($E$3:E246,E246)=1, K246, 0)</f>
        <v>0</v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>
        <f>IF(COUNTIFS($E$3:E247,E247)=1, K247, 0)</f>
        <v>0</v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>
        <f>IF(COUNTIFS($E$3:E248,E248)=1, K248, 0)</f>
        <v>0</v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>
        <f>IF(COUNTIFS($E$3:E249,E249)=1, K249, 0)</f>
        <v>0</v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>
        <f>IF(COUNTIFS($E$3:E250,E250)=1, K250, 0)</f>
        <v>0</v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>
        <f>IF(COUNTIFS($E$3:E251,E251)=1, K251, 0)</f>
        <v>0</v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>
        <f>IF(COUNTIFS($E$3:E252,E252)=1, K252, 0)</f>
        <v>0</v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>
        <f>IF(COUNTIFS($E$3:E253,E253)=1, K253, 0)</f>
        <v>0</v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IF(COUNTIFS($E$3:E254,E254)=1, K254, 0)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>
        <f>IF(COUNTIFS($E$3:E255,E255)=1, K255, 0)</f>
        <v>0</v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>
        <f>IF(COUNTIFS($E$3:E256,E256)=1, K256, 0)</f>
        <v>0</v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>
        <f>IF(COUNTIFS($E$3:E257,E257)=1, K257, 0)</f>
        <v>0</v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IF(COUNTIFS($E$3:E258,E258)=1, K258, 0)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>
        <f>IF(COUNTIFS($E$3:E259,E259)=1, K259, 0)</f>
        <v>0</v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>
        <f>IF(COUNTIFS($E$3:E260,E260)=1, K260, 0)</f>
        <v>0</v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>
        <f>IF(COUNTIFS($E$3:E261,E261)=1, K261, 0)</f>
        <v>0</v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>
        <f>IF(COUNTIFS($E$3:E262,E262)=1, K262, 0)</f>
        <v>0</v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>
        <f>IF(COUNTIFS($E$3:E263,E263)=1, K263, 0)</f>
        <v>0</v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>
        <f>IF(COUNTIFS($E$3:E264,E264)=1, K264, 0)</f>
        <v>0</v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>
        <f>IF(COUNTIFS($E$3:E265,E265)=1, K265, 0)</f>
        <v>0</v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>
        <f>IF(COUNTIFS($E$3:E266,E266)=1, K266, 0)</f>
        <v>0</v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>
        <f>IF(COUNTIFS($E$3:E267,E267)=1, K267, 0)</f>
        <v>0</v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IF(COUNTIFS($E$3:E268,E268)=1, K268, 0)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>
        <f>IF(COUNTIFS($E$3:E269,E269)=1, K269, 0)</f>
        <v>0</v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>
        <f>IF(COUNTIFS($E$3:E270,E270)=1, K270, 0)</f>
        <v>0</v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>
        <f>IF(COUNTIFS($E$3:E271,E271)=1, K271, 0)</f>
        <v>0</v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>
        <f>IF(COUNTIFS($E$3:E272,E272)=1, K272, 0)</f>
        <v>0</v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>
        <f>IF(COUNTIFS($E$3:E273,E273)=1, K273, 0)</f>
        <v>0</v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>
        <f>IF(COUNTIFS($E$3:E274,E274)=1, K274, 0)</f>
        <v>0</v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>
        <f>IF(COUNTIFS($E$3:E275,E275)=1, K275, 0)</f>
        <v>0</v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IF(COUNTIFS($E$3:E276,E276)=1, K276, 0)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>
        <f>IF(COUNTIFS($E$3:E277,E277)=1, K277, 0)</f>
        <v>0</v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>
        <f>IF(COUNTIFS($E$3:E278,E278)=1, K278, 0)</f>
        <v>0</v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>
        <f>IF(COUNTIFS($E$3:E279,E279)=1, K279, 0)</f>
        <v>0</v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>
        <f>IF(COUNTIFS($E$3:E280,E280)=1, K280, 0)</f>
        <v>0</v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>
        <f>IF(COUNTIFS($E$3:E281,E281)=1, K281, 0)</f>
        <v>0</v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IF(COUNTIFS($E$3:E282,E282)=1, K282, 0)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>
        <f>IF(COUNTIFS($E$3:E283,E283)=1, K283, 0)</f>
        <v>0</v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>
        <f>IF(COUNTIFS($E$3:E284,E284)=1, K284, 0)</f>
        <v>0</v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IF(COUNTIFS($E$3:E285,E285)=1, K285, 0)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>
        <f>IF(COUNTIFS($E$3:E286,E286)=1, K286, 0)</f>
        <v>0</v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>
        <f>IF(COUNTIFS($E$3:E287,E287)=1, K287, 0)</f>
        <v>0</v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>
        <f>IF(COUNTIFS($E$3:E288,E288)=1, K288, 0)</f>
        <v>0</v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>
        <f>IF(COUNTIFS($E$3:E289,E289)=1, K289, 0)</f>
        <v>0</v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IF(COUNTIFS($E$3:E290,E290)=1, K290, 0)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>
        <f>IF(COUNTIFS($E$3:E291,E291)=1, K291, 0)</f>
        <v>0</v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>
        <f>IF(COUNTIFS($E$3:E292,E292)=1, K292, 0)</f>
        <v>0</v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>
        <f>IF(COUNTIFS($E$3:E293,E293)=1, K293, 0)</f>
        <v>0</v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>
        <f>IF(COUNTIFS($E$3:E294,E294)=1, K294, 0)</f>
        <v>0</v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IF(COUNTIFS($E$3:E295,E295)=1, K295, 0)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>
        <f>IF(COUNTIFS($E$3:E296,E296)=1, K296, 0)</f>
        <v>0</v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>
        <f>IF(COUNTIFS($E$3:E297,E297)=1, K297, 0)</f>
        <v>0</v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IF(COUNTIFS($E$3:E298,E298)=1, K298, 0)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>
        <f>IF(COUNTIFS($E$3:E299,E299)=1, K299, 0)</f>
        <v>0</v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>
        <f>IF(COUNTIFS($E$3:E300,E300)=1, K300, 0)</f>
        <v>0</v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>
        <f>IF(COUNTIFS($E$3:E301,E301)=1, K301, 0)</f>
        <v>0</v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>
        <f>IF(COUNTIFS($E$3:E302,E302)=1, K302, 0)</f>
        <v>0</v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>
        <f>IF(COUNTIFS($E$3:E303,E303)=1, K303, 0)</f>
        <v>0</v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>
        <f>IF(COUNTIFS($E$3:E304,E304)=1, K304, 0)</f>
        <v>0</v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IF(COUNTIFS($E$3:E305,E305)=1, K305, 0)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>
        <f>IF(COUNTIFS($E$3:E306,E306)=1, K306, 0)</f>
        <v>0</v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>
        <f>IF(COUNTIFS($E$3:E307,E307)=1, K307, 0)</f>
        <v>0</v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>
        <f>IF(COUNTIFS($E$3:E308,E308)=1, K308, 0)</f>
        <v>0</v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>
        <f>IF(COUNTIFS($E$3:E309,E309)=1, K309, 0)</f>
        <v>0</v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IF(COUNTIFS($E$3:E310,E310)=1, K310, 0)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>
        <f>IF(COUNTIFS($E$3:E311,E311)=1, K311, 0)</f>
        <v>0</v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>
        <f>IF(COUNTIFS($E$3:E312,E312)=1, K312, 0)</f>
        <v>0</v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>
        <f>IF(COUNTIFS($E$3:E313,E313)=1, K313, 0)</f>
        <v>0</v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>
        <f>IF(COUNTIFS($E$3:E314,E314)=1, K314, 0)</f>
        <v>0</v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IF(COUNTIFS($E$3:E315,E315)=1, K315, 0)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>
        <f>IF(COUNTIFS($E$3:E316,E316)=1, K316, 0)</f>
        <v>0</v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>
        <f>IF(COUNTIFS($E$3:E317,E317)=1, K317, 0)</f>
        <v>0</v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>
        <f>IF(COUNTIFS($E$3:E318,E318)=1, K318, 0)</f>
        <v>0</v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>
        <f>IF(COUNTIFS($E$3:E319,E319)=1, K319, 0)</f>
        <v>0</v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IF(COUNTIFS($E$3:E320,E320)=1, K320, 0)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>
        <f>IF(COUNTIFS($E$3:E321,E321)=1, K321, 0)</f>
        <v>0</v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>
        <f>IF(COUNTIFS($E$3:E322,E322)=1, K322, 0)</f>
        <v>0</v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>
        <f>IF(COUNTIFS($E$3:E323,E323)=1, K323, 0)</f>
        <v>0</v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>
        <f>IF(COUNTIFS($E$3:E324,E324)=1, K324, 0)</f>
        <v>0</v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>
        <f>IF(COUNTIFS($E$3:E325,E325)=1, K325, 0)</f>
        <v>0</v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IF(COUNTIFS($E$3:E326,E326)=1, K326, 0)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>
        <f>IF(COUNTIFS($E$3:E327,E327)=1, K327, 0)</f>
        <v>0</v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>
        <f>IF(COUNTIFS($E$3:E328,E328)=1, K328, 0)</f>
        <v>0</v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>
        <f>IF(COUNTIFS($E$3:E329,E329)=1, K329, 0)</f>
        <v>0</v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>
        <f>IF(COUNTIFS($E$3:E330,E330)=1, K330, 0)</f>
        <v>0</v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IF(COUNTIFS($E$3:E331,E331)=1, K331, 0)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>
        <f>IF(COUNTIFS($E$3:E332,E332)=1, K332, 0)</f>
        <v>0</v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>
        <f>IF(COUNTIFS($E$3:E333,E333)=1, K333, 0)</f>
        <v>0</v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>
        <f>IF(COUNTIFS($E$3:E334,E334)=1, K334, 0)</f>
        <v>0</v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IF(COUNTIFS($E$3:E335,E335)=1, K335, 0)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>
        <f>IF(COUNTIFS($E$3:E336,E336)=1, K336, 0)</f>
        <v>0</v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>
        <f>IF(COUNTIFS($E$3:E337,E337)=1, K337, 0)</f>
        <v>0</v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>
        <f>IF(COUNTIFS($E$3:E338,E338)=1, K338, 0)</f>
        <v>0</v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IF(COUNTIFS($E$3:E339,E339)=1, K339, 0)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>
        <f>IF(COUNTIFS($E$3:E340,E340)=1, K340, 0)</f>
        <v>0</v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>
        <f>IF(COUNTIFS($E$3:E341,E341)=1, K341, 0)</f>
        <v>0</v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>
        <f>IF(COUNTIFS($E$3:E342,E342)=1, K342, 0)</f>
        <v>0</v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IF(COUNTIFS($E$3:E343,E343)=1, K343, 0)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>
        <f>IF(COUNTIFS($E$3:E344,E344)=1, K344, 0)</f>
        <v>0</v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>
        <f>IF(COUNTIFS($E$3:E345,E345)=1, K345, 0)</f>
        <v>0</v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>
        <f>IF(COUNTIFS($E$3:E346,E346)=1, K346, 0)</f>
        <v>0</v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>
        <f>IF(COUNTIFS($E$3:E347,E347)=1, K347, 0)</f>
        <v>0</v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>
        <f>IF(COUNTIFS($E$3:E348,E348)=1, K348, 0)</f>
        <v>0</v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>
        <f>IF(COUNTIFS($E$3:E349,E349)=1, K349, 0)</f>
        <v>0</v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>
        <f>IF(COUNTIFS($E$3:E350,E350)=1, K350, 0)</f>
        <v>0</v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IF(COUNTIFS($E$3:E351,E351)=1, K351, 0)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>
        <f>IF(COUNTIFS($E$3:E352,E352)=1, K352, 0)</f>
        <v>0</v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>
        <f>IF(COUNTIFS($E$3:E353,E353)=1, K353, 0)</f>
        <v>0</v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>
        <f>IF(COUNTIFS($E$3:E354,E354)=1, K354, 0)</f>
        <v>0</v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>
        <f>IF(COUNTIFS($E$3:E355,E355)=1, K355, 0)</f>
        <v>0</v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>
        <f>IF(COUNTIFS($E$3:E356,E356)=1, K356, 0)</f>
        <v>0</v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>
        <f>IF(COUNTIFS($E$3:E357,E357)=1, K357, 0)</f>
        <v>0</v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>
        <f>IF(COUNTIFS($E$3:E358,E358)=1, K358, 0)</f>
        <v>0</v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IF(COUNTIFS($E$3:E359,E359)=1, K359, 0)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>
        <f>IF(COUNTIFS($E$3:E360,E360)=1, K360, 0)</f>
        <v>0</v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>
        <f>IF(COUNTIFS($E$3:E361,E361)=1, K361, 0)</f>
        <v>0</v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>
        <f>IF(COUNTIFS($E$3:E362,E362)=1, K362, 0)</f>
        <v>0</v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>
        <f>IF(COUNTIFS($E$3:E363,E363)=1, K363, 0)</f>
        <v>0</v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>
        <f>IF(COUNTIFS($E$3:E364,E364)=1, K364, 0)</f>
        <v>0</v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>
        <f>IF(COUNTIFS($E$3:E365,E365)=1, K365, 0)</f>
        <v>0</v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>
        <f>IF(COUNTIFS($E$3:E366,E366)=1, K366, 0)</f>
        <v>0</v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IF(COUNTIFS($E$3:E367,E367)=1, K367, 0)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>
        <f>IF(COUNTIFS($E$3:E368,E368)=1, K368, 0)</f>
        <v>0</v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>
        <f>IF(COUNTIFS($E$3:E369,E369)=1, K369, 0)</f>
        <v>0</v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>
        <f>IF(COUNTIFS($E$3:E370,E370)=1, K370, 0)</f>
        <v>0</v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>
        <f>IF(COUNTIFS($E$3:E371,E371)=1, K371, 0)</f>
        <v>0</v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>
        <f>IF(COUNTIFS($E$3:E372,E372)=1, K372, 0)</f>
        <v>0</v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>
        <f>IF(COUNTIFS($E$3:E373,E373)=1, K373, 0)</f>
        <v>0</v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>
        <f>IF(COUNTIFS($E$3:E374,E374)=1, K374, 0)</f>
        <v>0</v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IF(COUNTIFS($E$3:E375,E375)=1, K375, 0)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>
        <f>IF(COUNTIFS($E$3:E376,E376)=1, K376, 0)</f>
        <v>0</v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>
        <f>IF(COUNTIFS($E$3:E377,E377)=1, K377, 0)</f>
        <v>0</v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>
        <f>IF(COUNTIFS($E$3:E378,E378)=1, K378, 0)</f>
        <v>0</v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>
        <f>IF(COUNTIFS($E$3:E379,E379)=1, K379, 0)</f>
        <v>0</v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IF(COUNTIFS($E$3:E380,E380)=1, K380, 0)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>
        <f>IF(COUNTIFS($E$3:E381,E381)=1, K381, 0)</f>
        <v>0</v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>
        <f>IF(COUNTIFS($E$3:E382,E382)=1, K382, 0)</f>
        <v>0</v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>
        <f>IF(COUNTIFS($E$3:E383,E383)=1, K383, 0)</f>
        <v>0</v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>
        <f>IF(COUNTIFS($E$3:E384,E384)=1, K384, 0)</f>
        <v>0</v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>
        <f>IF(COUNTIFS($E$3:E385,E385)=1, K385, 0)</f>
        <v>0</v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>
        <f>IF(COUNTIFS($E$3:E386,E386)=1, K386, 0)</f>
        <v>0</v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IF(COUNTIFS($E$3:E387,E387)=1, K387, 0)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>
        <f>IF(COUNTIFS($E$3:E388,E388)=1, K388, 0)</f>
        <v>0</v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>
        <f>IF(COUNTIFS($E$3:E389,E389)=1, K389, 0)</f>
        <v>0</v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IF(COUNTIFS($E$3:E390,E390)=1, K390, 0)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>
        <f>IF(COUNTIFS($E$3:E391,E391)=1, K391, 0)</f>
        <v>0</v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>
        <f>IF(COUNTIFS($E$3:E392,E392)=1, K392, 0)</f>
        <v>0</v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>
        <f>IF(COUNTIFS($E$3:E393,E393)=1, K393, 0)</f>
        <v>0</v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>
        <f>IF(COUNTIFS($E$3:E394,E394)=1, K394, 0)</f>
        <v>0</v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IF(COUNTIFS($E$3:E395,E395)=1, K395, 0)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>
        <f>IF(COUNTIFS($E$3:E396,E396)=1, K396, 0)</f>
        <v>0</v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>
        <f>IF(COUNTIFS($E$3:E397,E397)=1, K397, 0)</f>
        <v>0</v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>
        <f>IF(COUNTIFS($E$3:E398,E398)=1, K398, 0)</f>
        <v>0</v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IF(COUNTIFS($E$3:E399,E399)=1, K399, 0)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>
        <f>IF(COUNTIFS($E$3:E400,E400)=1, K400, 0)</f>
        <v>0</v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>
        <f>IF(COUNTIFS($E$3:E401,E401)=1, K401, 0)</f>
        <v>0</v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>
        <f>IF(COUNTIFS($E$3:E402,E402)=1, K402, 0)</f>
        <v>0</v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IF(COUNTIFS($E$3:E403,E403)=1, K403, 0)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>
        <f>IF(COUNTIFS($E$3:E404,E404)=1, K404, 0)</f>
        <v>0</v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>
        <f>IF(COUNTIFS($E$3:E405,E405)=1, K405, 0)</f>
        <v>0</v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>
        <f>IF(COUNTIFS($E$3:E406,E406)=1, K406, 0)</f>
        <v>0</v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>
        <f>IF(COUNTIFS($E$3:E407,E407)=1, K407, 0)</f>
        <v>0</v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>
        <f>IF(COUNTIFS($E$3:E408,E408)=1, K408, 0)</f>
        <v>0</v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IF(COUNTIFS($E$3:E409,E409)=1, K409, 0)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>
        <f>IF(COUNTIFS($E$3:E410,E410)=1, K410, 0)</f>
        <v>0</v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>
        <f>IF(COUNTIFS($E$3:E411,E411)=1, K411, 0)</f>
        <v>0</v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>
        <f>IF(COUNTIFS($E$3:E412,E412)=1, K412, 0)</f>
        <v>0</v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IF(COUNTIFS($E$3:E413,E413)=1, K413, 0)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>
        <f>IF(COUNTIFS($E$3:E414,E414)=1, K414, 0)</f>
        <v>0</v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>
        <f>IF(COUNTIFS($E$3:E415,E415)=1, K415, 0)</f>
        <v>0</v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>
        <f>IF(COUNTIFS($E$3:E416,E416)=1, K416, 0)</f>
        <v>0</v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IF(COUNTIFS($E$3:E417,E417)=1, K417, 0)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>
        <f>IF(COUNTIFS($E$3:E418,E418)=1, K418, 0)</f>
        <v>0</v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>
        <f>IF(COUNTIFS($E$3:E419,E419)=1, K419, 0)</f>
        <v>0</v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>
        <f>IF(COUNTIFS($E$3:E420,E420)=1, K420, 0)</f>
        <v>0</v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IF(COUNTIFS($E$3:E421,E421)=1, K421, 0)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>
        <f>IF(COUNTIFS($E$3:E422,E422)=1, K422, 0)</f>
        <v>0</v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>
        <f>IF(COUNTIFS($E$3:E423,E423)=1, K423, 0)</f>
        <v>0</v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IF(COUNTIFS($E$3:E424,E424)=1, K424, 0)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>
        <f>IF(COUNTIFS($E$3:E425,E425)=1, K425, 0)</f>
        <v>0</v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>
        <f>IF(COUNTIFS($E$3:E426,E426)=1, K426, 0)</f>
        <v>0</v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>
        <f>IF(COUNTIFS($E$3:E427,E427)=1, K427, 0)</f>
        <v>0</v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>
        <f>IF(COUNTIFS($E$3:E428,E428)=1, K428, 0)</f>
        <v>0</v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IF(COUNTIFS($E$3:E429,E429)=1, K429, 0)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>
        <f>IF(COUNTIFS($E$3:E430,E430)=1, K430, 0)</f>
        <v>0</v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>
        <f>IF(COUNTIFS($E$3:E431,E431)=1, K431, 0)</f>
        <v>0</v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>
        <f>IF(COUNTIFS($E$3:E432,E432)=1, K432, 0)</f>
        <v>0</v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>
        <f>IF(COUNTIFS($E$3:E433,E433)=1, K433, 0)</f>
        <v>0</v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>
        <f>IF(COUNTIFS($E$3:E434,E434)=1, K434, 0)</f>
        <v>0</v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>
        <f>IF(COUNTIFS($E$3:E435,E435)=1, K435, 0)</f>
        <v>0</v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>
        <f>IF(COUNTIFS($E$3:E436,E436)=1, K436, 0)</f>
        <v>0</v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>
        <f>IF(COUNTIFS($E$3:E437,E437)=1, K437, 0)</f>
        <v>0</v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>
        <f>IF(COUNTIFS($E$3:E438,E438)=1, K438, 0)</f>
        <v>0</v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IF(COUNTIFS($E$3:E439,E439)=1, K439, 0)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>
        <f>IF(COUNTIFS($E$3:E440,E440)=1, K440, 0)</f>
        <v>0</v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>
        <f>IF(COUNTIFS($E$3:E441,E441)=1, K441, 0)</f>
        <v>0</v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>
        <f>IF(COUNTIFS($E$3:E442,E442)=1, K442, 0)</f>
        <v>0</v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IF(COUNTIFS($E$3:E443,E443)=1, K443, 0)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>
        <f>IF(COUNTIFS($E$3:E444,E444)=1, K444, 0)</f>
        <v>0</v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>
        <f>IF(COUNTIFS($E$3:E445,E445)=1, K445, 0)</f>
        <v>0</v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>
        <f>IF(COUNTIFS($E$3:E446,E446)=1, K446, 0)</f>
        <v>0</v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>
        <f>IF(COUNTIFS($E$3:E447,E447)=1, K447, 0)</f>
        <v>0</v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IF(COUNTIFS($E$3:E448,E448)=1, K448, 0)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>
        <f>IF(COUNTIFS($E$3:E449,E449)=1, K449, 0)</f>
        <v>0</v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>
        <f>IF(COUNTIFS($E$3:E450,E450)=1, K450, 0)</f>
        <v>0</v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IF(COUNTIFS($E$3:E451,E451)=1, K451, 0)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>
        <f>IF(COUNTIFS($E$3:E452,E452)=1, K452, 0)</f>
        <v>0</v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>
        <f>IF(COUNTIFS($E$3:E453,E453)=1, K453, 0)</f>
        <v>0</v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IF(COUNTIFS($E$3:E454,E454)=1, K454, 0)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>
        <f>IF(COUNTIFS($E$3:E455,E455)=1, K455, 0)</f>
        <v>0</v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>
        <f>IF(COUNTIFS($E$3:E456,E456)=1, K456, 0)</f>
        <v>0</v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>
        <f>IF(COUNTIFS($E$3:E457,E457)=1, K457, 0)</f>
        <v>0</v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>
        <f>IF(COUNTIFS($E$3:E458,E458)=1, K458, 0)</f>
        <v>0</v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IF(COUNTIFS($E$3:E459,E459)=1, K459, 0)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IF(COUNTIFS($E$3:E460,E460)=1, K460, 0)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>
        <f>IF(COUNTIFS($E$3:E461,E461)=1, K461, 0)</f>
        <v>0</v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>
        <f>IF(COUNTIFS($E$3:E462,E462)=1, K462, 0)</f>
        <v>0</v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>
        <f>IF(COUNTIFS($E$3:E463,E463)=1, K463, 0)</f>
        <v>0</v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IF(COUNTIFS($E$3:E464,E464)=1, K464, 0)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>
        <f>IF(COUNTIFS($E$3:E465,E465)=1, K465, 0)</f>
        <v>0</v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>
        <f>IF(COUNTIFS($E$3:E466,E466)=1, K466, 0)</f>
        <v>0</v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>
        <f>IF(COUNTIFS($E$3:E467,E467)=1, K467, 0)</f>
        <v>0</v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>
        <f>IF(COUNTIFS($E$3:E468,E468)=1, K468, 0)</f>
        <v>0</v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>
        <f>IF(COUNTIFS($E$3:E469,E469)=1, K469, 0)</f>
        <v>0</v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>
        <f>IF(COUNTIFS($E$3:E470,E470)=1, K470, 0)</f>
        <v>0</v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>
        <f>IF(COUNTIFS($E$3:E471,E471)=1, K471, 0)</f>
        <v>0</v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>
        <f>IF(COUNTIFS($E$3:E472,E472)=1, K472, 0)</f>
        <v>0</v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IF(COUNTIFS($E$3:E473,E473)=1, K473, 0)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>
        <f>IF(COUNTIFS($E$3:E474,E474)=1, K474, 0)</f>
        <v>0</v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>
        <f>IF(COUNTIFS($E$3:E475,E475)=1, K475, 0)</f>
        <v>0</v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>
        <f>IF(COUNTIFS($E$3:E476,E476)=1, K476, 0)</f>
        <v>0</v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>
        <f>IF(COUNTIFS($E$3:E477,E477)=1, K477, 0)</f>
        <v>0</v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>
        <f>IF(COUNTIFS($E$3:E478,E478)=1, K478, 0)</f>
        <v>0</v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>
        <f>IF(COUNTIFS($E$3:E479,E479)=1, K479, 0)</f>
        <v>0</v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>
        <f>IF(COUNTIFS($E$3:E480,E480)=1, K480, 0)</f>
        <v>0</v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>
        <f>IF(COUNTIFS($E$3:E481,E481)=1, K481, 0)</f>
        <v>0</v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>
        <f>IF(COUNTIFS($E$3:E482,E482)=1, K482, 0)</f>
        <v>0</v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>
        <f>IF(COUNTIFS($E$3:E483,E483)=1, K483, 0)</f>
        <v>0</v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>
        <f>IF(COUNTIFS($E$3:E484,E484)=1, K484, 0)</f>
        <v>0</v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>
        <f>IF(COUNTIFS($E$3:E485,E485)=1, K485, 0)</f>
        <v>0</v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IF(COUNTIFS($E$3:E486,E486)=1, K486, 0)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>
        <f>IF(COUNTIFS($E$3:E487,E487)=1, K487, 0)</f>
        <v>0</v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>
        <f>IF(COUNTIFS($E$3:E488,E488)=1, K488, 0)</f>
        <v>0</v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>
        <f>IF(COUNTIFS($E$3:E489,E489)=1, K489, 0)</f>
        <v>0</v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>
        <f>IF(COUNTIFS($E$3:E490,E490)=1, K490, 0)</f>
        <v>0</v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>
        <f>IF(COUNTIFS($E$3:E491,E491)=1, K491, 0)</f>
        <v>0</v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>
        <f>IF(COUNTIFS($E$3:E492,E492)=1, K492, 0)</f>
        <v>0</v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>
        <f>IF(COUNTIFS($E$3:E493,E493)=1, K493, 0)</f>
        <v>0</v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>
        <f>IF(COUNTIFS($E$3:E494,E494)=1, K494, 0)</f>
        <v>0</v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>
        <f>IF(COUNTIFS($E$3:E495,E495)=1, K495, 0)</f>
        <v>0</v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>
        <f>IF(COUNTIFS($E$3:E496,E496)=1, K496, 0)</f>
        <v>0</v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>
        <f>IF(COUNTIFS($E$3:E497,E497)=1, K497, 0)</f>
        <v>0</v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>
        <f>IF(COUNTIFS($E$3:E498,E498)=1, K498, 0)</f>
        <v>0</v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IF(COUNTIFS($E$3:E499,E499)=1, K499, 0)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>
        <f>IF(COUNTIFS($E$3:E500,E500)=1, K500, 0)</f>
        <v>0</v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>
        <f>IF(COUNTIFS($E$3:E501,E501)=1, K501, 0)</f>
        <v>0</v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>
        <f>IF(COUNTIFS($E$3:E502,E502)=1, K502, 0)</f>
        <v>0</v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IF(COUNTIFS($E$3:E503,E503)=1, K503, 0)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>
        <f>IF(COUNTIFS($E$3:E504,E504)=1, K504, 0)</f>
        <v>0</v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>
        <f>IF(COUNTIFS($E$3:E505,E505)=1, K505, 0)</f>
        <v>0</v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>
        <f>IF(COUNTIFS($E$3:E506,E506)=1, K506, 0)</f>
        <v>0</v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>
        <f>IF(COUNTIFS($E$3:E507,E507)=1, K507, 0)</f>
        <v>0</v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>
        <f>IF(COUNTIFS($E$3:E508,E508)=1, K508, 0)</f>
        <v>0</v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>
        <f>IF(COUNTIFS($E$3:E509,E509)=1, K509, 0)</f>
        <v>0</v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>
        <f>IF(COUNTIFS($E$3:E510,E510)=1, K510, 0)</f>
        <v>0</v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IF(COUNTIFS($E$3:E511,E511)=1, K511, 0)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>
        <f>IF(COUNTIFS($E$3:E512,E512)=1, K512, 0)</f>
        <v>0</v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>
        <f>IF(COUNTIFS($E$3:E513,E513)=1, K513, 0)</f>
        <v>0</v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>
        <f>IF(COUNTIFS($E$3:E514,E514)=1, K514, 0)</f>
        <v>0</v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>
        <f>IF(COUNTIFS($E$3:E515,E515)=1, K515, 0)</f>
        <v>0</v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IF(COUNTIFS($E$3:E516,E516)=1, K516, 0)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>
        <f>IF(COUNTIFS($E$3:E517,E517)=1, K517, 0)</f>
        <v>0</v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>
        <f>IF(COUNTIFS($E$3:E518,E518)=1, K518, 0)</f>
        <v>0</v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>
        <f>IF(COUNTIFS($E$3:E519,E519)=1, K519, 0)</f>
        <v>0</v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IF(COUNTIFS($E$3:E520,E520)=1, K520, 0)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>
        <f>IF(COUNTIFS($E$3:E521,E521)=1, K521, 0)</f>
        <v>0</v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>
        <f>IF(COUNTIFS($E$3:E522,E522)=1, K522, 0)</f>
        <v>0</v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>
        <f>IF(COUNTIFS($E$3:E523,E523)=1, K523, 0)</f>
        <v>0</v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IF(COUNTIFS($E$3:E524,E524)=1, K524, 0)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>
        <f>IF(COUNTIFS($E$3:E525,E525)=1, K525, 0)</f>
        <v>0</v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>
        <f>IF(COUNTIFS($E$3:E526,E526)=1, K526, 0)</f>
        <v>0</v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>
        <f>IF(COUNTIFS($E$3:E527,E527)=1, K527, 0)</f>
        <v>0</v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IF(COUNTIFS($E$3:E528,E528)=1, K528, 0)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>
        <f>IF(COUNTIFS($E$3:E529,E529)=1, K529, 0)</f>
        <v>0</v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>
        <f>IF(COUNTIFS($E$3:E530,E530)=1, K530, 0)</f>
        <v>0</v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>
        <f>IF(COUNTIFS($E$3:E531,E531)=1, K531, 0)</f>
        <v>0</v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>
        <f>IF(COUNTIFS($E$3:E532,E532)=1, K532, 0)</f>
        <v>0</v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>
        <f>IF(COUNTIFS($E$3:E533,E533)=1, K533, 0)</f>
        <v>0</v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>
        <f>IF(COUNTIFS($E$3:E534,E534)=1, K534, 0)</f>
        <v>0</v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IF(COUNTIFS($E$3:E535,E535)=1, K535, 0)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>
        <f>IF(COUNTIFS($E$3:E536,E536)=1, K536, 0)</f>
        <v>0</v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>
        <f>IF(COUNTIFS($E$3:E537,E537)=1, K537, 0)</f>
        <v>0</v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>
        <f>IF(COUNTIFS($E$3:E538,E538)=1, K538, 0)</f>
        <v>0</v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>
        <f>IF(COUNTIFS($E$3:E539,E539)=1, K539, 0)</f>
        <v>0</v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>
        <f>IF(COUNTIFS($E$3:E540,E540)=1, K540, 0)</f>
        <v>0</v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>
        <f>IF(COUNTIFS($E$3:E541,E541)=1, K541, 0)</f>
        <v>0</v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IF(COUNTIFS($E$3:E542,E542)=1, K542, 0)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>
        <f>IF(COUNTIFS($E$3:E543,E543)=1, K543, 0)</f>
        <v>0</v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>
        <f>IF(COUNTIFS($E$3:E544,E544)=1, K544, 0)</f>
        <v>0</v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>
        <f>IF(COUNTIFS($E$3:E545,E545)=1, K545, 0)</f>
        <v>0</v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>
        <f>IF(COUNTIFS($E$3:E546,E546)=1, K546, 0)</f>
        <v>0</v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>
        <f>IF(COUNTIFS($E$3:E547,E547)=1, K547, 0)</f>
        <v>0</v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IF(COUNTIFS($E$3:E548,E548)=1, K548, 0)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>
        <f>IF(COUNTIFS($E$3:E549,E549)=1, K549, 0)</f>
        <v>0</v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>
        <f>IF(COUNTIFS($E$3:E550,E550)=1, K550, 0)</f>
        <v>0</v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>
        <f>IF(COUNTIFS($E$3:E551,E551)=1, K551, 0)</f>
        <v>0</v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>
        <f>IF(COUNTIFS($E$3:E552,E552)=1, K552, 0)</f>
        <v>0</v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>
        <f>IF(COUNTIFS($E$3:E553,E553)=1, K553, 0)</f>
        <v>0</v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>
        <f>IF(COUNTIFS($E$3:E554,E554)=1, K554, 0)</f>
        <v>0</v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>
        <f>IF(COUNTIFS($E$3:E555,E555)=1, K555, 0)</f>
        <v>0</v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IF(COUNTIFS($E$3:E556,E556)=1, K556, 0)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>
        <f>IF(COUNTIFS($E$3:E557,E557)=1, K557, 0)</f>
        <v>0</v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>
        <f>IF(COUNTIFS($E$3:E558,E558)=1, K558, 0)</f>
        <v>0</v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>
        <f>IF(COUNTIFS($E$3:E559,E559)=1, K559, 0)</f>
        <v>0</v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>
        <f>IF(COUNTIFS($E$3:E560,E560)=1, K560, 0)</f>
        <v>0</v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>
        <f>IF(COUNTIFS($E$3:E561,E561)=1, K561, 0)</f>
        <v>0</v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>
        <f>IF(COUNTIFS($E$3:E562,E562)=1, K562, 0)</f>
        <v>0</v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>
        <f>IF(COUNTIFS($E$3:E563,E563)=1, K563, 0)</f>
        <v>0</v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IF(COUNTIFS($E$3:E564,E564)=1, K564, 0)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>
        <f>IF(COUNTIFS($E$3:E565,E565)=1, K565, 0)</f>
        <v>0</v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>
        <f>IF(COUNTIFS($E$3:E566,E566)=1, K566, 0)</f>
        <v>0</v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>
        <f>IF(COUNTIFS($E$3:E567,E567)=1, K567, 0)</f>
        <v>0</v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IF(COUNTIFS($E$3:E568,E568)=1, K568, 0)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>
        <f>IF(COUNTIFS($E$3:E569,E569)=1, K569, 0)</f>
        <v>0</v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>
        <f>IF(COUNTIFS($E$3:E570,E570)=1, K570, 0)</f>
        <v>0</v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>
        <f>IF(COUNTIFS($E$3:E571,E571)=1, K571, 0)</f>
        <v>0</v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IF(COUNTIFS($E$3:E572,E572)=1, K572, 0)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>
        <f>IF(COUNTIFS($E$3:E573,E573)=1, K573, 0)</f>
        <v>0</v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>
        <f>IF(COUNTIFS($E$3:E574,E574)=1, K574, 0)</f>
        <v>0</v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>
        <f>IF(COUNTIFS($E$3:E575,E575)=1, K575, 0)</f>
        <v>0</v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>
        <f>IF(COUNTIFS($E$3:E576,E576)=1, K576, 0)</f>
        <v>0</v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>
        <f>IF(COUNTIFS($E$3:E577,E577)=1, K577, 0)</f>
        <v>0</v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IF(COUNTIFS($E$3:E578,E578)=1, K578, 0)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>
        <f>IF(COUNTIFS($E$3:E579,E579)=1, K579, 0)</f>
        <v>0</v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>
        <f>IF(COUNTIFS($E$3:E580,E580)=1, K580, 0)</f>
        <v>0</v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>
        <f>IF(COUNTIFS($E$3:E581,E581)=1, K581, 0)</f>
        <v>0</v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IF(COUNTIFS($E$3:E582,E582)=1, K582, 0)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>
        <f>IF(COUNTIFS($E$3:E583,E583)=1, K583, 0)</f>
        <v>0</v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>
        <f>IF(COUNTIFS($E$3:E584,E584)=1, K584, 0)</f>
        <v>0</v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>
        <f>IF(COUNTIFS($E$3:E585,E585)=1, K585, 0)</f>
        <v>0</v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IF(COUNTIFS($E$3:E586,E586)=1, K586, 0)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>
        <f>IF(COUNTIFS($E$3:E587,E587)=1, K587, 0)</f>
        <v>0</v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>
        <f>IF(COUNTIFS($E$3:E588,E588)=1, K588, 0)</f>
        <v>0</v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>
        <f>IF(COUNTIFS($E$3:E589,E589)=1, K589, 0)</f>
        <v>0</v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>
        <f>IF(COUNTIFS($E$3:E590,E590)=1, K590, 0)</f>
        <v>0</v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>
        <f>IF(COUNTIFS($E$3:E591,E591)=1, K591, 0)</f>
        <v>0</v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>
        <f>IF(COUNTIFS($E$3:E592,E592)=1, K592, 0)</f>
        <v>0</v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>
        <f>IF(COUNTIFS($E$3:E593,E593)=1, K593, 0)</f>
        <v>0</v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IF(COUNTIFS($E$3:E594,E594)=1, K594, 0)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>
        <f>IF(COUNTIFS($E$3:E595,E595)=1, K595, 0)</f>
        <v>0</v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>
        <f>IF(COUNTIFS($E$3:E596,E596)=1, K596, 0)</f>
        <v>0</v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>
        <f>IF(COUNTIFS($E$3:E597,E597)=1, K597, 0)</f>
        <v>0</v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>
        <f>IF(COUNTIFS($E$3:E598,E598)=1, K598, 0)</f>
        <v>0</v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>
        <f>IF(COUNTIFS($E$3:E599,E599)=1, K599, 0)</f>
        <v>0</v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IF(COUNTIFS($E$3:E600,E600)=1, K600, 0)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>
        <f>IF(COUNTIFS($E$3:E601,E601)=1, K601, 0)</f>
        <v>0</v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>
        <f>IF(COUNTIFS($E$3:E602,E602)=1, K602, 0)</f>
        <v>0</v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>
        <f>IF(COUNTIFS($E$3:E603,E603)=1, K603, 0)</f>
        <v>0</v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>
        <f>IF(COUNTIFS($E$3:E604,E604)=1, K604, 0)</f>
        <v>0</v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IF(COUNTIFS($E$3:E605,E605)=1, K605, 0)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>
        <f>IF(COUNTIFS($E$3:E606,E606)=1, K606, 0)</f>
        <v>0</v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>
        <f>IF(COUNTIFS($E$3:E607,E607)=1, K607, 0)</f>
        <v>0</v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>
        <f>IF(COUNTIFS($E$3:E608,E608)=1, K608, 0)</f>
        <v>0</v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IF(COUNTIFS($E$3:E609,E609)=1, K609, 0)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>
        <f>IF(COUNTIFS($E$3:E610,E610)=1, K610, 0)</f>
        <v>0</v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>
        <f>IF(COUNTIFS($E$3:E611,E611)=1, K611, 0)</f>
        <v>0</v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>
        <f>IF(COUNTIFS($E$3:E612,E612)=1, K612, 0)</f>
        <v>0</v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>
        <f>IF(COUNTIFS($E$3:E613,E613)=1, K613, 0)</f>
        <v>0</v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>
        <f>IF(COUNTIFS($E$3:E614,E614)=1, K614, 0)</f>
        <v>0</v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IF(COUNTIFS($E$3:E615,E615)=1, K615, 0)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>
        <f>IF(COUNTIFS($E$3:E616,E616)=1, K616, 0)</f>
        <v>0</v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>
        <f>IF(COUNTIFS($E$3:E617,E617)=1, K617, 0)</f>
        <v>0</v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>
        <f>IF(COUNTIFS($E$3:E618,E618)=1, K618, 0)</f>
        <v>0</v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>
        <f>IF(COUNTIFS($E$3:E619,E619)=1, K619, 0)</f>
        <v>0</v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>
        <f>IF(COUNTIFS($E$3:E620,E620)=1, K620, 0)</f>
        <v>0</v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IF(COUNTIFS($E$3:E621,E621)=1, K621, 0)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>
        <f>IF(COUNTIFS($E$3:E622,E622)=1, K622, 0)</f>
        <v>0</v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>
        <f>IF(COUNTIFS($E$3:E623,E623)=1, K623, 0)</f>
        <v>0</v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IF(COUNTIFS($E$3:E624,E624)=1, K624, 0)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>
        <f>IF(COUNTIFS($E$3:E625,E625)=1, K625, 0)</f>
        <v>0</v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>
        <f>IF(COUNTIFS($E$3:E626,E626)=1, K626, 0)</f>
        <v>0</v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>
        <f>IF(COUNTIFS($E$3:E627,E627)=1, K627, 0)</f>
        <v>0</v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>
        <f>IF(COUNTIFS($E$3:E628,E628)=1, K628, 0)</f>
        <v>0</v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IF(COUNTIFS($E$3:E629,E629)=1, K629, 0)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IF(COUNTIFS($E$3:E630,E630)=1, K630, 0)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>
        <f>IF(COUNTIFS($E$3:E631,E631)=1, K631, 0)</f>
        <v>0</v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>
        <f>IF(COUNTIFS($E$3:E632,E632)=1, K632, 0)</f>
        <v>0</v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>
        <f>IF(COUNTIFS($E$3:E633,E633)=1, K633, 0)</f>
        <v>0</v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>
        <f>IF(COUNTIFS($E$3:E634,E634)=1, K634, 0)</f>
        <v>0</v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>
        <f>IF(COUNTIFS($E$3:E635,E635)=1, K635, 0)</f>
        <v>0</v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IF(COUNTIFS($E$3:E636,E636)=1, K636, 0)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>
        <f>IF(COUNTIFS($E$3:E637,E637)=1, K637, 0)</f>
        <v>0</v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>
        <f>IF(COUNTIFS($E$3:E638,E638)=1, K638, 0)</f>
        <v>0</v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>
        <f>IF(COUNTIFS($E$3:E639,E639)=1, K639, 0)</f>
        <v>0</v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IF(COUNTIFS($E$3:E640,E640)=1, K640, 0)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>
        <f>IF(COUNTIFS($E$3:E641,E641)=1, K641, 0)</f>
        <v>0</v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>
        <f>IF(COUNTIFS($E$3:E642,E642)=1, K642, 0)</f>
        <v>0</v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>
        <f>IF(COUNTIFS($E$3:E643,E643)=1, K643, 0)</f>
        <v>0</v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>
        <f>IF(COUNTIFS($E$3:E644,E644)=1, K644, 0)</f>
        <v>0</v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>
        <f>IF(COUNTIFS($E$3:E645,E645)=1, K645, 0)</f>
        <v>0</v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IF(COUNTIFS($E$3:E646,E646)=1, K646, 0)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>
        <f>IF(COUNTIFS($E$3:E647,E647)=1, K647, 0)</f>
        <v>0</v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>
        <f>IF(COUNTIFS($E$3:E648,E648)=1, K648, 0)</f>
        <v>0</v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>
        <f>IF(COUNTIFS($E$3:E649,E649)=1, K649, 0)</f>
        <v>0</v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>
        <f>IF(COUNTIFS($E$3:E650,E650)=1, K650, 0)</f>
        <v>0</v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>
        <f>IF(COUNTIFS($E$3:E651,E651)=1, K651, 0)</f>
        <v>0</v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>
        <f>IF(COUNTIFS($E$3:E652,E652)=1, K652, 0)</f>
        <v>0</v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>
        <f>IF(COUNTIFS($E$3:E653,E653)=1, K653, 0)</f>
        <v>0</v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IF(COUNTIFS($E$3:E654,E654)=1, K654, 0)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>
        <f>IF(COUNTIFS($E$3:E655,E655)=1, K655, 0)</f>
        <v>0</v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>
        <f>IF(COUNTIFS($E$3:E656,E656)=1, K656, 0)</f>
        <v>0</v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>
        <f>IF(COUNTIFS($E$3:E657,E657)=1, K657, 0)</f>
        <v>0</v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>
        <f>IF(COUNTIFS($E$3:E658,E658)=1, K658, 0)</f>
        <v>0</v>
      </c>
    </row>
    <row r="659" spans="1:12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>
        <f>IF(COUNTIFS($E$3:E659,E659)=1, K659, 0)</f>
        <v>0</v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>
        <f>IF(COUNTIFS($E$3:E660,E660)=1, K660, 0)</f>
        <v>0</v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>
        <f>IF(COUNTIFS($E$3:E661,E661)=1, K661, 0)</f>
        <v>0</v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>
        <f>IF(COUNTIFS($E$3:E662,E662)=1, K662, 0)</f>
        <v>0</v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>
        <f>IF(COUNTIFS($E$3:E663,E663)=1, K663, 0)</f>
        <v>0</v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>
        <f>IF(COUNTIFS($E$3:E664,E664)=1, K664, 0)</f>
        <v>0</v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>
        <f>IF(COUNTIFS($E$3:E665,E665)=1, K665, 0)</f>
        <v>0</v>
      </c>
    </row>
    <row r="666" spans="1:12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IF(COUNTIFS($E$3:E666,E666)=1, K666, 0)</f>
        <v>4394</v>
      </c>
    </row>
    <row r="667" spans="1:12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>
        <f>IF(COUNTIFS($E$3:E667,E667)=1, K667, 0)</f>
        <v>0</v>
      </c>
    </row>
    <row r="668" spans="1:12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>
        <f>IF(COUNTIFS($E$3:E668,E668)=1, K668, 0)</f>
        <v>0</v>
      </c>
    </row>
    <row r="669" spans="1:12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>
        <f>IF(COUNTIFS($E$3:E669,E669)=1, K669, 0)</f>
        <v>0</v>
      </c>
    </row>
    <row r="670" spans="1:12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IF(COUNTIFS($E$3:E670,E670)=1, K670, 0)</f>
        <v>4394</v>
      </c>
    </row>
    <row r="671" spans="1:12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>
        <f>IF(COUNTIFS($E$3:E671,E671)=1, K671, 0)</f>
        <v>0</v>
      </c>
    </row>
    <row r="672" spans="1:12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>
        <f>IF(COUNTIFS($E$3:E672,E672)=1, K672, 0)</f>
        <v>0</v>
      </c>
    </row>
    <row r="673" spans="1:1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>
        <f>IF(COUNTIFS($E$3:E673,E673)=1, K673, 0)</f>
        <v>0</v>
      </c>
    </row>
    <row r="674" spans="1:1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>
        <f>IF(COUNTIFS($E$3:E674,E674)=1, K674, 0)</f>
        <v>0</v>
      </c>
    </row>
    <row r="675" spans="1:1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>
        <f>IF(COUNTIFS($E$3:E675,E675)=1, K675, 0)</f>
        <v>0</v>
      </c>
    </row>
    <row r="676" spans="1:1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IF(COUNTIFS($E$3:E676,E676)=1, K676, 0)</f>
        <v>200</v>
      </c>
    </row>
    <row r="677" spans="1:1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>
        <f>IF(COUNTIFS($E$3:E677,E677)=1, K677, 0)</f>
        <v>0</v>
      </c>
    </row>
    <row r="678" spans="1:1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>
        <f>IF(COUNTIFS($E$3:E678,E678)=1, K678, 0)</f>
        <v>0</v>
      </c>
    </row>
    <row r="679" spans="1:1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>
        <f>IF(COUNTIFS($E$3:E679,E679)=1, K679, 0)</f>
        <v>0</v>
      </c>
    </row>
    <row r="680" spans="1:1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>
        <f>IF(COUNTIFS($E$3:E680,E680)=1, K680, 0)</f>
        <v>0</v>
      </c>
    </row>
    <row r="681" spans="1:1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>
        <f>IF(COUNTIFS($E$3:E681,E681)=1, K681, 0)</f>
        <v>0</v>
      </c>
    </row>
    <row r="682" spans="1:1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>
        <f>IF(COUNTIFS($E$3:E682,E682)=1, K682, 0)</f>
        <v>0</v>
      </c>
      <c r="M682" s="28"/>
      <c r="N682" s="28"/>
      <c r="O682" s="29"/>
    </row>
    <row r="683" spans="1:1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>
        <f>IF(COUNTIFS($E$3:E683,E683)=1, K683, 0)</f>
        <v>0</v>
      </c>
    </row>
    <row r="684" spans="1:1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>
        <f>IF(COUNTIFS($E$3:E684,E684)=1, K684, 0)</f>
        <v>0</v>
      </c>
    </row>
    <row r="685" spans="1:1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>
        <f>IF(COUNTIFS($E$3:E685,E685)=1, K685, 0)</f>
        <v>0</v>
      </c>
    </row>
    <row r="686" spans="1:1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>
        <f>IF(COUNTIFS($E$3:E686,E686)=1, K686, 0)</f>
        <v>0</v>
      </c>
    </row>
    <row r="687" spans="1:1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IF(COUNTIFS($E$3:E687,E687)=1, K687, 0)</f>
        <v>21000</v>
      </c>
    </row>
    <row r="688" spans="1:1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>
        <f>IF(COUNTIFS($E$3:E688,E688)=1, K688, 0)</f>
        <v>0</v>
      </c>
    </row>
    <row r="689" spans="1:12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>
        <f>IF(COUNTIFS($E$3:E689,E689)=1, K689, 0)</f>
        <v>0</v>
      </c>
    </row>
    <row r="690" spans="1:12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>
        <f>IF(COUNTIFS($E$3:E690,E690)=1, K690, 0)</f>
        <v>0</v>
      </c>
    </row>
    <row r="691" spans="1:12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>
        <f>IF(COUNTIFS($E$3:E691,E691)=1, K691, 0)</f>
        <v>0</v>
      </c>
    </row>
    <row r="692" spans="1:12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IF(COUNTIFS($E$3:E692,E692)=1, K692, 0)</f>
        <v>9450</v>
      </c>
    </row>
    <row r="693" spans="1:12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>
        <f>IF(COUNTIFS($E$3:E693,E693)=1, K693, 0)</f>
        <v>0</v>
      </c>
    </row>
    <row r="694" spans="1:12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>
        <f>IF(COUNTIFS($E$3:E694,E694)=1, K694, 0)</f>
        <v>0</v>
      </c>
    </row>
    <row r="695" spans="1:12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>
        <f>IF(COUNTIFS($E$3:E695,E695)=1, K695, 0)</f>
        <v>0</v>
      </c>
    </row>
    <row r="696" spans="1:12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>
        <f>IF(COUNTIFS($E$3:E696,E696)=1, K696, 0)</f>
        <v>0</v>
      </c>
    </row>
    <row r="697" spans="1:12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IF(COUNTIFS($E$3:E697,E697)=1, K697, 0)</f>
        <v>44078</v>
      </c>
    </row>
    <row r="698" spans="1:12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>
        <f>IF(COUNTIFS($E$3:E698,E698)=1, K698, 0)</f>
        <v>0</v>
      </c>
    </row>
    <row r="699" spans="1:12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>
        <f>IF(COUNTIFS($E$3:E699,E699)=1, K699, 0)</f>
        <v>0</v>
      </c>
    </row>
    <row r="700" spans="1:12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>
        <f>IF(COUNTIFS($E$3:E700,E700)=1, K700, 0)</f>
        <v>0</v>
      </c>
    </row>
    <row r="701" spans="1:12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>
        <f>IF(COUNTIFS($E$3:E701,E701)=1, K701, 0)</f>
        <v>0</v>
      </c>
    </row>
    <row r="702" spans="1:12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>
        <f>IF(COUNTIFS($E$3:E702,E702)=1, K702, 0)</f>
        <v>0</v>
      </c>
    </row>
    <row r="703" spans="1:12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>
        <f>IF(COUNTIFS($E$3:E703,E703)=1, K703, 0)</f>
        <v>0</v>
      </c>
    </row>
    <row r="704" spans="1:12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>
        <f>IF(COUNTIFS($E$3:E704,E704)=1, K704, 0)</f>
        <v>0</v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>
        <f>IF(COUNTIFS($E$3:E705,E705)=1, K705, 0)</f>
        <v>0</v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>
        <f>IF(COUNTIFS($E$3:E706,E706)=1, K706, 0)</f>
        <v>0</v>
      </c>
    </row>
    <row r="707" spans="1:12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IF(COUNTIFS($E$3:E707,E707)=1, K707, 0)</f>
        <v>122924</v>
      </c>
    </row>
    <row r="708" spans="1:12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>
        <f>IF(COUNTIFS($E$3:E708,E708)=1, K708, 0)</f>
        <v>0</v>
      </c>
    </row>
    <row r="709" spans="1:12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>
        <f>IF(COUNTIFS($E$3:E709,E709)=1, K709, 0)</f>
        <v>0</v>
      </c>
    </row>
    <row r="710" spans="1:12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>
        <f>IF(COUNTIFS($E$3:E710,E710)=1, K710, 0)</f>
        <v>0</v>
      </c>
    </row>
    <row r="711" spans="1:12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>
        <f>IF(COUNTIFS($E$3:E711,E711)=1, K711, 0)</f>
        <v>0</v>
      </c>
    </row>
    <row r="712" spans="1:12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>
        <f>IF(COUNTIFS($E$3:E712,E712)=1, K712, 0)</f>
        <v>0</v>
      </c>
    </row>
    <row r="713" spans="1:12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>
        <f>IF(COUNTIFS($E$3:E713,E713)=1, K713, 0)</f>
        <v>0</v>
      </c>
    </row>
    <row r="714" spans="1:12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>
        <f>IF(COUNTIFS($E$3:E714,E714)=1, K714, 0)</f>
        <v>0</v>
      </c>
    </row>
    <row r="715" spans="1:12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>
        <f>IF(COUNTIFS($E$3:E715,E715)=1, K715, 0)</f>
        <v>0</v>
      </c>
    </row>
    <row r="716" spans="1:12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>
        <f>IF(COUNTIFS($E$3:E716,E716)=1, K716, 0)</f>
        <v>0</v>
      </c>
    </row>
    <row r="717" spans="1:12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>
        <f>IF(COUNTIFS($E$3:E717,E717)=1, K717, 0)</f>
        <v>0</v>
      </c>
    </row>
    <row r="718" spans="1:12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>
        <f>IF(COUNTIFS($E$3:E718,E718)=1, K718, 0)</f>
        <v>0</v>
      </c>
    </row>
    <row r="719" spans="1:12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>
        <f>IF(COUNTIFS($E$3:E719,E719)=1, K719, 0)</f>
        <v>0</v>
      </c>
    </row>
    <row r="720" spans="1:12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>
        <f>IF(COUNTIFS($E$3:E720,E720)=1, K720, 0)</f>
        <v>0</v>
      </c>
    </row>
    <row r="721" spans="1:12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>
        <f>IF(COUNTIFS($E$3:E721,E721)=1, K721, 0)</f>
        <v>0</v>
      </c>
    </row>
    <row r="722" spans="1:12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>
        <f>IF(COUNTIFS($E$3:E722,E722)=1, K722, 0)</f>
        <v>0</v>
      </c>
    </row>
    <row r="723" spans="1:12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IF(COUNTIFS($E$3:E723,E723)=1, K723, 0)</f>
        <v>1601</v>
      </c>
    </row>
    <row r="724" spans="1:12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>
        <f>IF(COUNTIFS($E$3:E724,E724)=1, K724, 0)</f>
        <v>0</v>
      </c>
    </row>
    <row r="725" spans="1:12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>
        <f>IF(COUNTIFS($E$3:E725,E725)=1, K725, 0)</f>
        <v>0</v>
      </c>
    </row>
    <row r="726" spans="1:12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>
        <f>IF(COUNTIFS($E$3:E726,E726)=1, K726, 0)</f>
        <v>0</v>
      </c>
    </row>
    <row r="727" spans="1:12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>
        <f>IF(COUNTIFS($E$3:E727,E727)=1, K727, 0)</f>
        <v>0</v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>
        <f>IF(COUNTIFS($E$3:E728,E728)=1, K728, 0)</f>
        <v>0</v>
      </c>
    </row>
    <row r="729" spans="1:12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>
        <f>IF(COUNTIFS($E$3:E729,E729)=1, K729, 0)</f>
        <v>0</v>
      </c>
    </row>
    <row r="730" spans="1:12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>
        <f>IF(COUNTIFS($E$3:E730,E730)=1, K730, 0)</f>
        <v>0</v>
      </c>
    </row>
    <row r="731" spans="1:12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>
        <f>IF(COUNTIFS($E$3:E731,E731)=1, K731, 0)</f>
        <v>0</v>
      </c>
    </row>
    <row r="732" spans="1:12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>
        <f>IF(COUNTIFS($E$3:E732,E732)=1, K732, 0)</f>
        <v>0</v>
      </c>
    </row>
    <row r="733" spans="1:12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>
        <f>IF(COUNTIFS($E$3:E733,E733)=1, K733, 0)</f>
        <v>0</v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>
        <f>IF(COUNTIFS($E$3:E734,E734)=1, K734, 0)</f>
        <v>0</v>
      </c>
    </row>
    <row r="735" spans="1:12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IF(COUNTIFS($E$3:E735,E735)=1, K735, 0)</f>
        <v>22957</v>
      </c>
    </row>
    <row r="736" spans="1:12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>
        <f>IF(COUNTIFS($E$3:E736,E736)=1, K736, 0)</f>
        <v>0</v>
      </c>
    </row>
    <row r="737" spans="1:12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>
        <f>IF(COUNTIFS($E$3:E737,E737)=1, K737, 0)</f>
        <v>0</v>
      </c>
    </row>
    <row r="738" spans="1:12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>
        <f>IF(COUNTIFS($E$3:E738,E738)=1, K738, 0)</f>
        <v>0</v>
      </c>
    </row>
    <row r="739" spans="1:12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IF(COUNTIFS($E$3:E739,E739)=1, K739, 0)</f>
        <v>5142</v>
      </c>
    </row>
    <row r="740" spans="1:12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>
        <f>IF(COUNTIFS($E$3:E740,E740)=1, K740, 0)</f>
        <v>0</v>
      </c>
    </row>
    <row r="741" spans="1:12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>
        <f>IF(COUNTIFS($E$3:E741,E741)=1, K741, 0)</f>
        <v>0</v>
      </c>
    </row>
    <row r="742" spans="1:12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>
        <f>IF(COUNTIFS($E$3:E742,E742)=1, K742, 0)</f>
        <v>0</v>
      </c>
    </row>
    <row r="743" spans="1:12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IF(COUNTIFS($E$3:E743,E743)=1, K743, 0)</f>
        <v>48586</v>
      </c>
    </row>
    <row r="744" spans="1:12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>
        <f>IF(COUNTIFS($E$3:E744,E744)=1, K744, 0)</f>
        <v>0</v>
      </c>
    </row>
    <row r="745" spans="1:12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>
        <f>IF(COUNTIFS($E$3:E745,E745)=1, K745, 0)</f>
        <v>0</v>
      </c>
    </row>
    <row r="746" spans="1:12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>
        <f>IF(COUNTIFS($E$3:E746,E746)=1, K746, 0)</f>
        <v>0</v>
      </c>
    </row>
    <row r="747" spans="1:12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>
        <f>IF(COUNTIFS($E$3:E747,E747)=1, K747, 0)</f>
        <v>0</v>
      </c>
    </row>
    <row r="748" spans="1:12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>
        <f>IF(COUNTIFS($E$3:E748,E748)=1, K748, 0)</f>
        <v>0</v>
      </c>
    </row>
    <row r="749" spans="1:12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>
        <f>IF(COUNTIFS($E$3:E749,E749)=1, K749, 0)</f>
        <v>0</v>
      </c>
    </row>
    <row r="750" spans="1:12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>
        <f>IF(COUNTIFS($E$3:E750,E750)=1, K750, 0)</f>
        <v>0</v>
      </c>
    </row>
    <row r="751" spans="1:12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IF(COUNTIFS($E$3:E751,E751)=1, K751, 0)</f>
        <v>27815</v>
      </c>
    </row>
    <row r="752" spans="1:12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>
        <f>IF(COUNTIFS($E$3:E752,E752)=1, K752, 0)</f>
        <v>0</v>
      </c>
    </row>
    <row r="753" spans="1:12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>
        <f>IF(COUNTIFS($E$3:E753,E753)=1, K753, 0)</f>
        <v>0</v>
      </c>
    </row>
    <row r="754" spans="1:12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>
        <f>IF(COUNTIFS($E$3:E754,E754)=1, K754, 0)</f>
        <v>0</v>
      </c>
    </row>
    <row r="755" spans="1:12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>
        <f>IF(COUNTIFS($E$3:E755,E755)=1, K755, 0)</f>
        <v>0</v>
      </c>
    </row>
    <row r="756" spans="1:12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>
        <f>IF(COUNTIFS($E$3:E756,E756)=1, K756, 0)</f>
        <v>0</v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>
        <f>IF(COUNTIFS($E$3:E757,E757)=1, K757, 0)</f>
        <v>0</v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>
        <f>IF(COUNTIFS($E$3:E758,E758)=1, K758, 0)</f>
        <v>0</v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>
        <f>IF(COUNTIFS($E$3:E759,E759)=1, K759, 0)</f>
        <v>0</v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>
        <f>IF(COUNTIFS($E$3:E760,E760)=1, K760, 0)</f>
        <v>0</v>
      </c>
    </row>
    <row r="761" spans="1:12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>
        <f>IF(COUNTIFS($E$3:E761,E761)=1, K761, 0)</f>
        <v>0</v>
      </c>
    </row>
    <row r="762" spans="1:12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>
        <f>IF(COUNTIFS($E$3:E762,E762)=1, K762, 0)</f>
        <v>0</v>
      </c>
    </row>
    <row r="763" spans="1:12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>
        <f>IF(COUNTIFS($E$3:E763,E763)=1, K763, 0)</f>
        <v>0</v>
      </c>
    </row>
    <row r="764" spans="1:12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>
        <f>IF(COUNTIFS($E$3:E764,E764)=1, K764, 0)</f>
        <v>0</v>
      </c>
    </row>
    <row r="765" spans="1:12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>
        <f>IF(COUNTIFS($E$3:E765,E765)=1, K765, 0)</f>
        <v>0</v>
      </c>
    </row>
    <row r="766" spans="1:12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>
        <f>IF(COUNTIFS($E$3:E766,E766)=1, K766, 0)</f>
        <v>0</v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>
        <f>IF(COUNTIFS($E$3:E767,E767)=1, K767, 0)</f>
        <v>0</v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>
        <f>IF(COUNTIFS($E$3:E768,E768)=1, K768, 0)</f>
        <v>0</v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>
        <f>IF(COUNTIFS($E$3:E769,E769)=1, K769, 0)</f>
        <v>0</v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>
        <f>IF(COUNTIFS($E$3:E770,E770)=1, K770, 0)</f>
        <v>0</v>
      </c>
    </row>
    <row r="771" spans="1:12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IF(COUNTIFS($E$3:E771,E771)=1, K771, 0)</f>
        <v>1003</v>
      </c>
    </row>
    <row r="772" spans="1:12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>
        <f>IF(COUNTIFS($E$3:E772,E772)=1, K772, 0)</f>
        <v>0</v>
      </c>
    </row>
    <row r="773" spans="1:12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>
        <f>IF(COUNTIFS($E$3:E773,E773)=1, K773, 0)</f>
        <v>0</v>
      </c>
    </row>
    <row r="774" spans="1:12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>
        <f>IF(COUNTIFS($E$3:E774,E774)=1, K774, 0)</f>
        <v>0</v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IF(COUNTIFS($E$3:E775,E775)=1, K775, 0)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>
        <f>IF(COUNTIFS($E$3:E776,E776)=1, K776, 0)</f>
        <v>0</v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IF(COUNTIFS($E$3:E777,E777)=1, K777, 0)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>
        <f>IF(COUNTIFS($E$3:E778,E778)=1, K778, 0)</f>
        <v>0</v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>
        <f>IF(COUNTIFS($E$3:E779,E779)=1, K779, 0)</f>
        <v>0</v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>
        <f>IF(COUNTIFS($E$3:E780,E780)=1, K780, 0)</f>
        <v>0</v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>
        <f>IF(COUNTIFS($E$3:E781,E781)=1, K781, 0)</f>
        <v>0</v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>
        <f>IF(COUNTIFS($E$3:E782,E782)=1, K782, 0)</f>
        <v>0</v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>
        <f>IF(COUNTIFS($E$3:E783,E783)=1, K783, 0)</f>
        <v>0</v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>
        <f>IF(COUNTIFS($E$3:E784,E784)=1, K784, 0)</f>
        <v>0</v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>
        <f>IF(COUNTIFS($E$3:E785,E785)=1, K785, 0)</f>
        <v>0</v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>
        <f>IF(COUNTIFS($E$3:E786,E786)=1, K786, 0)</f>
        <v>0</v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>
        <f>IF(COUNTIFS($E$3:E787,E787)=1, K787, 0)</f>
        <v>0</v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>
        <f>IF(COUNTIFS($E$3:E788,E788)=1, K788, 0)</f>
        <v>0</v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>
        <f>IF(COUNTIFS($E$3:E789,E789)=1, K789, 0)</f>
        <v>0</v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>
        <f>IF(COUNTIFS($E$3:E790,E790)=1, K790, 0)</f>
        <v>0</v>
      </c>
    </row>
    <row r="791" spans="1:14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IF(COUNTIFS($E$3:E791,E791)=1, K791, 0)</f>
        <v>4256</v>
      </c>
    </row>
    <row r="792" spans="1:14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>
        <f>IF(COUNTIFS($E$3:E792,E792)=1, K792, 0)</f>
        <v>0</v>
      </c>
    </row>
    <row r="793" spans="1:14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>
        <f>IF(COUNTIFS($E$3:E793,E793)=1, K793, 0)</f>
        <v>0</v>
      </c>
    </row>
    <row r="794" spans="1:14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>
        <f>IF(COUNTIFS($E$3:E794,E794)=1, K794, 0)</f>
        <v>0</v>
      </c>
    </row>
    <row r="795" spans="1:14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>
        <f>IF(COUNTIFS($E$3:E795,E795)=1, K795, 0)</f>
        <v>0</v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>
        <f>IF(COUNTIFS($E$3:E796,E796)=1, K796, 0)</f>
        <v>0</v>
      </c>
    </row>
    <row r="797" spans="1:14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IF(COUNTIFS($E$3:E797,E797)=1, K797, 0)</f>
        <v>3089</v>
      </c>
    </row>
    <row r="798" spans="1:14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>
        <f>IF(COUNTIFS($E$3:E798,E798)=1, K798, 0)</f>
        <v>0</v>
      </c>
    </row>
    <row r="799" spans="1:14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>
        <f>IF(COUNTIFS($E$3:E799,E799)=1, K799, 0)</f>
        <v>0</v>
      </c>
    </row>
    <row r="800" spans="1:14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>
        <f>IF(COUNTIFS($E$3:E800,E800)=1, K800, 0)</f>
        <v>0</v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>
        <f>IF(COUNTIFS($E$3:E801,E801)=1, K801, 0)</f>
        <v>0</v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>
        <f>IF(COUNTIFS($E$3:E802,E802)=1, K802, 0)</f>
        <v>0</v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>
        <f>IF(COUNTIFS($E$3:E803,E803)=1, K803, 0)</f>
        <v>0</v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IF(COUNTIFS($E$3:E804,E804)=1, K804, 0)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>
        <f>IF(COUNTIFS($E$3:E805,E805)=1, K805, 0)</f>
        <v>0</v>
      </c>
    </row>
    <row r="806" spans="1:12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IF(COUNTIFS($E$3:E806,E806)=1, K806, 0)</f>
        <v>5314</v>
      </c>
    </row>
    <row r="807" spans="1:12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>
        <f>IF(COUNTIFS($E$3:E807,E807)=1, K807, 0)</f>
        <v>0</v>
      </c>
    </row>
    <row r="808" spans="1:12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>
        <f>IF(COUNTIFS($E$3:E808,E808)=1, K808, 0)</f>
        <v>0</v>
      </c>
    </row>
    <row r="809" spans="1:12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>
        <f>IF(COUNTIFS($E$3:E809,E809)=1, K809, 0)</f>
        <v>0</v>
      </c>
    </row>
    <row r="810" spans="1:12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>
        <f>IF(COUNTIFS($E$3:E810,E810)=1, K810, 0)</f>
        <v>0</v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>
        <f>IF(COUNTIFS($E$3:E811,E811)=1, K811, 0)</f>
        <v>0</v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IF(COUNTIFS($E$3:E812,E812)=1, K812, 0)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>
        <f>IF(COUNTIFS($E$3:E813,E813)=1, K813, 0)</f>
        <v>0</v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>
        <f>IF(COUNTIFS($E$3:E814,E814)=1, K814, 0)</f>
        <v>0</v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>
        <f>IF(COUNTIFS($E$3:E815,E815)=1, K815, 0)</f>
        <v>0</v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>
        <f>IF(COUNTIFS($E$3:E816,E816)=1, K816, 0)</f>
        <v>0</v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>
        <f>IF(COUNTIFS($E$3:E817,E817)=1, K817, 0)</f>
        <v>0</v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IF(COUNTIFS($E$3:E818,E818)=1, K818, 0)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8">
        <f>IF(COUNTIFS($E$3:E1506,E819)=1, K819, 0)</f>
        <v>0</v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>
        <f>IF(COUNTIFS($E$3:E820,E820)=1, K820, 0)</f>
        <v>0</v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>
        <f>IF(COUNTIFS($E$3:E821,E821)=1, K821, 0)</f>
        <v>0</v>
      </c>
    </row>
    <row r="822" spans="1:12" ht="39.75" customHeight="1">
      <c r="A822" s="18" t="s">
        <v>1243</v>
      </c>
      <c r="B822" s="35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8">
        <f>IF(COUNTIFS($E$3:E1506,E822)=1, K822, 0)</f>
        <v>0</v>
      </c>
    </row>
    <row r="823" spans="1:12" ht="39.75" customHeight="1">
      <c r="A823" s="18" t="s">
        <v>1247</v>
      </c>
      <c r="B823" s="35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>
        <f>IF(COUNTIFS($E$3:E823,E823)=1, K823, 0)</f>
        <v>0</v>
      </c>
    </row>
    <row r="824" spans="1:12" ht="39.75" customHeight="1">
      <c r="A824" s="18" t="s">
        <v>1249</v>
      </c>
      <c r="B824" s="35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>
        <f>IF(COUNTIFS($E$3:E824,E824)=1, K824, 0)</f>
        <v>0</v>
      </c>
    </row>
    <row r="825" spans="1:12" ht="39.75" customHeight="1">
      <c r="A825" s="18" t="s">
        <v>1251</v>
      </c>
      <c r="B825" s="35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>
        <f>IF(COUNTIFS($E$3:E825,E825)=1, K825, 0)</f>
        <v>0</v>
      </c>
    </row>
    <row r="826" spans="1:12" ht="39.75" customHeight="1">
      <c r="A826" s="18" t="s">
        <v>1252</v>
      </c>
      <c r="B826" s="35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>
        <f>IF(COUNTIFS($E$3:E826,E826)=1, K826, 0)</f>
        <v>0</v>
      </c>
    </row>
    <row r="827" spans="1:12" ht="39.75" customHeight="1">
      <c r="A827" s="18" t="s">
        <v>1253</v>
      </c>
      <c r="B827" s="35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IF(COUNTIFS($E$3:E827,E827)=1, K827, 0)</f>
        <v>0</v>
      </c>
    </row>
    <row r="828" spans="1:12" ht="39.75" customHeight="1">
      <c r="A828" s="18" t="s">
        <v>1255</v>
      </c>
      <c r="B828" s="35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>
        <f>IF(COUNTIFS($E$3:E828,E828)=1, K828, 0)</f>
        <v>0</v>
      </c>
    </row>
    <row r="829" spans="1:12" s="41" customFormat="1" ht="39.75" customHeight="1">
      <c r="A829" s="18" t="s">
        <v>1256</v>
      </c>
      <c r="B829" s="35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8">
        <f>IF(COUNTIFS($E$3:E1506,E829)=1, K829, 0)</f>
        <v>0</v>
      </c>
    </row>
    <row r="830" spans="1:12" ht="39.75" customHeight="1">
      <c r="A830" s="18" t="s">
        <v>1259</v>
      </c>
      <c r="B830" s="35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8">
        <f>IF(COUNTIFS($E$3:E1506,E830)=1, K830, 0)</f>
        <v>0</v>
      </c>
    </row>
    <row r="831" spans="1:12" ht="39.75" customHeight="1">
      <c r="A831" s="18" t="s">
        <v>1260</v>
      </c>
      <c r="B831" s="35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8">
        <f>IF(COUNTIFS($E$3:E1506,E831)=1, K831, 0)</f>
        <v>0</v>
      </c>
    </row>
    <row r="832" spans="1:12" ht="39.75" customHeight="1">
      <c r="A832" s="18" t="s">
        <v>1261</v>
      </c>
      <c r="B832" s="35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8">
        <f>IF(COUNTIFS($E$3:E1506,E832)=1, K832, 0)</f>
        <v>0</v>
      </c>
    </row>
    <row r="833" spans="1:12" ht="39.75" customHeight="1">
      <c r="A833" s="18" t="s">
        <v>1262</v>
      </c>
      <c r="B833" s="35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8">
        <f>IF(COUNTIFS($E$3:E1506,E833)=1, K833, 0)</f>
        <v>0</v>
      </c>
    </row>
    <row r="834" spans="1:12" ht="39.75" customHeight="1">
      <c r="A834" s="18" t="s">
        <v>1263</v>
      </c>
      <c r="B834" s="35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8">
        <f>IF(COUNTIFS($E$3:E1506,E834)=1, K834, 0)</f>
        <v>0</v>
      </c>
    </row>
    <row r="835" spans="1:12" ht="39.75" customHeight="1">
      <c r="A835" s="18" t="s">
        <v>1265</v>
      </c>
      <c r="B835" s="35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8">
        <f>IF(COUNTIFS($E$3:E1506,E835)=1, K835, 0)</f>
        <v>0</v>
      </c>
    </row>
    <row r="836" spans="1:12" ht="39.75" customHeight="1">
      <c r="A836" s="18" t="s">
        <v>1268</v>
      </c>
      <c r="B836" s="35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8">
        <f>IF(COUNTIFS($E$3:E1506,E836)=1, K836, 0)</f>
        <v>0</v>
      </c>
    </row>
    <row r="837" spans="1:12" ht="39.75" customHeight="1">
      <c r="A837" s="18" t="s">
        <v>1269</v>
      </c>
      <c r="B837" s="35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8">
        <f>IF(COUNTIFS($E$3:E1506,E837)=1, K837, 0)</f>
        <v>0</v>
      </c>
    </row>
    <row r="838" spans="1:12" ht="39.75" customHeight="1">
      <c r="A838" s="18" t="s">
        <v>1270</v>
      </c>
      <c r="B838" s="35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8">
        <f>IF(COUNTIFS($E$3:E1506,E838)=1, K838, 0)</f>
        <v>0</v>
      </c>
    </row>
    <row r="839" spans="1:12" ht="39.75" customHeight="1">
      <c r="A839" s="18" t="s">
        <v>1271</v>
      </c>
      <c r="B839" s="35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8">
        <f>IF(COUNTIFS($E$3:E1506,E839)=1, K839, 0)</f>
        <v>0</v>
      </c>
    </row>
    <row r="840" spans="1:12" ht="39.75" customHeight="1">
      <c r="A840" s="18" t="s">
        <v>1272</v>
      </c>
      <c r="B840" s="35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8">
        <f>IF(COUNTIFS($E$3:E1506,E840)=1, K840, 0)</f>
        <v>0</v>
      </c>
    </row>
    <row r="841" spans="1:12" ht="39.75" customHeight="1">
      <c r="A841" s="18" t="s">
        <v>1275</v>
      </c>
      <c r="B841" s="35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8">
        <f>IF(COUNTIFS($E$3:E1506,E841)=1, K841, 0)</f>
        <v>0</v>
      </c>
    </row>
    <row r="842" spans="1:12" ht="39.75" customHeight="1">
      <c r="A842" s="18" t="s">
        <v>1276</v>
      </c>
      <c r="B842" s="35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8">
        <f>IF(COUNTIFS($E$3:E1506,E842)=1, K842, 0)</f>
        <v>0</v>
      </c>
    </row>
    <row r="843" spans="1:12" ht="39.75" customHeight="1">
      <c r="A843" s="18" t="s">
        <v>1277</v>
      </c>
      <c r="B843" s="35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8">
        <f>IF(COUNTIFS($E$3:E1506,E843)=1, K843, 0)</f>
        <v>0</v>
      </c>
    </row>
    <row r="844" spans="1:12" ht="39.75" customHeight="1">
      <c r="A844" s="18" t="s">
        <v>1278</v>
      </c>
      <c r="B844" s="35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8">
        <f>IF(COUNTIFS($E$3:E1506,E844)=1, K844, 0)</f>
        <v>0</v>
      </c>
    </row>
    <row r="845" spans="1:12" ht="39.75" customHeight="1">
      <c r="A845" s="18" t="s">
        <v>1280</v>
      </c>
      <c r="B845" s="35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8">
        <f>IF(COUNTIFS($E$3:E1506,E845)=1, K845, 0)</f>
        <v>0</v>
      </c>
    </row>
    <row r="846" spans="1:12" ht="39.75" customHeight="1">
      <c r="A846" s="18" t="s">
        <v>1281</v>
      </c>
      <c r="B846" s="35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8">
        <f>IF(COUNTIFS($E$3:E1506,E846)=1, K846, 0)</f>
        <v>0</v>
      </c>
    </row>
    <row r="847" spans="1:12" ht="39.75" customHeight="1">
      <c r="A847" s="18" t="s">
        <v>1282</v>
      </c>
      <c r="B847" s="35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8">
        <f>IF(COUNTIFS($E$3:E1506,E847)=1, K847, 0)</f>
        <v>0</v>
      </c>
    </row>
    <row r="848" spans="1:12" ht="39.75" customHeight="1">
      <c r="A848" s="18" t="s">
        <v>1284</v>
      </c>
      <c r="B848" s="35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8">
        <f>IF(COUNTIFS($E$3:E1506,E848)=1, K848, 0)</f>
        <v>0</v>
      </c>
    </row>
    <row r="849" spans="1:12" ht="39.75" customHeight="1">
      <c r="A849" s="18" t="s">
        <v>1285</v>
      </c>
      <c r="B849" s="35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8">
        <f>IF(COUNTIFS($E$3:E1506,E849)=1, K849, 0)</f>
        <v>0</v>
      </c>
    </row>
    <row r="850" spans="1:12" ht="39.75" customHeight="1">
      <c r="A850" s="18" t="s">
        <v>1286</v>
      </c>
      <c r="B850" s="35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8">
        <f>IF(COUNTIFS($E$3:E1506,E850)=1, K850, 0)</f>
        <v>0</v>
      </c>
    </row>
    <row r="851" spans="1:12" ht="39.75" customHeight="1">
      <c r="A851" s="18" t="s">
        <v>1287</v>
      </c>
      <c r="B851" s="35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8">
        <f>IF(COUNTIFS($E$3:E1506,E851)=1, K851, 0)</f>
        <v>0</v>
      </c>
    </row>
    <row r="852" spans="1:12" ht="39.75" customHeight="1">
      <c r="A852" s="18" t="s">
        <v>1288</v>
      </c>
      <c r="B852" s="35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8">
        <f>IF(COUNTIFS($E$3:E1506,E852)=1, K852, 0)</f>
        <v>0</v>
      </c>
    </row>
    <row r="853" spans="1:12" ht="39.75" customHeight="1">
      <c r="A853" s="18" t="s">
        <v>1289</v>
      </c>
      <c r="B853" s="35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>
        <f>IF(COUNTIFS($E$3:E853,E853)=1, K853, 0)</f>
        <v>0</v>
      </c>
    </row>
    <row r="854" spans="1:12" ht="39.75" customHeight="1">
      <c r="A854" s="18" t="s">
        <v>1291</v>
      </c>
      <c r="B854" s="35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>
        <f>IF(COUNTIFS($E$3:E854,E854)=1, K854, 0)</f>
        <v>0</v>
      </c>
    </row>
    <row r="855" spans="1:12" ht="39.75" customHeight="1">
      <c r="A855" s="18" t="s">
        <v>1292</v>
      </c>
      <c r="B855" s="35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8">
        <f>IF(COUNTIFS($E$3:E1506,E855)=1, K855, 0)</f>
        <v>0</v>
      </c>
    </row>
    <row r="856" spans="1:12" ht="39.75" customHeight="1">
      <c r="A856" s="18" t="s">
        <v>1293</v>
      </c>
      <c r="B856" s="35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8">
        <f>IF(COUNTIFS($E$3:E1506,E856)=1, K856, 0)</f>
        <v>0</v>
      </c>
    </row>
    <row r="857" spans="1:12" ht="39.75" customHeight="1">
      <c r="A857" s="18" t="s">
        <v>1294</v>
      </c>
      <c r="B857" s="35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8">
        <f>IF(COUNTIFS($E$3:E1506,E857)=1, K857, 0)</f>
        <v>0</v>
      </c>
    </row>
    <row r="858" spans="1:12" ht="39.75" customHeight="1">
      <c r="A858" s="18" t="s">
        <v>1297</v>
      </c>
      <c r="B858" s="35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8">
        <f>IF(COUNTIFS($E$3:E1506,E858)=1, K858, 0)</f>
        <v>0</v>
      </c>
    </row>
    <row r="859" spans="1:12" ht="39.75" customHeight="1">
      <c r="A859" s="18" t="s">
        <v>1299</v>
      </c>
      <c r="B859" s="35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8">
        <f>IF(COUNTIFS($E$3:E1506,E859)=1, K859, 0)</f>
        <v>0</v>
      </c>
    </row>
    <row r="860" spans="1:12" ht="39.75" customHeight="1">
      <c r="A860" s="18" t="s">
        <v>1300</v>
      </c>
      <c r="B860" s="35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8">
        <f>IF(COUNTIFS($E$3:E1506,E860)=1, K860, 0)</f>
        <v>0</v>
      </c>
    </row>
    <row r="861" spans="1:12" ht="39.75" customHeight="1">
      <c r="A861" s="18" t="s">
        <v>1301</v>
      </c>
      <c r="B861" s="35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8">
        <f>IF(COUNTIFS($E$3:E1506,E861)=1, K861, 0)</f>
        <v>0</v>
      </c>
    </row>
    <row r="862" spans="1:12" ht="39.75" customHeight="1">
      <c r="A862" s="18" t="s">
        <v>1302</v>
      </c>
      <c r="B862" s="35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>
        <f>IF(COUNTIFS($E$3:E862,E862)=1, K862, 0)</f>
        <v>0</v>
      </c>
    </row>
    <row r="863" spans="1:12" ht="39.75" customHeight="1">
      <c r="A863" s="18" t="s">
        <v>1304</v>
      </c>
      <c r="B863" s="35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>
        <f>IF(COUNTIFS($E$3:E863,E863)=1, K863, 0)</f>
        <v>0</v>
      </c>
    </row>
    <row r="864" spans="1:12" ht="39.75" customHeight="1">
      <c r="A864" s="18" t="s">
        <v>1305</v>
      </c>
      <c r="B864" s="35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8">
        <f>IF(COUNTIFS($E$3:E1506,E864)=1, K864, 0)</f>
        <v>0</v>
      </c>
    </row>
    <row r="865" spans="1:12" ht="39.75" customHeight="1">
      <c r="A865" s="18" t="s">
        <v>1307</v>
      </c>
      <c r="B865" s="19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8">
        <f>IF(COUNTIFS($E$3:E1506,E865)=1, K865, 0)</f>
        <v>0</v>
      </c>
    </row>
    <row r="866" spans="1:12" ht="39.75" customHeight="1">
      <c r="A866" s="18" t="s">
        <v>1311</v>
      </c>
      <c r="B866" s="19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8">
        <f>IF(COUNTIFS($E$3:E1506,E866)=1, K866, 0)</f>
        <v>0</v>
      </c>
    </row>
    <row r="867" spans="1:12" ht="39.75" customHeight="1">
      <c r="A867" s="18" t="s">
        <v>1313</v>
      </c>
      <c r="B867" s="19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8">
        <f>IF(COUNTIFS($E$3:E1506,E867)=1, K867, 0)</f>
        <v>0</v>
      </c>
    </row>
    <row r="868" spans="1:12" ht="39.75" customHeight="1">
      <c r="A868" s="18" t="s">
        <v>1315</v>
      </c>
      <c r="B868" s="19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8">
        <f>IF(COUNTIFS($E$3:E1506,E868)=1, K868, 0)</f>
        <v>0</v>
      </c>
    </row>
    <row r="869" spans="1:12" ht="39.75" customHeight="1">
      <c r="A869" s="18" t="s">
        <v>1316</v>
      </c>
      <c r="B869" s="19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8">
        <f>IF(COUNTIFS($E$3:E1506,E869)=1, K869, 0)</f>
        <v>0</v>
      </c>
    </row>
    <row r="870" spans="1:12" ht="39.75" customHeight="1">
      <c r="A870" s="18" t="s">
        <v>1318</v>
      </c>
      <c r="B870" s="19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8">
        <f>IF(COUNTIFS($E$3:E1506,E870)=1, K870, 0)</f>
        <v>0</v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8">
        <f>IF(COUNTIFS($E$3:E1506,E871)=1, K871, 0)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>
        <f>IF(COUNTIFS($E$3:E872,E872)=1, K872, 0)</f>
        <v>0</v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>
        <f>IF(COUNTIFS($E$3:E873,E873)=1, K873, 0)</f>
        <v>0</v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8">
        <f>IF(COUNTIFS($E$3:E1506,E874)=1, K874, 0)</f>
        <v>0</v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8">
        <f>IF(COUNTIFS($E$3:E1506,E875)=1, K875, 0)</f>
        <v>0</v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>
        <f>IF(COUNTIFS($E$3:E876,E876)=1, K876, 0)</f>
        <v>0</v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8">
        <f>IF(COUNTIFS($E$3:E1506,E877)=1, K877, 0)</f>
        <v>0</v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>
        <f>IF(COUNTIFS($E$3:E878,E878)=1, K878, 0)</f>
        <v>0</v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>
        <f>IF(COUNTIFS($E$3:E879,E879)=1, K879, 0)</f>
        <v>0</v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>
        <f>IF(COUNTIFS($E$3:E880,E880)=1, K880, 0)</f>
        <v>0</v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>
        <f>IF(COUNTIFS($E$3:E881,E881)=1, K881, 0)</f>
        <v>0</v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8">
        <f>IF(COUNTIFS($E$3:E1506,E882)=1, K882, 0)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8">
        <f>IF(COUNTIFS($E$3:E1506,E883)=1, K883, 0)</f>
        <v>0</v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8">
        <f>IF(COUNTIFS($E$3:E1506,E884)=1, K884, 0)</f>
        <v>0</v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8">
        <f>IF(COUNTIFS($E$3:E1506,E885)=1, K885, 0)</f>
        <v>0</v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8">
        <f>IF(COUNTIFS($E$3:E1506,E886)=1, K886, 0)</f>
        <v>0</v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8">
        <f>IF(COUNTIFS($E$3:E1506,E887)=1, K887, 0)</f>
        <v>0</v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8">
        <f>IF(COUNTIFS($E$3:E1506,E888)=1, K888, 0)</f>
        <v>0</v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>
        <f>IF(COUNTIFS($E$3:E889,E889)=1, K889, 0)</f>
        <v>0</v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8">
        <f>IF(COUNTIFS($E$3:E1506,E890)=1, K890, 0)</f>
        <v>0</v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8">
        <f>IF(COUNTIFS($E$3:E1506,E891)=1, K891, 0)</f>
        <v>0</v>
      </c>
    </row>
    <row r="892" spans="1:12" ht="39.75" customHeight="1">
      <c r="A892" s="18" t="s">
        <v>1346</v>
      </c>
      <c r="B892" s="35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8">
        <f>IF(COUNTIFS($E$3:E1506,E892)=1, K892, 0)</f>
        <v>0</v>
      </c>
    </row>
    <row r="893" spans="1:12" ht="39.75" customHeight="1">
      <c r="A893" s="18" t="s">
        <v>1348</v>
      </c>
      <c r="B893" s="35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8">
        <f>IF(COUNTIFS($E$3:E1506,E893)=1, K893, 0)</f>
        <v>0</v>
      </c>
    </row>
    <row r="894" spans="1:12" ht="39.75" customHeight="1">
      <c r="A894" s="18" t="s">
        <v>1349</v>
      </c>
      <c r="B894" s="35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>
        <f>IF(COUNTIFS($E$3:E894,E894)=1, K894, 0)</f>
        <v>0</v>
      </c>
    </row>
    <row r="895" spans="1:12" ht="39.75" customHeight="1">
      <c r="A895" s="18" t="s">
        <v>1350</v>
      </c>
      <c r="B895" s="35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>
        <f>IF(COUNTIFS($E$3:E895,E895)=1, K895, 0)</f>
        <v>0</v>
      </c>
    </row>
    <row r="896" spans="1:12" ht="39.75" customHeight="1">
      <c r="A896" s="18" t="s">
        <v>1351</v>
      </c>
      <c r="B896" s="35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8">
        <f>IF(COUNTIFS($E$3:E1506,E896)=1, K896, 0)</f>
        <v>0</v>
      </c>
    </row>
    <row r="897" spans="1:12" ht="39.75" customHeight="1">
      <c r="A897" s="18" t="s">
        <v>1352</v>
      </c>
      <c r="B897" s="35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8">
        <f>IF(COUNTIFS($E$3:E1506,E897)=1, K897, 0)</f>
        <v>0</v>
      </c>
    </row>
    <row r="898" spans="1:12" ht="39.75" customHeight="1">
      <c r="A898" s="18" t="s">
        <v>1354</v>
      </c>
      <c r="B898" s="35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8">
        <f>IF(COUNTIFS($E$3:E1506,E898)=1, K898, 0)</f>
        <v>0</v>
      </c>
    </row>
    <row r="899" spans="1:12" ht="39.75" customHeight="1">
      <c r="A899" s="18" t="s">
        <v>1356</v>
      </c>
      <c r="B899" s="35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>
        <f>IF(COUNTIFS($E$3:E899,E899)=1, K899, 0)</f>
        <v>0</v>
      </c>
    </row>
    <row r="900" spans="1:12" ht="39.75" customHeight="1">
      <c r="A900" s="18" t="s">
        <v>1358</v>
      </c>
      <c r="B900" s="35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8">
        <f>IF(COUNTIFS($E$3:E1506,E900)=1, K900, 0)</f>
        <v>0</v>
      </c>
    </row>
    <row r="901" spans="1:12" ht="39.75" customHeight="1">
      <c r="A901" s="18" t="s">
        <v>1359</v>
      </c>
      <c r="B901" s="35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8">
        <f>IF(COUNTIFS($E$3:E1506,E901)=1, K901, 0)</f>
        <v>0</v>
      </c>
    </row>
    <row r="902" spans="1:12" ht="39.75" customHeight="1">
      <c r="A902" s="18" t="s">
        <v>1360</v>
      </c>
      <c r="B902" s="35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8">
        <f>IF(COUNTIFS($E$3:E1506,E902)=1, K902, 0)</f>
        <v>0</v>
      </c>
    </row>
    <row r="903" spans="1:12" ht="39.75" customHeight="1">
      <c r="A903" s="18" t="s">
        <v>1363</v>
      </c>
      <c r="B903" s="35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8">
        <f>IF(COUNTIFS($E$3:E1506,E903)=1, K903, 0)</f>
        <v>0</v>
      </c>
    </row>
    <row r="904" spans="1:12" ht="39.75" customHeight="1">
      <c r="A904" s="18" t="s">
        <v>1364</v>
      </c>
      <c r="B904" s="35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35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35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35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8">
        <f>IF(COUNTIFS($E$3:E1506,E907)=1, K907, 0)</f>
        <v>0</v>
      </c>
    </row>
    <row r="908" spans="1:12" ht="39.75" customHeight="1">
      <c r="A908" s="18" t="s">
        <v>1368</v>
      </c>
      <c r="B908" s="35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8">
        <f>IF(COUNTIFS($E$3:E1506,E908)=1, K908, 0)</f>
        <v>0</v>
      </c>
    </row>
    <row r="909" spans="1:12" ht="39.75" customHeight="1">
      <c r="A909" s="18" t="s">
        <v>1369</v>
      </c>
      <c r="B909" s="35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8">
        <f>IF(COUNTIFS($E$3:E1506,E909)=1, K909, 0)</f>
        <v>0</v>
      </c>
    </row>
    <row r="910" spans="1:12" ht="39.75" customHeight="1">
      <c r="A910" s="18" t="s">
        <v>1370</v>
      </c>
      <c r="B910" s="35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IF(COUNTIFS($E$3:E1506,E910)=1,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IF(COUNTIFS($E$3:E1506,E911)=1,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IF(COUNTIFS($E$3:E1506,E912)=1,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IF(COUNTIFS($E$3:E1506,E913)=1,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IF(COUNTIFS($E$3:E1506,E914)=1,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IF(COUNTIFS($E$3:E1506,E915)=1,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IF(COUNTIFS($E$3:E1506,E916)=1,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IF(COUNTIFS($E$3:E1506,E917)=1,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IF(COUNTIFS($E$3:E1506,E918)=1,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IF(COUNTIFS($E$3:E1506,E919)=1,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IF(COUNTIFS($E$3:E1506,E920)=1,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IF(COUNTIFS($E$3:E1506,E925)=1,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IF(COUNTIFS($E$3:E1506,E926)=1,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IF(COUNTIFS($E$3:E1506,E927)=1,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IF(COUNTIFS($E$3:E1506,E928)=1,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IF(COUNTIFS($E$3:E1506,E929)=1,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19" t="str">
        <f t="shared" ref="H930:H938" si="58">IF(RIGHT(G930,1)="M", LEFT(G930,LEN(G930)-1), G930)</f>
        <v>WB405</v>
      </c>
      <c r="I930" s="19" t="str">
        <f t="shared" ref="I930:I938" si="59">IF(RIGHT(G930,1)="M","M","Non-M")</f>
        <v>M</v>
      </c>
      <c r="J930" s="46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19" t="str">
        <f t="shared" si="58"/>
        <v>DC101</v>
      </c>
      <c r="I931" s="19" t="str">
        <f t="shared" si="59"/>
        <v>Non-M</v>
      </c>
      <c r="J931" s="46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19" t="str">
        <f t="shared" si="58"/>
        <v>DC300</v>
      </c>
      <c r="I932" s="19" t="str">
        <f t="shared" si="59"/>
        <v>Non-M</v>
      </c>
      <c r="J932" s="46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19" t="str">
        <f t="shared" si="58"/>
        <v>DC400</v>
      </c>
      <c r="I933" s="19" t="str">
        <f t="shared" si="59"/>
        <v>Non-M</v>
      </c>
      <c r="J933" s="46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19" t="str">
        <f t="shared" si="58"/>
        <v>DC202</v>
      </c>
      <c r="I934" s="19" t="str">
        <f t="shared" si="59"/>
        <v>Non-M</v>
      </c>
      <c r="J934" s="46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19" t="str">
        <f t="shared" si="58"/>
        <v>PK200</v>
      </c>
      <c r="I935" s="19" t="str">
        <f t="shared" si="59"/>
        <v>M</v>
      </c>
      <c r="J935" s="46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19" t="str">
        <f t="shared" si="58"/>
        <v>PB214</v>
      </c>
      <c r="I936" s="19" t="str">
        <f t="shared" si="59"/>
        <v>Non-M</v>
      </c>
      <c r="J936" s="46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19" t="str">
        <f t="shared" si="58"/>
        <v>HM402</v>
      </c>
      <c r="I937" s="19" t="str">
        <f t="shared" si="59"/>
        <v>Non-M</v>
      </c>
      <c r="J937" s="46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19" t="str">
        <f t="shared" si="58"/>
        <v>JS105</v>
      </c>
      <c r="I938" s="19" t="str">
        <f t="shared" si="59"/>
        <v>Non-M</v>
      </c>
      <c r="J938" s="46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19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IF(COUNTIFS($E$3:E1506,E939)=1, K939, 0)</f>
        <v>0</v>
      </c>
    </row>
    <row r="940" spans="1:12" ht="39.75" customHeight="1">
      <c r="A940" s="18" t="s">
        <v>1410</v>
      </c>
      <c r="B940" s="19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19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19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19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19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IF(COUNTIFS($E$3:E1506,E944)=1, K944, 0)</f>
        <v>0</v>
      </c>
    </row>
    <row r="945" spans="1:12" ht="39.75" customHeight="1">
      <c r="A945" s="18" t="s">
        <v>1415</v>
      </c>
      <c r="B945" s="19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IF(COUNTIFS($E$3:E1506,E945)=1, K945, 0)</f>
        <v>0</v>
      </c>
    </row>
    <row r="946" spans="1:12" ht="39.75" customHeight="1">
      <c r="A946" s="18" t="s">
        <v>1416</v>
      </c>
      <c r="B946" s="19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IF(COUNTIFS($E$3:E1506,E946)=1, K946, 0)</f>
        <v>0</v>
      </c>
    </row>
    <row r="947" spans="1:12" ht="39.75" customHeight="1">
      <c r="A947" s="18" t="s">
        <v>1417</v>
      </c>
      <c r="B947" s="19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IF(COUNTIFS($E$3:E1506,E947)=1,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IF(COUNTIFS($E$3:E1506,E948)=1,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IF(COUNTIFS($E$3:E1506,E955)=1,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82" si="64">IF(RIGHT(G956,1)="M", LEFT(G956,LEN(G956)-1), G956)</f>
        <v>JS103</v>
      </c>
      <c r="I956" s="35" t="str">
        <f t="shared" ref="I956:I982" si="65">IF(RIGHT(G956,1)="M","M","Non-M")</f>
        <v>Non-M</v>
      </c>
      <c r="J956" s="44"/>
      <c r="K956" s="36">
        <v>29562</v>
      </c>
      <c r="L956" s="78">
        <f>IF(COUNTIFS($E$3:E1506,E956)=1,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21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IF(COUNTIFS($E$3:E1506,E957)=1,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21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21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IF(COUNTIFS($E$3:E1506,E959)=1, K959, 0)</f>
        <v>0</v>
      </c>
    </row>
    <row r="960" spans="1:12" ht="39.75" customHeight="1">
      <c r="A960" s="18" t="s">
        <v>1433</v>
      </c>
      <c r="B960" s="19" t="s">
        <v>1045</v>
      </c>
      <c r="C960" s="35" t="s">
        <v>202</v>
      </c>
      <c r="D960" s="36" t="s">
        <v>1047</v>
      </c>
      <c r="E960" s="35" t="s">
        <v>1419</v>
      </c>
      <c r="F960" s="21" t="e" vm="36">
        <v>#VALUE!</v>
      </c>
      <c r="G960" s="35" t="s">
        <v>138</v>
      </c>
      <c r="H960" s="19" t="str">
        <f>IF(RIGHT(G960,1)="M", LEFT(G960,LEN(G960)-1), G960)</f>
        <v>WB406</v>
      </c>
      <c r="I960" s="19" t="str">
        <f>IF(RIGHT(G960,1)="M","M","Non-M")</f>
        <v>M</v>
      </c>
      <c r="J960" s="46"/>
      <c r="K960" s="45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19" t="s">
        <v>1045</v>
      </c>
      <c r="C961" s="35" t="s">
        <v>202</v>
      </c>
      <c r="D961" s="36" t="s">
        <v>1047</v>
      </c>
      <c r="E961" s="35" t="s">
        <v>1419</v>
      </c>
      <c r="F961" s="42" t="e" vm="1">
        <v>#VALUE!</v>
      </c>
      <c r="G961" s="35" t="s">
        <v>61</v>
      </c>
      <c r="H961" s="19" t="str">
        <f t="shared" ref="H961:H971" si="66">IF(RIGHT(G961,1)="M", LEFT(G961,LEN(G961)-1), G961)</f>
        <v>DC101</v>
      </c>
      <c r="I961" s="19" t="str">
        <f t="shared" ref="I961:I971" si="67">IF(RIGHT(G961,1)="M","M","Non-M")</f>
        <v>Non-M</v>
      </c>
      <c r="J961" s="46"/>
      <c r="K961" s="45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19" t="s">
        <v>1045</v>
      </c>
      <c r="C962" s="35" t="s">
        <v>202</v>
      </c>
      <c r="D962" s="36" t="s">
        <v>1047</v>
      </c>
      <c r="E962" s="35" t="s">
        <v>1419</v>
      </c>
      <c r="F962" s="21" t="e" vm="23">
        <v>#VALUE!</v>
      </c>
      <c r="G962" s="35" t="s">
        <v>94</v>
      </c>
      <c r="H962" s="19" t="str">
        <f t="shared" si="66"/>
        <v>DC202</v>
      </c>
      <c r="I962" s="19" t="str">
        <f t="shared" si="67"/>
        <v>Non-M</v>
      </c>
      <c r="J962" s="46"/>
      <c r="K962" s="45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19" t="s">
        <v>1045</v>
      </c>
      <c r="C963" s="35" t="s">
        <v>202</v>
      </c>
      <c r="D963" s="36" t="s">
        <v>1047</v>
      </c>
      <c r="E963" s="35" t="s">
        <v>1419</v>
      </c>
      <c r="F963" s="21" t="e" vm="39">
        <v>#VALUE!</v>
      </c>
      <c r="G963" s="35" t="s">
        <v>96</v>
      </c>
      <c r="H963" s="19" t="str">
        <f t="shared" si="66"/>
        <v>DC300</v>
      </c>
      <c r="I963" s="19" t="str">
        <f t="shared" si="67"/>
        <v>Non-M</v>
      </c>
      <c r="J963" s="46"/>
      <c r="K963" s="45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19" t="s">
        <v>1045</v>
      </c>
      <c r="C964" s="35" t="s">
        <v>202</v>
      </c>
      <c r="D964" s="36" t="s">
        <v>1047</v>
      </c>
      <c r="E964" s="35" t="s">
        <v>1419</v>
      </c>
      <c r="F964" s="21" t="e" vm="40">
        <v>#VALUE!</v>
      </c>
      <c r="G964" s="35" t="s">
        <v>152</v>
      </c>
      <c r="H964" s="19" t="str">
        <f t="shared" si="66"/>
        <v>DC400</v>
      </c>
      <c r="I964" s="19" t="str">
        <f t="shared" si="67"/>
        <v>Non-M</v>
      </c>
      <c r="J964" s="46"/>
      <c r="K964" s="45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19" t="s">
        <v>1045</v>
      </c>
      <c r="C965" s="35" t="s">
        <v>202</v>
      </c>
      <c r="D965" s="36" t="s">
        <v>1047</v>
      </c>
      <c r="E965" s="35" t="s">
        <v>1419</v>
      </c>
      <c r="F965" s="21" t="e" vm="21">
        <v>#VALUE!</v>
      </c>
      <c r="G965" s="35" t="s">
        <v>188</v>
      </c>
      <c r="H965" s="19" t="str">
        <f t="shared" si="66"/>
        <v>PK301</v>
      </c>
      <c r="I965" s="19" t="str">
        <f t="shared" si="67"/>
        <v>M</v>
      </c>
      <c r="J965" s="46"/>
      <c r="K965" s="45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19" t="s">
        <v>1045</v>
      </c>
      <c r="C966" s="35" t="s">
        <v>202</v>
      </c>
      <c r="D966" s="36" t="s">
        <v>1047</v>
      </c>
      <c r="E966" s="35" t="s">
        <v>1419</v>
      </c>
      <c r="F966" s="21" t="e" vm="52">
        <v>#VALUE!</v>
      </c>
      <c r="G966" s="35" t="s">
        <v>1382</v>
      </c>
      <c r="H966" s="19" t="str">
        <f t="shared" si="66"/>
        <v>PB214</v>
      </c>
      <c r="I966" s="19" t="str">
        <f t="shared" si="67"/>
        <v>Non-M</v>
      </c>
      <c r="J966" s="46"/>
      <c r="K966" s="45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19" t="s">
        <v>1045</v>
      </c>
      <c r="C967" s="35" t="s">
        <v>202</v>
      </c>
      <c r="D967" s="36" t="s">
        <v>1047</v>
      </c>
      <c r="E967" s="35" t="s">
        <v>1419</v>
      </c>
      <c r="F967" s="21" t="e" vm="56">
        <v>#VALUE!</v>
      </c>
      <c r="G967" s="35" t="s">
        <v>132</v>
      </c>
      <c r="H967" s="19" t="str">
        <f t="shared" si="66"/>
        <v>HM420</v>
      </c>
      <c r="I967" s="19" t="str">
        <f t="shared" si="67"/>
        <v>M</v>
      </c>
      <c r="J967" s="46"/>
      <c r="K967" s="45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19" t="s">
        <v>1045</v>
      </c>
      <c r="C968" s="35" t="s">
        <v>202</v>
      </c>
      <c r="D968" s="36" t="s">
        <v>1047</v>
      </c>
      <c r="E968" s="35" t="s">
        <v>1419</v>
      </c>
      <c r="F968" s="21" t="e" vm="57">
        <v>#VALUE!</v>
      </c>
      <c r="G968" s="35" t="s">
        <v>1429</v>
      </c>
      <c r="H968" s="19" t="str">
        <f t="shared" si="66"/>
        <v>JS103</v>
      </c>
      <c r="I968" s="19" t="str">
        <f t="shared" si="67"/>
        <v>Non-M</v>
      </c>
      <c r="J968" s="46"/>
      <c r="K968" s="45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19" t="s">
        <v>1045</v>
      </c>
      <c r="C969" s="35" t="s">
        <v>202</v>
      </c>
      <c r="D969" s="36" t="s">
        <v>1047</v>
      </c>
      <c r="E969" s="35" t="s">
        <v>1419</v>
      </c>
      <c r="F969" s="21" t="e" vm="24">
        <v>#VALUE!</v>
      </c>
      <c r="G969" s="35" t="s">
        <v>1344</v>
      </c>
      <c r="H969" s="19" t="str">
        <f t="shared" si="66"/>
        <v>JS105</v>
      </c>
      <c r="I969" s="19" t="str">
        <f t="shared" si="67"/>
        <v>Non-M</v>
      </c>
      <c r="J969" s="46"/>
      <c r="K969" s="45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19" t="s">
        <v>1045</v>
      </c>
      <c r="C970" s="35" t="s">
        <v>202</v>
      </c>
      <c r="D970" s="36" t="s">
        <v>1047</v>
      </c>
      <c r="E970" s="35" t="s">
        <v>1419</v>
      </c>
      <c r="F970" s="21" t="e" vm="25">
        <v>#VALUE!</v>
      </c>
      <c r="G970" s="35" t="s">
        <v>120</v>
      </c>
      <c r="H970" s="19" t="str">
        <f t="shared" si="66"/>
        <v>JS124</v>
      </c>
      <c r="I970" s="19" t="str">
        <f t="shared" si="67"/>
        <v>Non-M</v>
      </c>
      <c r="J970" s="46"/>
      <c r="K970" s="45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19" t="s">
        <v>1045</v>
      </c>
      <c r="C971" s="35" t="s">
        <v>202</v>
      </c>
      <c r="D971" s="36" t="s">
        <v>1047</v>
      </c>
      <c r="E971" s="35" t="s">
        <v>1419</v>
      </c>
      <c r="F971" s="21" t="e" vm="43">
        <v>#VALUE!</v>
      </c>
      <c r="G971" s="35" t="s">
        <v>1357</v>
      </c>
      <c r="H971" s="19" t="str">
        <f t="shared" si="66"/>
        <v>JS400</v>
      </c>
      <c r="I971" s="19" t="str">
        <f t="shared" si="67"/>
        <v>Non-M</v>
      </c>
      <c r="J971" s="46"/>
      <c r="K971" s="45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35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IF(COUNTIFS($E$3:E1506,E972)=1, K972, 0)</f>
        <v>0</v>
      </c>
    </row>
    <row r="973" spans="1:12" ht="39.75" customHeight="1">
      <c r="A973" s="18" t="s">
        <v>1450</v>
      </c>
      <c r="B973" s="35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IF(COUNTIFS($E$3:E1506,E973)=1, K973, 0)</f>
        <v>0</v>
      </c>
    </row>
    <row r="974" spans="1:12" ht="39.75" customHeight="1">
      <c r="A974" s="18" t="s">
        <v>1451</v>
      </c>
      <c r="B974" s="35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IF(COUNTIFS($E$3:E1506,E974)=1, K974, 0)</f>
        <v>0</v>
      </c>
    </row>
    <row r="975" spans="1:12" ht="39.75" customHeight="1">
      <c r="A975" s="18" t="s">
        <v>1452</v>
      </c>
      <c r="B975" s="35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IF(COUNTIFS($E$3:E1506,E975)=1, K975, 0)</f>
        <v>0</v>
      </c>
    </row>
    <row r="976" spans="1:12" ht="39.75" customHeight="1">
      <c r="A976" s="18" t="s">
        <v>1454</v>
      </c>
      <c r="B976" s="35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IF(COUNTIFS($E$3:E1506,E976)=1, K976, 0)</f>
        <v>0</v>
      </c>
    </row>
    <row r="977" spans="1:12" ht="39.75" customHeight="1">
      <c r="A977" s="18" t="s">
        <v>1456</v>
      </c>
      <c r="B977" s="35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IF(COUNTIFS($E$3:E1506,E977)=1, K977, 0)</f>
        <v>0</v>
      </c>
    </row>
    <row r="978" spans="1:12" ht="39.75" customHeight="1">
      <c r="A978" s="18" t="s">
        <v>1457</v>
      </c>
      <c r="B978" s="35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35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35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35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35" t="s">
        <v>1244</v>
      </c>
      <c r="C982" s="35" t="s">
        <v>870</v>
      </c>
      <c r="D982" s="36" t="s">
        <v>1447</v>
      </c>
      <c r="E982" s="35" t="s">
        <v>1463</v>
      </c>
      <c r="F982" s="21" t="e" vm="20">
        <v>#VALUE!</v>
      </c>
      <c r="G982" s="35" t="s">
        <v>1248</v>
      </c>
      <c r="H982" s="35" t="str">
        <f t="shared" si="64"/>
        <v>WB504</v>
      </c>
      <c r="I982" s="35" t="str">
        <f t="shared" si="65"/>
        <v>Non-M</v>
      </c>
      <c r="J982" s="44"/>
      <c r="K982" s="36"/>
      <c r="L982" s="78">
        <f>IF(COUNTIFS($E$3:E1506,E982)=1, K982, 0)</f>
        <v>0</v>
      </c>
    </row>
    <row r="983" spans="1:12" ht="39.75" customHeight="1">
      <c r="A983" s="18" t="s">
        <v>1464</v>
      </c>
      <c r="B983" s="35" t="s">
        <v>1244</v>
      </c>
      <c r="C983" s="35" t="s">
        <v>870</v>
      </c>
      <c r="D983" s="36" t="s">
        <v>1447</v>
      </c>
      <c r="E983" s="35" t="s">
        <v>1463</v>
      </c>
      <c r="F983" s="42" t="e" vm="1">
        <v>#VALUE!</v>
      </c>
      <c r="G983" s="35" t="s">
        <v>61</v>
      </c>
      <c r="H983" s="35" t="str">
        <f t="shared" ref="H983:H989" si="68">IF(RIGHT(G983,1)="M", LEFT(G983,LEN(G983)-1), G983)</f>
        <v>DC101</v>
      </c>
      <c r="I983" s="35" t="str">
        <f t="shared" ref="I983:I989" si="69">IF(RIGHT(G983,1)="M","M","Non-M")</f>
        <v>Non-M</v>
      </c>
      <c r="J983" s="44"/>
      <c r="K983" s="36"/>
      <c r="L983" s="73">
        <f>IF(COUNTIFS($E$3:E983,E983)=1, K983, 0)</f>
        <v>0</v>
      </c>
    </row>
    <row r="984" spans="1:12" ht="39.75" customHeight="1">
      <c r="A984" s="18" t="s">
        <v>1465</v>
      </c>
      <c r="B984" s="35" t="s">
        <v>1244</v>
      </c>
      <c r="C984" s="35" t="s">
        <v>870</v>
      </c>
      <c r="D984" s="36" t="s">
        <v>1447</v>
      </c>
      <c r="E984" s="35" t="s">
        <v>1463</v>
      </c>
      <c r="F984" s="21" t="e" vm="39">
        <v>#VALUE!</v>
      </c>
      <c r="G984" s="35" t="s">
        <v>96</v>
      </c>
      <c r="H984" s="35" t="str">
        <f t="shared" si="68"/>
        <v>DC300</v>
      </c>
      <c r="I984" s="35" t="str">
        <f t="shared" si="69"/>
        <v>Non-M</v>
      </c>
      <c r="J984" s="44"/>
      <c r="K984" s="36"/>
      <c r="L984" s="73">
        <f>IF(COUNTIFS($E$3:E984,E984)=1, K984, 0)</f>
        <v>0</v>
      </c>
    </row>
    <row r="985" spans="1:12" ht="39.75" customHeight="1">
      <c r="A985" s="18" t="s">
        <v>1466</v>
      </c>
      <c r="B985" s="35" t="s">
        <v>1244</v>
      </c>
      <c r="C985" s="35" t="s">
        <v>870</v>
      </c>
      <c r="D985" s="36" t="s">
        <v>1447</v>
      </c>
      <c r="E985" s="35" t="s">
        <v>1463</v>
      </c>
      <c r="F985" s="21" t="e" vm="40">
        <v>#VALUE!</v>
      </c>
      <c r="G985" s="35" t="s">
        <v>152</v>
      </c>
      <c r="H985" s="35" t="str">
        <f t="shared" si="68"/>
        <v>DC400</v>
      </c>
      <c r="I985" s="35" t="str">
        <f t="shared" si="69"/>
        <v>Non-M</v>
      </c>
      <c r="J985" s="44"/>
      <c r="K985" s="36"/>
      <c r="L985" s="73">
        <f>IF(COUNTIFS($E$3:E985,E985)=1, K985, 0)</f>
        <v>0</v>
      </c>
    </row>
    <row r="986" spans="1:12" ht="39.75" customHeight="1">
      <c r="A986" s="18" t="s">
        <v>1467</v>
      </c>
      <c r="B986" s="35" t="s">
        <v>1244</v>
      </c>
      <c r="C986" s="35" t="s">
        <v>870</v>
      </c>
      <c r="D986" s="36" t="s">
        <v>1447</v>
      </c>
      <c r="E986" s="35" t="s">
        <v>1463</v>
      </c>
      <c r="F986" s="21" t="e" vm="51">
        <v>#VALUE!</v>
      </c>
      <c r="G986" s="35" t="s">
        <v>568</v>
      </c>
      <c r="H986" s="35" t="str">
        <f>IF(RIGHT(G986,1)="M", LEFT(G986,LEN(G986)-1), G986)</f>
        <v>PK200</v>
      </c>
      <c r="I986" s="35" t="str">
        <f>IF(RIGHT(G986,1)="M","M","Non-M")</f>
        <v>Non-M</v>
      </c>
      <c r="J986" s="44"/>
      <c r="K986" s="36"/>
      <c r="L986" s="73">
        <f>IF(COUNTIFS($E$3:E986,E986)=1, K986, 0)</f>
        <v>0</v>
      </c>
    </row>
    <row r="987" spans="1:12" ht="39.75" customHeight="1">
      <c r="A987" s="18" t="s">
        <v>1468</v>
      </c>
      <c r="B987" s="35" t="s">
        <v>1244</v>
      </c>
      <c r="C987" s="35" t="s">
        <v>870</v>
      </c>
      <c r="D987" s="36" t="s">
        <v>1447</v>
      </c>
      <c r="E987" s="35" t="s">
        <v>1463</v>
      </c>
      <c r="F987" s="21"/>
      <c r="G987" s="35" t="s">
        <v>135</v>
      </c>
      <c r="H987" s="35" t="str">
        <f>IF(RIGHT(G987,1)="M", LEFT(G987,LEN(G987)-1), G987)</f>
        <v>DC200</v>
      </c>
      <c r="I987" s="35" t="str">
        <f>IF(RIGHT(G987,1)="M","M","Non-M")</f>
        <v>Non-M</v>
      </c>
      <c r="J987" s="44"/>
      <c r="K987" s="36"/>
      <c r="L987" s="73">
        <f>IF(COUNTIFS($E$3:E987,E987)=1, K987, 0)</f>
        <v>0</v>
      </c>
    </row>
    <row r="988" spans="1:12" ht="39.75" customHeight="1">
      <c r="A988" s="18" t="s">
        <v>1469</v>
      </c>
      <c r="B988" s="35" t="s">
        <v>1244</v>
      </c>
      <c r="C988" s="35" t="s">
        <v>870</v>
      </c>
      <c r="D988" s="36" t="s">
        <v>1447</v>
      </c>
      <c r="E988" s="35" t="s">
        <v>1463</v>
      </c>
      <c r="F988" s="21"/>
      <c r="G988" s="35" t="s">
        <v>571</v>
      </c>
      <c r="H988" s="35" t="str">
        <f>IF(RIGHT(G988,1)="M", LEFT(G988,LEN(G988)-1), G988)</f>
        <v>PK102</v>
      </c>
      <c r="I988" s="35" t="str">
        <f>IF(RIGHT(G988,1)="M","M","Non-M")</f>
        <v>M</v>
      </c>
      <c r="J988" s="49"/>
      <c r="K988" s="36"/>
      <c r="L988" s="73">
        <f>IF(COUNTIFS($E$3:E988,E988)=1, K988, 0)</f>
        <v>0</v>
      </c>
    </row>
    <row r="989" spans="1:12" ht="39.75" customHeight="1">
      <c r="A989" s="18" t="s">
        <v>1470</v>
      </c>
      <c r="B989" s="35" t="s">
        <v>1244</v>
      </c>
      <c r="C989" s="35" t="s">
        <v>870</v>
      </c>
      <c r="D989" s="36" t="s">
        <v>1447</v>
      </c>
      <c r="E989" s="35" t="s">
        <v>1463</v>
      </c>
      <c r="F989" s="21"/>
      <c r="G989" s="35" t="s">
        <v>573</v>
      </c>
      <c r="H989" s="35" t="str">
        <f t="shared" si="68"/>
        <v>PB105</v>
      </c>
      <c r="I989" s="35" t="str">
        <f t="shared" si="69"/>
        <v>M</v>
      </c>
      <c r="J989" s="44"/>
      <c r="K989" s="36"/>
      <c r="L989" s="78">
        <f>IF(COUNTIFS($E$3:E1506,E989)=1, K989, 0)</f>
        <v>0</v>
      </c>
    </row>
    <row r="990" spans="1:12" ht="39.75" customHeight="1">
      <c r="A990" s="18" t="s">
        <v>1471</v>
      </c>
      <c r="B990" s="35" t="s">
        <v>1244</v>
      </c>
      <c r="C990" s="35" t="s">
        <v>870</v>
      </c>
      <c r="D990" s="36" t="s">
        <v>1447</v>
      </c>
      <c r="E990" s="35" t="s">
        <v>1463</v>
      </c>
      <c r="F990" s="42" t="e" vm="15">
        <v>#VALUE!</v>
      </c>
      <c r="G990" s="35" t="s">
        <v>155</v>
      </c>
      <c r="H990" s="35" t="str">
        <f>IF(RIGHT(G990,1)="M", LEFT(G990,LEN(G990)-1), G990)</f>
        <v>PB204</v>
      </c>
      <c r="I990" s="35" t="str">
        <f>IF(RIGHT(G990,1)="M","M","Non-M")</f>
        <v>Non-M</v>
      </c>
      <c r="J990" s="44"/>
      <c r="K990" s="36"/>
      <c r="L990" s="73">
        <f>IF(COUNTIFS($E$3:E990,E990)=1, K990, 0)</f>
        <v>0</v>
      </c>
    </row>
    <row r="991" spans="1:12" ht="39.75" customHeight="1">
      <c r="A991" s="18" t="s">
        <v>1472</v>
      </c>
      <c r="B991" s="35" t="s">
        <v>1244</v>
      </c>
      <c r="C991" s="35" t="s">
        <v>870</v>
      </c>
      <c r="D991" s="36" t="s">
        <v>1447</v>
      </c>
      <c r="E991" s="35" t="s">
        <v>1463</v>
      </c>
      <c r="F991" s="21"/>
      <c r="G991" s="35" t="s">
        <v>71</v>
      </c>
      <c r="H991" s="35" t="str">
        <f t="shared" ref="H991:H994" si="70">IF(RIGHT(G991,1)="M", LEFT(G991,LEN(G991)-1), G991)</f>
        <v>HM500</v>
      </c>
      <c r="I991" s="35" t="str">
        <f t="shared" ref="I991:I994" si="71">IF(RIGHT(G991,1)="M","M","Non-M")</f>
        <v>Non-M</v>
      </c>
      <c r="J991" s="44"/>
      <c r="K991" s="36"/>
      <c r="L991" s="73">
        <f>IF(COUNTIFS($E$3:E991,E991)=1, K991, 0)</f>
        <v>0</v>
      </c>
    </row>
    <row r="992" spans="1:12" ht="39.75" customHeight="1">
      <c r="A992" s="18" t="s">
        <v>1473</v>
      </c>
      <c r="B992" s="35" t="s">
        <v>1244</v>
      </c>
      <c r="C992" s="35" t="s">
        <v>870</v>
      </c>
      <c r="D992" s="36" t="s">
        <v>1447</v>
      </c>
      <c r="E992" s="35" t="s">
        <v>1463</v>
      </c>
      <c r="F992" s="21"/>
      <c r="G992" s="35" t="s">
        <v>1001</v>
      </c>
      <c r="H992" s="35" t="str">
        <f t="shared" si="70"/>
        <v>HM803</v>
      </c>
      <c r="I992" s="35" t="str">
        <f t="shared" si="71"/>
        <v>Non-M</v>
      </c>
      <c r="J992" s="44"/>
      <c r="K992" s="36"/>
      <c r="L992" s="73">
        <f>IF(COUNTIFS($E$3:E992,E992)=1, K992, 0)</f>
        <v>0</v>
      </c>
    </row>
    <row r="993" spans="1:12" ht="39.75" customHeight="1">
      <c r="A993" s="18" t="s">
        <v>1474</v>
      </c>
      <c r="B993" s="35" t="s">
        <v>1244</v>
      </c>
      <c r="C993" s="35" t="s">
        <v>870</v>
      </c>
      <c r="D993" s="36" t="s">
        <v>1447</v>
      </c>
      <c r="E993" s="35" t="s">
        <v>1463</v>
      </c>
      <c r="F993" s="21" t="e" vm="24">
        <v>#VALUE!</v>
      </c>
      <c r="G993" s="35" t="s">
        <v>1344</v>
      </c>
      <c r="H993" s="35" t="str">
        <f t="shared" si="70"/>
        <v>JS105</v>
      </c>
      <c r="I993" s="35" t="str">
        <f t="shared" si="71"/>
        <v>Non-M</v>
      </c>
      <c r="J993" s="44" t="s">
        <v>1290</v>
      </c>
      <c r="K993" s="36"/>
      <c r="L993" s="73">
        <f>IF(COUNTIFS($E$3:E993,E993)=1, K993, 0)</f>
        <v>0</v>
      </c>
    </row>
    <row r="994" spans="1:12" ht="39.75" customHeight="1">
      <c r="A994" s="18" t="s">
        <v>1475</v>
      </c>
      <c r="B994" s="35" t="s">
        <v>1244</v>
      </c>
      <c r="C994" s="35" t="s">
        <v>870</v>
      </c>
      <c r="D994" s="36" t="s">
        <v>1447</v>
      </c>
      <c r="E994" s="35" t="s">
        <v>1463</v>
      </c>
      <c r="F994" s="21" t="e" vm="57">
        <v>#VALUE!</v>
      </c>
      <c r="G994" s="35" t="s">
        <v>1429</v>
      </c>
      <c r="H994" s="35" t="str">
        <f t="shared" si="70"/>
        <v>JS103</v>
      </c>
      <c r="I994" s="35" t="str">
        <f t="shared" si="71"/>
        <v>Non-M</v>
      </c>
      <c r="J994" s="44" t="s">
        <v>1290</v>
      </c>
      <c r="K994" s="36"/>
      <c r="L994" s="78">
        <f>IF(COUNTIFS($E$3:E1506,E994)=1, K994, 0)</f>
        <v>0</v>
      </c>
    </row>
    <row r="995" spans="1:12" ht="39.75" customHeight="1">
      <c r="A995" s="18" t="s">
        <v>1476</v>
      </c>
      <c r="B995" s="35" t="s">
        <v>1244</v>
      </c>
      <c r="C995" s="35" t="s">
        <v>870</v>
      </c>
      <c r="D995" s="36" t="s">
        <v>1447</v>
      </c>
      <c r="E995" s="35" t="s">
        <v>1477</v>
      </c>
      <c r="F995" s="21"/>
      <c r="G995" s="35" t="s">
        <v>1478</v>
      </c>
      <c r="H995" s="35" t="str">
        <f>IF(RIGHT(G995,1)="M", LEFT(G995,LEN(G995)-1), G995)</f>
        <v>LP101</v>
      </c>
      <c r="I995" s="35" t="str">
        <f>IF(RIGHT(G995,1)="M","M","Non-M")</f>
        <v>Non-M</v>
      </c>
      <c r="J995" s="44"/>
      <c r="K995" s="36"/>
      <c r="L995" s="78">
        <f>IF(COUNTIFS($E$3:E1506,E995)=1, K995, 0)</f>
        <v>0</v>
      </c>
    </row>
    <row r="996" spans="1:12" ht="39.75" customHeight="1">
      <c r="A996" s="18" t="s">
        <v>1479</v>
      </c>
      <c r="B996" s="35" t="s">
        <v>1244</v>
      </c>
      <c r="C996" s="35" t="s">
        <v>870</v>
      </c>
      <c r="D996" s="36" t="s">
        <v>1447</v>
      </c>
      <c r="E996" s="35" t="s">
        <v>1477</v>
      </c>
      <c r="F996" s="21"/>
      <c r="G996" s="35" t="s">
        <v>1480</v>
      </c>
      <c r="H996" s="35" t="str">
        <f t="shared" ref="H996:H999" si="72">IF(RIGHT(G996,1)="M", LEFT(G996,LEN(G996)-1), G996)</f>
        <v>PK601</v>
      </c>
      <c r="I996" s="35" t="str">
        <f t="shared" ref="I996:I999" si="73">IF(RIGHT(G996,1)="M","M","Non-M")</f>
        <v>M</v>
      </c>
      <c r="J996" s="44" t="s">
        <v>1481</v>
      </c>
      <c r="K996" s="36"/>
      <c r="L996" s="73">
        <f>IF(COUNTIFS($E$3:E996,E996)=1, K996, 0)</f>
        <v>0</v>
      </c>
    </row>
    <row r="997" spans="1:12" ht="39.75" customHeight="1">
      <c r="A997" s="18" t="s">
        <v>1482</v>
      </c>
      <c r="B997" s="35" t="s">
        <v>1244</v>
      </c>
      <c r="C997" s="35" t="s">
        <v>870</v>
      </c>
      <c r="D997" s="36" t="s">
        <v>1447</v>
      </c>
      <c r="E997" s="35" t="s">
        <v>1477</v>
      </c>
      <c r="F997" s="21"/>
      <c r="G997" s="35" t="s">
        <v>1483</v>
      </c>
      <c r="H997" s="35" t="str">
        <f t="shared" si="72"/>
        <v>HM208</v>
      </c>
      <c r="I997" s="35" t="str">
        <f t="shared" si="73"/>
        <v>M</v>
      </c>
      <c r="J997" s="44" t="s">
        <v>1484</v>
      </c>
      <c r="K997" s="36"/>
      <c r="L997" s="73">
        <f>IF(COUNTIFS($E$3:E997,E997)=1, K997, 0)</f>
        <v>0</v>
      </c>
    </row>
    <row r="998" spans="1:12" ht="39.75" customHeight="1">
      <c r="A998" s="18" t="s">
        <v>1485</v>
      </c>
      <c r="B998" s="35" t="s">
        <v>1244</v>
      </c>
      <c r="C998" s="35" t="s">
        <v>870</v>
      </c>
      <c r="D998" s="36" t="s">
        <v>1447</v>
      </c>
      <c r="E998" s="35" t="s">
        <v>1477</v>
      </c>
      <c r="F998" s="21"/>
      <c r="G998" s="35" t="s">
        <v>1486</v>
      </c>
      <c r="H998" s="35" t="str">
        <f t="shared" si="72"/>
        <v>LP104</v>
      </c>
      <c r="I998" s="35" t="str">
        <f t="shared" si="73"/>
        <v>M</v>
      </c>
      <c r="J998" s="44"/>
      <c r="K998" s="36"/>
      <c r="L998" s="73">
        <f>IF(COUNTIFS($E$3:E998,E998)=1, K998, 0)</f>
        <v>0</v>
      </c>
    </row>
    <row r="999" spans="1:12" ht="39.75" customHeight="1">
      <c r="A999" s="18" t="s">
        <v>1487</v>
      </c>
      <c r="B999" s="35" t="s">
        <v>1244</v>
      </c>
      <c r="C999" s="35" t="s">
        <v>870</v>
      </c>
      <c r="D999" s="36" t="s">
        <v>1447</v>
      </c>
      <c r="E999" s="35" t="s">
        <v>1477</v>
      </c>
      <c r="F999" s="21"/>
      <c r="G999" s="35" t="s">
        <v>1488</v>
      </c>
      <c r="H999" s="35" t="str">
        <f t="shared" si="72"/>
        <v>ZP108</v>
      </c>
      <c r="I999" s="35" t="str">
        <f t="shared" si="73"/>
        <v>M</v>
      </c>
      <c r="J999" s="44"/>
      <c r="K999" s="36"/>
      <c r="L999" s="73">
        <f>IF(COUNTIFS($E$3:E999,E999)=1, K999, 0)</f>
        <v>0</v>
      </c>
    </row>
    <row r="1000" spans="1:12" ht="39.75" customHeight="1">
      <c r="A1000" s="18" t="s">
        <v>1489</v>
      </c>
      <c r="B1000" s="35" t="s">
        <v>1244</v>
      </c>
      <c r="C1000" s="35" t="s">
        <v>870</v>
      </c>
      <c r="D1000" s="36" t="s">
        <v>1490</v>
      </c>
      <c r="E1000" s="35" t="s">
        <v>1491</v>
      </c>
      <c r="F1000" s="21"/>
      <c r="G1000" s="35" t="s">
        <v>975</v>
      </c>
      <c r="H1000" s="35" t="str">
        <f>IF(RIGHT(G1000,1)="M", LEFT(G1000,LEN(G1000)-1), G1000)</f>
        <v>NK107</v>
      </c>
      <c r="I1000" s="35" t="str">
        <f>IF(RIGHT(G1000,1)="M","M","Non-M")</f>
        <v>M</v>
      </c>
      <c r="J1000" s="44"/>
      <c r="K1000" s="36"/>
      <c r="L1000" s="78">
        <f>IF(COUNTIFS($E$3:E1506,E1000)=1, K1000, 0)</f>
        <v>0</v>
      </c>
    </row>
    <row r="1001" spans="1:12" ht="39.75" customHeight="1">
      <c r="A1001" s="18" t="s">
        <v>1492</v>
      </c>
      <c r="B1001" s="35" t="s">
        <v>1244</v>
      </c>
      <c r="C1001" s="35" t="s">
        <v>870</v>
      </c>
      <c r="D1001" s="36" t="s">
        <v>1490</v>
      </c>
      <c r="E1001" s="35" t="s">
        <v>1491</v>
      </c>
      <c r="F1001" s="21" t="e" vm="24">
        <v>#VALUE!</v>
      </c>
      <c r="G1001" s="35" t="s">
        <v>1493</v>
      </c>
      <c r="H1001" s="35" t="str">
        <f t="shared" ref="H1001:H1005" si="74">IF(RIGHT(G1001,1)="M", LEFT(G1001,LEN(G1001)-1), G1001)</f>
        <v xml:space="preserve">JS105M </v>
      </c>
      <c r="I1001" s="35" t="str">
        <f t="shared" ref="I1001:I1005" si="75">IF(RIGHT(G1001,1)="M","M","Non-M")</f>
        <v>Non-M</v>
      </c>
      <c r="J1001" s="44" t="s">
        <v>1290</v>
      </c>
      <c r="K1001" s="36"/>
      <c r="L1001" s="73">
        <f>IF(COUNTIFS($E$3:E1001,E1001)=1, K1001, 0)</f>
        <v>0</v>
      </c>
    </row>
    <row r="1002" spans="1:12" ht="39.75" customHeight="1">
      <c r="A1002" s="18" t="s">
        <v>1494</v>
      </c>
      <c r="B1002" s="35" t="s">
        <v>1244</v>
      </c>
      <c r="C1002" s="35" t="s">
        <v>870</v>
      </c>
      <c r="D1002" s="36" t="s">
        <v>1490</v>
      </c>
      <c r="E1002" s="35" t="s">
        <v>1491</v>
      </c>
      <c r="F1002" s="21"/>
      <c r="G1002" s="35" t="s">
        <v>1495</v>
      </c>
      <c r="H1002" s="35" t="str">
        <f t="shared" si="74"/>
        <v>JS108</v>
      </c>
      <c r="I1002" s="35" t="str">
        <f t="shared" si="75"/>
        <v>M</v>
      </c>
      <c r="J1002" s="44" t="s">
        <v>1290</v>
      </c>
      <c r="K1002" s="36"/>
      <c r="L1002" s="73">
        <f>IF(COUNTIFS($E$3:E1002,E1002)=1, K1002, 0)</f>
        <v>0</v>
      </c>
    </row>
    <row r="1003" spans="1:12" ht="39.75" customHeight="1">
      <c r="A1003" s="18" t="s">
        <v>1496</v>
      </c>
      <c r="B1003" s="35" t="s">
        <v>1244</v>
      </c>
      <c r="C1003" s="35" t="s">
        <v>870</v>
      </c>
      <c r="D1003" s="36" t="s">
        <v>1490</v>
      </c>
      <c r="E1003" s="35" t="s">
        <v>1491</v>
      </c>
      <c r="F1003" s="21"/>
      <c r="G1003" s="35" t="s">
        <v>24</v>
      </c>
      <c r="H1003" s="35" t="str">
        <f t="shared" si="74"/>
        <v>PK207</v>
      </c>
      <c r="I1003" s="35" t="str">
        <f t="shared" si="75"/>
        <v>Non-M</v>
      </c>
      <c r="J1003" s="44"/>
      <c r="K1003" s="36"/>
      <c r="L1003" s="73">
        <f>IF(COUNTIFS($E$3:E1003,E1003)=1, K1003, 0)</f>
        <v>0</v>
      </c>
    </row>
    <row r="1004" spans="1:12" ht="39.75" customHeight="1">
      <c r="A1004" s="18" t="s">
        <v>1497</v>
      </c>
      <c r="B1004" s="35" t="s">
        <v>1244</v>
      </c>
      <c r="C1004" s="35" t="s">
        <v>870</v>
      </c>
      <c r="D1004" s="36" t="s">
        <v>1490</v>
      </c>
      <c r="E1004" s="35" t="s">
        <v>1491</v>
      </c>
      <c r="F1004" s="21"/>
      <c r="G1004" s="35" t="s">
        <v>1498</v>
      </c>
      <c r="H1004" s="35" t="str">
        <f t="shared" si="74"/>
        <v>PB202</v>
      </c>
      <c r="I1004" s="35" t="str">
        <f t="shared" si="75"/>
        <v>Non-M</v>
      </c>
      <c r="J1004" s="44"/>
      <c r="K1004" s="36"/>
      <c r="L1004" s="73">
        <f>IF(COUNTIFS($E$3:E1004,E1004)=1, K1004, 0)</f>
        <v>0</v>
      </c>
    </row>
    <row r="1005" spans="1:12" ht="39.75" customHeight="1">
      <c r="A1005" s="18" t="s">
        <v>1499</v>
      </c>
      <c r="B1005" s="35" t="s">
        <v>1244</v>
      </c>
      <c r="C1005" s="35" t="s">
        <v>870</v>
      </c>
      <c r="D1005" s="36" t="s">
        <v>1490</v>
      </c>
      <c r="E1005" s="35" t="s">
        <v>1491</v>
      </c>
      <c r="F1005" s="21"/>
      <c r="G1005" s="35" t="s">
        <v>157</v>
      </c>
      <c r="H1005" s="35" t="str">
        <f t="shared" si="74"/>
        <v>HM504</v>
      </c>
      <c r="I1005" s="35" t="str">
        <f t="shared" si="75"/>
        <v>Non-M</v>
      </c>
      <c r="J1005" s="44"/>
      <c r="K1005" s="36"/>
      <c r="L1005" s="78">
        <f>IF(COUNTIFS($E$3:E1506,E1005)=1, K1005, 0)</f>
        <v>0</v>
      </c>
    </row>
    <row r="1006" spans="1:12" ht="39.75" customHeight="1">
      <c r="A1006" s="18" t="s">
        <v>1500</v>
      </c>
      <c r="B1006" s="35" t="s">
        <v>1244</v>
      </c>
      <c r="C1006" s="35" t="s">
        <v>1501</v>
      </c>
      <c r="D1006" s="36" t="s">
        <v>1361</v>
      </c>
      <c r="E1006" s="35" t="s">
        <v>1502</v>
      </c>
      <c r="F1006" s="21" t="e" vm="36">
        <v>#VALUE!</v>
      </c>
      <c r="G1006" s="35" t="s">
        <v>138</v>
      </c>
      <c r="H1006" s="35" t="str">
        <f>IF(RIGHT(G1006,1)="M", LEFT(G1006,LEN(G1006)-1), G1006)</f>
        <v>WB406</v>
      </c>
      <c r="I1006" s="35" t="str">
        <f>IF(RIGHT(G1006,1)="M","M","Non-M")</f>
        <v>M</v>
      </c>
      <c r="J1006" s="44"/>
      <c r="K1006" s="36"/>
      <c r="L1006" s="78">
        <f>IF(COUNTIFS($E$3:E1506,E1006)=1, K1006, 0)</f>
        <v>0</v>
      </c>
    </row>
    <row r="1007" spans="1:12" ht="39.75" customHeight="1">
      <c r="A1007" s="18" t="s">
        <v>1503</v>
      </c>
      <c r="B1007" s="35" t="s">
        <v>1244</v>
      </c>
      <c r="C1007" s="35" t="s">
        <v>1501</v>
      </c>
      <c r="D1007" s="36" t="s">
        <v>1361</v>
      </c>
      <c r="E1007" s="35" t="s">
        <v>1502</v>
      </c>
      <c r="F1007" s="42" t="e" vm="1">
        <v>#VALUE!</v>
      </c>
      <c r="G1007" s="35" t="s">
        <v>61</v>
      </c>
      <c r="H1007" s="35" t="str">
        <f t="shared" ref="H1007:H1016" si="76">IF(RIGHT(G1007,1)="M", LEFT(G1007,LEN(G1007)-1), G1007)</f>
        <v>DC101</v>
      </c>
      <c r="I1007" s="35" t="str">
        <f t="shared" ref="I1007:I1016" si="77">IF(RIGHT(G1007,1)="M","M","Non-M")</f>
        <v>Non-M</v>
      </c>
      <c r="J1007" s="44"/>
      <c r="K1007" s="36"/>
      <c r="L1007" s="73">
        <f>IF(COUNTIFS($E$3:E1007,E1007)=1, K1007, 0)</f>
        <v>0</v>
      </c>
    </row>
    <row r="1008" spans="1:12" ht="39.75" customHeight="1">
      <c r="A1008" s="18" t="s">
        <v>1504</v>
      </c>
      <c r="B1008" s="35" t="s">
        <v>1244</v>
      </c>
      <c r="C1008" s="35" t="s">
        <v>1501</v>
      </c>
      <c r="D1008" s="36" t="s">
        <v>1361</v>
      </c>
      <c r="E1008" s="35" t="s">
        <v>1502</v>
      </c>
      <c r="F1008" s="21" t="e" vm="39">
        <v>#VALUE!</v>
      </c>
      <c r="G1008" s="35" t="s">
        <v>96</v>
      </c>
      <c r="H1008" s="35" t="str">
        <f t="shared" si="76"/>
        <v>DC300</v>
      </c>
      <c r="I1008" s="35" t="str">
        <f t="shared" si="77"/>
        <v>Non-M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1505</v>
      </c>
      <c r="B1009" s="35" t="s">
        <v>1244</v>
      </c>
      <c r="C1009" s="35" t="s">
        <v>1501</v>
      </c>
      <c r="D1009" s="36" t="s">
        <v>1361</v>
      </c>
      <c r="E1009" s="35" t="s">
        <v>1502</v>
      </c>
      <c r="F1009" s="21" t="e" vm="40">
        <v>#VALUE!</v>
      </c>
      <c r="G1009" s="35" t="s">
        <v>152</v>
      </c>
      <c r="H1009" s="35" t="str">
        <f t="shared" si="76"/>
        <v>DC400</v>
      </c>
      <c r="I1009" s="35" t="str">
        <f t="shared" si="77"/>
        <v>Non-M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1506</v>
      </c>
      <c r="B1010" s="35" t="s">
        <v>1244</v>
      </c>
      <c r="C1010" s="35" t="s">
        <v>1501</v>
      </c>
      <c r="D1010" s="36" t="s">
        <v>1361</v>
      </c>
      <c r="E1010" s="35" t="s">
        <v>1502</v>
      </c>
      <c r="F1010" s="21"/>
      <c r="G1010" s="35" t="s">
        <v>135</v>
      </c>
      <c r="H1010" s="35" t="str">
        <f t="shared" si="76"/>
        <v>DC200</v>
      </c>
      <c r="I1010" s="35" t="str">
        <f t="shared" si="77"/>
        <v>Non-M</v>
      </c>
      <c r="J1010" s="44"/>
      <c r="K1010" s="36"/>
      <c r="L1010" s="73">
        <f>IF(COUNTIFS($E$3:E1010,E1010)=1, K1010, 0)</f>
        <v>0</v>
      </c>
    </row>
    <row r="1011" spans="1:12" ht="39.75" customHeight="1">
      <c r="A1011" s="18" t="s">
        <v>1507</v>
      </c>
      <c r="B1011" s="35" t="s">
        <v>1244</v>
      </c>
      <c r="C1011" s="35" t="s">
        <v>1501</v>
      </c>
      <c r="D1011" s="36" t="s">
        <v>1361</v>
      </c>
      <c r="E1011" s="35" t="s">
        <v>1502</v>
      </c>
      <c r="F1011" s="21"/>
      <c r="G1011" s="35" t="s">
        <v>99</v>
      </c>
      <c r="H1011" s="35" t="str">
        <f t="shared" si="76"/>
        <v>PK201</v>
      </c>
      <c r="I1011" s="35" t="str">
        <f t="shared" si="77"/>
        <v>Non-M</v>
      </c>
      <c r="J1011" s="44"/>
      <c r="K1011" s="36"/>
      <c r="L1011" s="73">
        <f>IF(COUNTIFS($E$3:E1011,E1011)=1, K1011, 0)</f>
        <v>0</v>
      </c>
    </row>
    <row r="1012" spans="1:12" ht="39.75" customHeight="1">
      <c r="A1012" s="18" t="s">
        <v>1508</v>
      </c>
      <c r="B1012" s="35" t="s">
        <v>1244</v>
      </c>
      <c r="C1012" s="35" t="s">
        <v>1501</v>
      </c>
      <c r="D1012" s="36" t="s">
        <v>1361</v>
      </c>
      <c r="E1012" s="35" t="s">
        <v>1502</v>
      </c>
      <c r="F1012" s="21" t="e" vm="52">
        <v>#VALUE!</v>
      </c>
      <c r="G1012" s="35" t="s">
        <v>1382</v>
      </c>
      <c r="H1012" s="35" t="str">
        <f t="shared" si="76"/>
        <v>PB214</v>
      </c>
      <c r="I1012" s="35" t="str">
        <f t="shared" si="77"/>
        <v>Non-M</v>
      </c>
      <c r="J1012" s="44"/>
      <c r="K1012" s="36"/>
      <c r="L1012" s="73">
        <f>IF(COUNTIFS($E$3:E1012,E1012)=1, K1012, 0)</f>
        <v>0</v>
      </c>
    </row>
    <row r="1013" spans="1:12" ht="39.75" customHeight="1">
      <c r="A1013" s="18" t="s">
        <v>1509</v>
      </c>
      <c r="B1013" s="35" t="s">
        <v>1244</v>
      </c>
      <c r="C1013" s="35" t="s">
        <v>1501</v>
      </c>
      <c r="D1013" s="36" t="s">
        <v>1361</v>
      </c>
      <c r="E1013" s="35" t="s">
        <v>1502</v>
      </c>
      <c r="F1013" s="21"/>
      <c r="G1013" s="35" t="s">
        <v>1510</v>
      </c>
      <c r="H1013" s="35" t="str">
        <f t="shared" si="76"/>
        <v>HM506</v>
      </c>
      <c r="I1013" s="35" t="str">
        <f t="shared" si="77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1511</v>
      </c>
      <c r="B1014" s="35" t="s">
        <v>1244</v>
      </c>
      <c r="C1014" s="35" t="s">
        <v>1501</v>
      </c>
      <c r="D1014" s="36" t="s">
        <v>1361</v>
      </c>
      <c r="E1014" s="35" t="s">
        <v>1502</v>
      </c>
      <c r="F1014" s="21" t="e" vm="24">
        <v>#VALUE!</v>
      </c>
      <c r="G1014" s="35" t="s">
        <v>1190</v>
      </c>
      <c r="H1014" s="35" t="str">
        <f t="shared" si="76"/>
        <v>JS105</v>
      </c>
      <c r="I1014" s="35" t="str">
        <f t="shared" si="77"/>
        <v>M</v>
      </c>
      <c r="J1014" s="44" t="s">
        <v>1290</v>
      </c>
      <c r="K1014" s="36"/>
      <c r="L1014" s="73">
        <f>IF(COUNTIFS($E$3:E1014,E1014)=1, K1014, 0)</f>
        <v>0</v>
      </c>
    </row>
    <row r="1015" spans="1:12" ht="39.75" customHeight="1">
      <c r="A1015" s="18" t="s">
        <v>1512</v>
      </c>
      <c r="B1015" s="35" t="s">
        <v>1244</v>
      </c>
      <c r="C1015" s="35" t="s">
        <v>1501</v>
      </c>
      <c r="D1015" s="36" t="s">
        <v>1361</v>
      </c>
      <c r="E1015" s="35" t="s">
        <v>1502</v>
      </c>
      <c r="F1015" s="21" t="e" vm="25">
        <v>#VALUE!</v>
      </c>
      <c r="G1015" s="35" t="s">
        <v>1513</v>
      </c>
      <c r="H1015" s="35" t="str">
        <f t="shared" si="76"/>
        <v>JS124</v>
      </c>
      <c r="I1015" s="35" t="str">
        <f t="shared" si="77"/>
        <v>M</v>
      </c>
      <c r="J1015" s="44" t="s">
        <v>1290</v>
      </c>
      <c r="K1015" s="36"/>
      <c r="L1015" s="73">
        <f>IF(COUNTIFS($E$3:E1015,E1015)=1, K1015, 0)</f>
        <v>0</v>
      </c>
    </row>
    <row r="1016" spans="1:12" ht="39.75" customHeight="1">
      <c r="A1016" s="18" t="s">
        <v>1514</v>
      </c>
      <c r="B1016" s="35" t="s">
        <v>1244</v>
      </c>
      <c r="C1016" s="35" t="s">
        <v>1501</v>
      </c>
      <c r="D1016" s="36" t="s">
        <v>1361</v>
      </c>
      <c r="E1016" s="35" t="s">
        <v>1502</v>
      </c>
      <c r="F1016" s="21" t="e" vm="43">
        <v>#VALUE!</v>
      </c>
      <c r="G1016" s="35" t="s">
        <v>1357</v>
      </c>
      <c r="H1016" s="35" t="str">
        <f t="shared" si="76"/>
        <v>JS400</v>
      </c>
      <c r="I1016" s="35" t="str">
        <f t="shared" si="77"/>
        <v>Non-M</v>
      </c>
      <c r="J1016" s="44"/>
      <c r="K1016" s="36"/>
      <c r="L1016" s="78">
        <f>IF(COUNTIFS($E$3:E1506,E1016)=1, K1016, 0)</f>
        <v>0</v>
      </c>
    </row>
    <row r="1017" spans="1:12" ht="39.75" customHeight="1">
      <c r="A1017" s="18" t="s">
        <v>1515</v>
      </c>
      <c r="B1017" s="35" t="s">
        <v>1244</v>
      </c>
      <c r="C1017" s="35" t="s">
        <v>1516</v>
      </c>
      <c r="D1017" s="36" t="s">
        <v>1447</v>
      </c>
      <c r="E1017" s="35" t="s">
        <v>1517</v>
      </c>
      <c r="F1017" s="21"/>
      <c r="G1017" s="35" t="s">
        <v>1518</v>
      </c>
      <c r="H1017" s="35" t="str">
        <f t="shared" ref="H1017:H1025" si="78">IF(RIGHT(G1017,1)="M", LEFT(G1017,LEN(G1017)-1), G1017)</f>
        <v>WB211</v>
      </c>
      <c r="I1017" s="35" t="str">
        <f t="shared" ref="I1017:I1025" si="79">IF(RIGHT(G1017,1)="M","M","Non-M")</f>
        <v>M</v>
      </c>
      <c r="J1017" s="44"/>
      <c r="K1017" s="36"/>
      <c r="L1017" s="78">
        <f>IF(COUNTIFS($E$3:E1506,E1017)=1, K1017, 0)</f>
        <v>0</v>
      </c>
    </row>
    <row r="1018" spans="1:12" ht="39.75" customHeight="1">
      <c r="A1018" s="18" t="s">
        <v>1519</v>
      </c>
      <c r="B1018" s="35" t="s">
        <v>1244</v>
      </c>
      <c r="C1018" s="35" t="s">
        <v>1516</v>
      </c>
      <c r="D1018" s="36" t="s">
        <v>1447</v>
      </c>
      <c r="E1018" s="35" t="s">
        <v>1517</v>
      </c>
      <c r="F1018" s="42" t="e" vm="1">
        <v>#VALUE!</v>
      </c>
      <c r="G1018" s="35" t="s">
        <v>61</v>
      </c>
      <c r="H1018" s="35" t="str">
        <f t="shared" si="78"/>
        <v>DC101</v>
      </c>
      <c r="I1018" s="35" t="str">
        <f t="shared" si="79"/>
        <v>Non-M</v>
      </c>
      <c r="J1018" s="44"/>
      <c r="K1018" s="36"/>
      <c r="L1018" s="78">
        <f>IF(COUNTIFS($E$3:E1506,E1018)=1, K1018, 0)</f>
        <v>0</v>
      </c>
    </row>
    <row r="1019" spans="1:12" ht="39.75" customHeight="1">
      <c r="A1019" s="18" t="s">
        <v>1520</v>
      </c>
      <c r="B1019" s="35" t="s">
        <v>1244</v>
      </c>
      <c r="C1019" s="35" t="s">
        <v>1516</v>
      </c>
      <c r="D1019" s="36" t="s">
        <v>1447</v>
      </c>
      <c r="E1019" s="35" t="s">
        <v>1517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8">
        <f>IF(COUNTIFS($E$3:E1506,E1019)=1, K1019, 0)</f>
        <v>0</v>
      </c>
    </row>
    <row r="1020" spans="1:12" ht="39.75" customHeight="1">
      <c r="A1020" s="18" t="s">
        <v>1521</v>
      </c>
      <c r="B1020" s="35" t="s">
        <v>1244</v>
      </c>
      <c r="C1020" s="35" t="s">
        <v>1516</v>
      </c>
      <c r="D1020" s="36" t="s">
        <v>1447</v>
      </c>
      <c r="E1020" s="35" t="s">
        <v>1517</v>
      </c>
      <c r="F1020" s="21" t="e" vm="23">
        <v>#VALUE!</v>
      </c>
      <c r="G1020" s="35" t="s">
        <v>94</v>
      </c>
      <c r="H1020" s="35" t="str">
        <f t="shared" si="78"/>
        <v>DC202</v>
      </c>
      <c r="I1020" s="35" t="str">
        <f t="shared" si="79"/>
        <v>Non-M</v>
      </c>
      <c r="J1020" s="44"/>
      <c r="K1020" s="36"/>
      <c r="L1020" s="78">
        <f>IF(COUNTIFS($E$3:E1506,E1020)=1, K1020, 0)</f>
        <v>0</v>
      </c>
    </row>
    <row r="1021" spans="1:12" ht="39.75" customHeight="1">
      <c r="A1021" s="18" t="s">
        <v>1522</v>
      </c>
      <c r="B1021" s="35" t="s">
        <v>1244</v>
      </c>
      <c r="C1021" s="35" t="s">
        <v>1516</v>
      </c>
      <c r="D1021" s="36" t="s">
        <v>1447</v>
      </c>
      <c r="E1021" s="35" t="s">
        <v>1517</v>
      </c>
      <c r="F1021" s="21" t="e" vm="21">
        <v>#VALUE!</v>
      </c>
      <c r="G1021" s="35" t="s">
        <v>306</v>
      </c>
      <c r="H1021" s="35" t="str">
        <f t="shared" si="78"/>
        <v>PK301</v>
      </c>
      <c r="I1021" s="35" t="str">
        <f t="shared" si="79"/>
        <v>Non-M</v>
      </c>
      <c r="J1021" s="44"/>
      <c r="K1021" s="36"/>
      <c r="L1021" s="78">
        <f>IF(COUNTIFS($E$3:E1506,E1021)=1, K1021, 0)</f>
        <v>0</v>
      </c>
    </row>
    <row r="1022" spans="1:12" ht="39.75" customHeight="1">
      <c r="A1022" s="18" t="s">
        <v>1523</v>
      </c>
      <c r="B1022" s="35" t="s">
        <v>1244</v>
      </c>
      <c r="C1022" s="35" t="s">
        <v>1516</v>
      </c>
      <c r="D1022" s="36" t="s">
        <v>1447</v>
      </c>
      <c r="E1022" s="35" t="s">
        <v>1517</v>
      </c>
      <c r="F1022" s="21"/>
      <c r="G1022" s="35" t="s">
        <v>272</v>
      </c>
      <c r="H1022" s="35" t="str">
        <f t="shared" si="78"/>
        <v>PB301</v>
      </c>
      <c r="I1022" s="35" t="str">
        <f t="shared" si="79"/>
        <v>Non-M</v>
      </c>
      <c r="J1022" s="44"/>
      <c r="K1022" s="36"/>
      <c r="L1022" s="78">
        <f>IF(COUNTIFS($E$3:E1506,E1022)=1, K1022, 0)</f>
        <v>0</v>
      </c>
    </row>
    <row r="1023" spans="1:12" ht="39.75" customHeight="1">
      <c r="A1023" s="18" t="s">
        <v>1524</v>
      </c>
      <c r="B1023" s="35" t="s">
        <v>1244</v>
      </c>
      <c r="C1023" s="35" t="s">
        <v>1516</v>
      </c>
      <c r="D1023" s="36" t="s">
        <v>1447</v>
      </c>
      <c r="E1023" s="35" t="s">
        <v>1517</v>
      </c>
      <c r="F1023" s="21"/>
      <c r="G1023" s="35" t="s">
        <v>1033</v>
      </c>
      <c r="H1023" s="35" t="str">
        <f t="shared" si="78"/>
        <v>VT301</v>
      </c>
      <c r="I1023" s="35" t="str">
        <f t="shared" si="79"/>
        <v>M</v>
      </c>
      <c r="J1023" s="44"/>
      <c r="K1023" s="36"/>
      <c r="L1023" s="78">
        <f>IF(COUNTIFS($E$3:E1506,E1023)=1, K1023, 0)</f>
        <v>0</v>
      </c>
    </row>
    <row r="1024" spans="1:12" ht="39.75" customHeight="1">
      <c r="A1024" s="18" t="s">
        <v>1525</v>
      </c>
      <c r="B1024" s="35" t="s">
        <v>1244</v>
      </c>
      <c r="C1024" s="35" t="s">
        <v>1516</v>
      </c>
      <c r="D1024" s="36" t="s">
        <v>1447</v>
      </c>
      <c r="E1024" s="35" t="s">
        <v>1517</v>
      </c>
      <c r="F1024" s="21" t="e" vm="54">
        <v>#VALUE!</v>
      </c>
      <c r="G1024" s="35" t="s">
        <v>1395</v>
      </c>
      <c r="H1024" s="35" t="str">
        <f t="shared" si="78"/>
        <v>HM404</v>
      </c>
      <c r="I1024" s="35" t="str">
        <f t="shared" si="79"/>
        <v>Non-M</v>
      </c>
      <c r="J1024" s="44"/>
      <c r="K1024" s="36"/>
      <c r="L1024" s="78">
        <f>IF(COUNTIFS($E$3:E1506,E1024)=1, K1024, 0)</f>
        <v>0</v>
      </c>
    </row>
    <row r="1025" spans="1:12" ht="39.75" customHeight="1">
      <c r="A1025" s="18" t="s">
        <v>1526</v>
      </c>
      <c r="B1025" s="35" t="s">
        <v>1244</v>
      </c>
      <c r="C1025" s="35" t="s">
        <v>1516</v>
      </c>
      <c r="D1025" s="36" t="s">
        <v>1447</v>
      </c>
      <c r="E1025" s="35" t="s">
        <v>1517</v>
      </c>
      <c r="F1025" s="21" t="e" vm="24">
        <v>#VALUE!</v>
      </c>
      <c r="G1025" s="35" t="s">
        <v>1344</v>
      </c>
      <c r="H1025" s="35" t="str">
        <f t="shared" si="78"/>
        <v>JS105</v>
      </c>
      <c r="I1025" s="35" t="str">
        <f t="shared" si="79"/>
        <v>Non-M</v>
      </c>
      <c r="J1025" s="44"/>
      <c r="K1025" s="36"/>
      <c r="L1025" s="78">
        <f>IF(COUNTIFS($E$3:E1506,E1025)=1, K1025, 0)</f>
        <v>0</v>
      </c>
    </row>
    <row r="1026" spans="1:12" ht="39.75" customHeight="1">
      <c r="A1026" s="18" t="s">
        <v>1527</v>
      </c>
      <c r="B1026" s="35" t="s">
        <v>1045</v>
      </c>
      <c r="C1026" s="35" t="s">
        <v>870</v>
      </c>
      <c r="D1026" s="50" t="s">
        <v>1528</v>
      </c>
      <c r="E1026" s="35" t="s">
        <v>1529</v>
      </c>
      <c r="F1026" s="48"/>
      <c r="G1026" s="35" t="s">
        <v>645</v>
      </c>
      <c r="H1026" s="51" t="str">
        <f t="shared" ref="H1026:H1045" si="80">IF(RIGHT(G1026,1)="M", LEFT(G1026,LEN(G1026)-1), G1026)</f>
        <v>HD104</v>
      </c>
      <c r="I1026" s="51" t="str">
        <f t="shared" ref="I1026:I1045" si="81">IF(RIGHT(G1026,1)="M","M","Non-M")</f>
        <v>Non-M</v>
      </c>
      <c r="J1026" s="52"/>
      <c r="K1026" s="53"/>
      <c r="L1026" s="78">
        <f>IF(COUNTIFS($E$3:E1506,E1026)=1, K1026, 0)</f>
        <v>0</v>
      </c>
    </row>
    <row r="1027" spans="1:12" ht="39.75" customHeight="1">
      <c r="A1027" s="18" t="s">
        <v>1530</v>
      </c>
      <c r="B1027" s="54" t="s">
        <v>1045</v>
      </c>
      <c r="C1027" s="54" t="s">
        <v>870</v>
      </c>
      <c r="D1027" s="55" t="s">
        <v>1528</v>
      </c>
      <c r="E1027" s="54" t="s">
        <v>1529</v>
      </c>
      <c r="F1027" s="56"/>
      <c r="G1027" s="54" t="s">
        <v>1461</v>
      </c>
      <c r="H1027" s="57" t="str">
        <f>IF(RIGHT(G1027,1)="M", LEFT(G1027,LEN(G1027)-1), G1027)</f>
        <v>JS401</v>
      </c>
      <c r="I1027" s="57" t="str">
        <f>IF(RIGHT(G1027,1)="M","M","Non-M")</f>
        <v>Non-M</v>
      </c>
      <c r="J1027" s="58"/>
      <c r="K1027" s="33"/>
      <c r="L1027" s="73">
        <f>IF(COUNTIFS($E$3:E1027,E1027)=1, K1027, 0)</f>
        <v>0</v>
      </c>
    </row>
    <row r="1028" spans="1:12" ht="39.75" customHeight="1">
      <c r="A1028" s="18" t="s">
        <v>1531</v>
      </c>
      <c r="B1028" s="54" t="s">
        <v>1045</v>
      </c>
      <c r="C1028" s="35" t="s">
        <v>870</v>
      </c>
      <c r="D1028" s="55" t="s">
        <v>1528</v>
      </c>
      <c r="E1028" s="35" t="s">
        <v>1529</v>
      </c>
      <c r="F1028" s="48"/>
      <c r="G1028" s="35" t="s">
        <v>1532</v>
      </c>
      <c r="H1028" s="57" t="str">
        <f t="shared" si="80"/>
        <v>JS402</v>
      </c>
      <c r="I1028" s="57" t="str">
        <f t="shared" si="81"/>
        <v>Non-M</v>
      </c>
      <c r="J1028" s="58"/>
      <c r="K1028" s="33"/>
      <c r="L1028" s="78">
        <f>IF(COUNTIFS($E$3:E1506,E1028)=1, K1028, 0)</f>
        <v>0</v>
      </c>
    </row>
    <row r="1029" spans="1:12" ht="39.75" customHeight="1">
      <c r="A1029" s="18" t="s">
        <v>1533</v>
      </c>
      <c r="B1029" s="54" t="s">
        <v>1045</v>
      </c>
      <c r="C1029" s="35" t="s">
        <v>870</v>
      </c>
      <c r="D1029" s="55" t="s">
        <v>1528</v>
      </c>
      <c r="E1029" s="35" t="s">
        <v>1529</v>
      </c>
      <c r="F1029" s="48"/>
      <c r="G1029" s="35" t="s">
        <v>55</v>
      </c>
      <c r="H1029" s="57" t="str">
        <f t="shared" si="80"/>
        <v>HD602</v>
      </c>
      <c r="I1029" s="57" t="str">
        <f t="shared" si="81"/>
        <v>Non-M</v>
      </c>
      <c r="J1029" s="59" t="s">
        <v>1453</v>
      </c>
      <c r="K1029" s="33"/>
      <c r="L1029" s="78">
        <f>IF(COUNTIFS($E$3:E1506,E1029)=1, K1029, 0)</f>
        <v>0</v>
      </c>
    </row>
    <row r="1030" spans="1:12" ht="39.75" customHeight="1">
      <c r="A1030" s="18" t="s">
        <v>1534</v>
      </c>
      <c r="B1030" s="54" t="s">
        <v>1045</v>
      </c>
      <c r="C1030" s="35" t="s">
        <v>870</v>
      </c>
      <c r="D1030" s="55" t="s">
        <v>1528</v>
      </c>
      <c r="E1030" s="35" t="s">
        <v>1529</v>
      </c>
      <c r="F1030" s="48"/>
      <c r="G1030" s="35" t="s">
        <v>220</v>
      </c>
      <c r="H1030" s="57" t="str">
        <f t="shared" si="80"/>
        <v>ZP106</v>
      </c>
      <c r="I1030" s="57" t="str">
        <f t="shared" si="81"/>
        <v>Non-M</v>
      </c>
      <c r="J1030" s="58"/>
      <c r="K1030" s="33"/>
      <c r="L1030" s="78">
        <f>IF(COUNTIFS($E$3:E1506,E1030)=1, K1030, 0)</f>
        <v>0</v>
      </c>
    </row>
    <row r="1031" spans="1:12" ht="39.75" customHeight="1">
      <c r="A1031" s="18" t="s">
        <v>1535</v>
      </c>
      <c r="B1031" s="54" t="s">
        <v>1045</v>
      </c>
      <c r="C1031" s="35" t="s">
        <v>870</v>
      </c>
      <c r="D1031" s="55" t="s">
        <v>1528</v>
      </c>
      <c r="E1031" s="35" t="s">
        <v>1529</v>
      </c>
      <c r="F1031" s="48"/>
      <c r="G1031" s="35" t="s">
        <v>1091</v>
      </c>
      <c r="H1031" s="57" t="str">
        <f t="shared" si="80"/>
        <v>PK111</v>
      </c>
      <c r="I1031" s="57" t="str">
        <f t="shared" si="81"/>
        <v>Non-M</v>
      </c>
      <c r="J1031" s="58"/>
      <c r="K1031" s="33"/>
      <c r="L1031" s="78">
        <f>IF(COUNTIFS($E$3:E1506,E1031)=1, K1031, 0)</f>
        <v>0</v>
      </c>
    </row>
    <row r="1032" spans="1:12" ht="39.75" customHeight="1">
      <c r="A1032" s="18" t="s">
        <v>1536</v>
      </c>
      <c r="B1032" s="54" t="s">
        <v>1045</v>
      </c>
      <c r="C1032" s="35" t="s">
        <v>870</v>
      </c>
      <c r="D1032" s="55" t="s">
        <v>1528</v>
      </c>
      <c r="E1032" s="35" t="s">
        <v>1529</v>
      </c>
      <c r="F1032" s="48"/>
      <c r="G1032" s="35" t="s">
        <v>1537</v>
      </c>
      <c r="H1032" s="57" t="str">
        <f t="shared" si="80"/>
        <v>PB101</v>
      </c>
      <c r="I1032" s="57" t="str">
        <f t="shared" si="81"/>
        <v>Non-M</v>
      </c>
      <c r="J1032" s="58"/>
      <c r="K1032" s="33"/>
      <c r="L1032" s="78">
        <f>IF(COUNTIFS($E$3:E1506,E1032)=1, K1032, 0)</f>
        <v>0</v>
      </c>
    </row>
    <row r="1033" spans="1:12" ht="39.75" customHeight="1">
      <c r="A1033" s="18" t="s">
        <v>1538</v>
      </c>
      <c r="B1033" s="54" t="s">
        <v>1045</v>
      </c>
      <c r="C1033" s="35" t="s">
        <v>870</v>
      </c>
      <c r="D1033" s="55" t="s">
        <v>1528</v>
      </c>
      <c r="E1033" s="35" t="s">
        <v>1529</v>
      </c>
      <c r="F1033" s="48"/>
      <c r="G1033" s="35" t="s">
        <v>1344</v>
      </c>
      <c r="H1033" s="57" t="str">
        <f t="shared" si="80"/>
        <v>JS105</v>
      </c>
      <c r="I1033" s="57" t="str">
        <f t="shared" si="81"/>
        <v>Non-M</v>
      </c>
      <c r="J1033" s="58"/>
      <c r="K1033" s="33"/>
      <c r="L1033" s="78">
        <f>IF(COUNTIFS($E$3:E1506,E1033)=1, K1033, 0)</f>
        <v>0</v>
      </c>
    </row>
    <row r="1034" spans="1:12" ht="39.75" customHeight="1">
      <c r="A1034" s="18" t="s">
        <v>1539</v>
      </c>
      <c r="B1034" s="54" t="s">
        <v>1045</v>
      </c>
      <c r="C1034" s="35" t="s">
        <v>870</v>
      </c>
      <c r="D1034" s="55" t="s">
        <v>1528</v>
      </c>
      <c r="E1034" s="35" t="s">
        <v>1529</v>
      </c>
      <c r="F1034" s="48"/>
      <c r="G1034" s="35" t="s">
        <v>120</v>
      </c>
      <c r="H1034" s="57" t="str">
        <f t="shared" si="80"/>
        <v>JS124</v>
      </c>
      <c r="I1034" s="57" t="str">
        <f t="shared" si="81"/>
        <v>Non-M</v>
      </c>
      <c r="J1034" s="58"/>
      <c r="K1034" s="33"/>
      <c r="L1034" s="78">
        <f>IF(COUNTIFS($E$3:E1506,E1034)=1, K1034, 0)</f>
        <v>0</v>
      </c>
    </row>
    <row r="1035" spans="1:12" ht="39.75" customHeight="1">
      <c r="A1035" s="18" t="s">
        <v>1540</v>
      </c>
      <c r="B1035" s="54" t="s">
        <v>1045</v>
      </c>
      <c r="C1035" s="35" t="s">
        <v>870</v>
      </c>
      <c r="D1035" s="55" t="s">
        <v>1528</v>
      </c>
      <c r="E1035" s="35" t="s">
        <v>1529</v>
      </c>
      <c r="F1035" s="48"/>
      <c r="G1035" s="35" t="s">
        <v>132</v>
      </c>
      <c r="H1035" s="57" t="str">
        <f t="shared" si="80"/>
        <v>HM420</v>
      </c>
      <c r="I1035" s="57" t="str">
        <f t="shared" si="81"/>
        <v>M</v>
      </c>
      <c r="J1035" s="58"/>
      <c r="K1035" s="33"/>
      <c r="L1035" s="78">
        <f>IF(COUNTIFS($E$3:E1506,E1035)=1, K1035, 0)</f>
        <v>0</v>
      </c>
    </row>
    <row r="1036" spans="1:12" ht="39.75" customHeight="1">
      <c r="A1036" s="18" t="s">
        <v>1541</v>
      </c>
      <c r="B1036" s="54" t="s">
        <v>1045</v>
      </c>
      <c r="C1036" s="35" t="s">
        <v>870</v>
      </c>
      <c r="D1036" s="55" t="s">
        <v>1528</v>
      </c>
      <c r="E1036" s="35" t="s">
        <v>1529</v>
      </c>
      <c r="F1036" s="48"/>
      <c r="G1036" s="35" t="s">
        <v>132</v>
      </c>
      <c r="H1036" s="57" t="str">
        <f t="shared" si="80"/>
        <v>HM420</v>
      </c>
      <c r="I1036" s="57" t="str">
        <f t="shared" si="81"/>
        <v>M</v>
      </c>
      <c r="J1036" s="58" t="s">
        <v>1542</v>
      </c>
      <c r="K1036" s="33"/>
      <c r="L1036" s="78">
        <f>IF(COUNTIFS($E$3:E1506,E1036)=1, K1036, 0)</f>
        <v>0</v>
      </c>
    </row>
    <row r="1037" spans="1:12" ht="39.75" customHeight="1">
      <c r="A1037" s="18" t="s">
        <v>1543</v>
      </c>
      <c r="B1037" s="35" t="s">
        <v>1244</v>
      </c>
      <c r="C1037" s="35" t="s">
        <v>1199</v>
      </c>
      <c r="D1037" s="60" t="s">
        <v>1047</v>
      </c>
      <c r="E1037" s="35" t="s">
        <v>1544</v>
      </c>
      <c r="F1037" s="48"/>
      <c r="G1037" s="35" t="s">
        <v>1545</v>
      </c>
      <c r="H1037" s="57" t="str">
        <f t="shared" si="80"/>
        <v>HD100</v>
      </c>
      <c r="I1037" s="57" t="str">
        <f t="shared" si="81"/>
        <v>M</v>
      </c>
      <c r="J1037" s="58"/>
      <c r="K1037" s="33"/>
      <c r="L1037" s="78">
        <f>IF(COUNTIFS($E$3:E1506,E1037)=1, K1037, 0)</f>
        <v>0</v>
      </c>
    </row>
    <row r="1038" spans="1:12" ht="39.75" customHeight="1">
      <c r="A1038" s="18" t="s">
        <v>1546</v>
      </c>
      <c r="B1038" s="35" t="s">
        <v>1244</v>
      </c>
      <c r="C1038" s="35" t="s">
        <v>1199</v>
      </c>
      <c r="D1038" s="60" t="s">
        <v>1047</v>
      </c>
      <c r="E1038" s="35" t="s">
        <v>1544</v>
      </c>
      <c r="F1038" s="48"/>
      <c r="G1038" s="35" t="s">
        <v>469</v>
      </c>
      <c r="H1038" s="57" t="str">
        <f t="shared" si="80"/>
        <v>LP100</v>
      </c>
      <c r="I1038" s="57" t="str">
        <f t="shared" si="81"/>
        <v>Non-M</v>
      </c>
      <c r="J1038" s="58"/>
      <c r="K1038" s="33"/>
      <c r="L1038" s="78">
        <f>IF(COUNTIFS($E$3:E1506,E1038)=1, K1038, 0)</f>
        <v>0</v>
      </c>
    </row>
    <row r="1039" spans="1:12" ht="39.75" customHeight="1">
      <c r="A1039" s="18" t="s">
        <v>1547</v>
      </c>
      <c r="B1039" s="35" t="s">
        <v>1244</v>
      </c>
      <c r="C1039" s="35" t="s">
        <v>1199</v>
      </c>
      <c r="D1039" s="60" t="s">
        <v>1047</v>
      </c>
      <c r="E1039" s="35" t="s">
        <v>1544</v>
      </c>
      <c r="F1039" s="48"/>
      <c r="G1039" s="35" t="s">
        <v>286</v>
      </c>
      <c r="H1039" s="57" t="str">
        <f t="shared" si="80"/>
        <v>ZP101</v>
      </c>
      <c r="I1039" s="57" t="str">
        <f t="shared" si="81"/>
        <v>Non-M</v>
      </c>
      <c r="J1039" s="58"/>
      <c r="K1039" s="33"/>
      <c r="L1039" s="78">
        <f>IF(COUNTIFS($E$3:E1506,E1039)=1, K1039, 0)</f>
        <v>0</v>
      </c>
    </row>
    <row r="1040" spans="1:12" ht="39.75" customHeight="1">
      <c r="A1040" s="18" t="s">
        <v>1548</v>
      </c>
      <c r="B1040" s="35" t="s">
        <v>1244</v>
      </c>
      <c r="C1040" s="35" t="s">
        <v>1199</v>
      </c>
      <c r="D1040" s="60" t="s">
        <v>1047</v>
      </c>
      <c r="E1040" s="35" t="s">
        <v>1544</v>
      </c>
      <c r="F1040" s="48"/>
      <c r="G1040" s="35" t="s">
        <v>649</v>
      </c>
      <c r="H1040" s="57" t="str">
        <f t="shared" si="80"/>
        <v>PK602</v>
      </c>
      <c r="I1040" s="57" t="str">
        <f t="shared" si="81"/>
        <v>Non-M</v>
      </c>
      <c r="J1040" s="58" t="s">
        <v>1353</v>
      </c>
      <c r="K1040" s="33"/>
      <c r="L1040" s="78">
        <f>IF(COUNTIFS($E$3:E1506,E1040)=1, K1040, 0)</f>
        <v>0</v>
      </c>
    </row>
    <row r="1041" spans="1:12" ht="39.75" customHeight="1">
      <c r="A1041" s="18" t="s">
        <v>1549</v>
      </c>
      <c r="B1041" s="35" t="s">
        <v>1244</v>
      </c>
      <c r="C1041" s="35" t="s">
        <v>1199</v>
      </c>
      <c r="D1041" s="60" t="s">
        <v>1047</v>
      </c>
      <c r="E1041" s="35" t="s">
        <v>1544</v>
      </c>
      <c r="F1041" s="48"/>
      <c r="G1041" s="35" t="s">
        <v>1550</v>
      </c>
      <c r="H1041" s="57" t="str">
        <f t="shared" si="80"/>
        <v>PB207</v>
      </c>
      <c r="I1041" s="57" t="str">
        <f t="shared" si="81"/>
        <v>Non-M</v>
      </c>
      <c r="J1041" s="58" t="s">
        <v>1551</v>
      </c>
      <c r="K1041" s="33"/>
      <c r="L1041" s="78">
        <f>IF(COUNTIFS($E$3:E1506,E1041)=1, K1041, 0)</f>
        <v>0</v>
      </c>
    </row>
    <row r="1042" spans="1:12" ht="39.75" customHeight="1">
      <c r="A1042" s="18" t="s">
        <v>1552</v>
      </c>
      <c r="B1042" s="35" t="s">
        <v>1244</v>
      </c>
      <c r="C1042" s="35" t="s">
        <v>1199</v>
      </c>
      <c r="D1042" s="60" t="s">
        <v>1047</v>
      </c>
      <c r="E1042" s="35" t="s">
        <v>1544</v>
      </c>
      <c r="F1042" s="48"/>
      <c r="G1042" s="35" t="s">
        <v>1344</v>
      </c>
      <c r="H1042" s="57" t="str">
        <f>IF(RIGHT(G1042,1)="M", LEFT(G1042,LEN(G1042)-1), G1042)</f>
        <v>JS105</v>
      </c>
      <c r="I1042" s="57" t="str">
        <f>IF(RIGHT(G1042,1)="M","M","Non-M")</f>
        <v>Non-M</v>
      </c>
      <c r="J1042" s="58" t="s">
        <v>1290</v>
      </c>
      <c r="K1042" s="33"/>
      <c r="L1042" s="73">
        <f>IF(COUNTIFS($E$3:E1042,E1042)=1, K1042, 0)</f>
        <v>0</v>
      </c>
    </row>
    <row r="1043" spans="1:12" ht="39.75" customHeight="1">
      <c r="A1043" s="18" t="s">
        <v>1553</v>
      </c>
      <c r="B1043" s="35" t="s">
        <v>1244</v>
      </c>
      <c r="C1043" s="35" t="s">
        <v>1199</v>
      </c>
      <c r="D1043" s="60" t="s">
        <v>1047</v>
      </c>
      <c r="E1043" s="35" t="s">
        <v>1544</v>
      </c>
      <c r="F1043" s="48"/>
      <c r="G1043" s="35" t="s">
        <v>1056</v>
      </c>
      <c r="H1043" s="57" t="str">
        <f>IF(RIGHT(G1043,1)="M", LEFT(G1043,LEN(G1043)-1), G1043)</f>
        <v>JS111</v>
      </c>
      <c r="I1043" s="57" t="str">
        <f>IF(RIGHT(G1043,1)="M","M","Non-M")</f>
        <v>Non-M</v>
      </c>
      <c r="J1043" s="58"/>
      <c r="K1043" s="33"/>
      <c r="L1043" s="73">
        <f>IF(COUNTIFS($E$3:E1043,E1043)=1, K1043, 0)</f>
        <v>0</v>
      </c>
    </row>
    <row r="1044" spans="1:12" ht="39.75" customHeight="1">
      <c r="A1044" s="18" t="s">
        <v>1554</v>
      </c>
      <c r="B1044" s="35" t="s">
        <v>1244</v>
      </c>
      <c r="C1044" s="35" t="s">
        <v>1199</v>
      </c>
      <c r="D1044" s="60" t="s">
        <v>1047</v>
      </c>
      <c r="E1044" s="35" t="s">
        <v>1544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IF(COUNTIFS($E$3:E1506,E1044)=1, K1044, 0)</f>
        <v>0</v>
      </c>
    </row>
    <row r="1045" spans="1:12" ht="39.75" customHeight="1">
      <c r="A1045" s="18" t="s">
        <v>1555</v>
      </c>
      <c r="B1045" s="35" t="s">
        <v>1244</v>
      </c>
      <c r="C1045" s="35" t="s">
        <v>1199</v>
      </c>
      <c r="D1045" s="60" t="s">
        <v>1047</v>
      </c>
      <c r="E1045" s="35" t="s">
        <v>1544</v>
      </c>
      <c r="F1045" s="48"/>
      <c r="G1045" s="35" t="s">
        <v>157</v>
      </c>
      <c r="H1045" s="57" t="str">
        <f t="shared" si="80"/>
        <v>HM504</v>
      </c>
      <c r="I1045" s="57" t="str">
        <f t="shared" si="81"/>
        <v>Non-M</v>
      </c>
      <c r="J1045" s="58"/>
      <c r="K1045" s="33"/>
      <c r="L1045" s="78">
        <f>IF(COUNTIFS($E$3:E1506,E1045)=1, K1045, 0)</f>
        <v>0</v>
      </c>
    </row>
    <row r="1046" spans="1:12" ht="39.75" customHeight="1">
      <c r="A1046" s="18" t="s">
        <v>1556</v>
      </c>
      <c r="B1046" s="35" t="s">
        <v>1308</v>
      </c>
      <c r="C1046" s="35" t="s">
        <v>806</v>
      </c>
      <c r="D1046" s="60" t="s">
        <v>1047</v>
      </c>
      <c r="E1046" s="35" t="s">
        <v>1557</v>
      </c>
      <c r="F1046" s="48"/>
      <c r="G1046" s="35" t="s">
        <v>226</v>
      </c>
      <c r="H1046" s="57" t="str">
        <f>IF(RIGHT(G1046,1)="M", LEFT(G1046,LEN(G1046)-1), G1046)</f>
        <v>CL413</v>
      </c>
      <c r="I1046" s="57" t="str">
        <f>IF(RIGHT(G1046,1)="M","M","Non-M")</f>
        <v>Non-M</v>
      </c>
      <c r="J1046" s="58"/>
      <c r="K1046" s="33"/>
      <c r="L1046" s="78">
        <f>IF(COUNTIFS($E$3:E1506,E1046)=1, K1046, 0)</f>
        <v>0</v>
      </c>
    </row>
    <row r="1047" spans="1:12" ht="39.75" customHeight="1">
      <c r="A1047" s="18" t="s">
        <v>1558</v>
      </c>
      <c r="B1047" s="35" t="s">
        <v>1308</v>
      </c>
      <c r="C1047" s="35" t="s">
        <v>806</v>
      </c>
      <c r="D1047" s="60" t="s">
        <v>1047</v>
      </c>
      <c r="E1047" s="35" t="s">
        <v>1557</v>
      </c>
      <c r="F1047" s="48"/>
      <c r="G1047" s="35" t="s">
        <v>160</v>
      </c>
      <c r="H1047" s="57" t="str">
        <f t="shared" ref="H1047:H1051" si="82">IF(RIGHT(G1047,1)="M", LEFT(G1047,LEN(G1047)-1), G1047)</f>
        <v>ZP106</v>
      </c>
      <c r="I1047" s="57" t="str">
        <f t="shared" ref="I1047:I1051" si="83">IF(RIGHT(G1047,1)="M","M","Non-M")</f>
        <v>M</v>
      </c>
      <c r="J1047" s="58"/>
      <c r="K1047" s="33"/>
      <c r="L1047" s="73">
        <f>IF(COUNTIFS($E$3:E1047,E1047)=1, K1047, 0)</f>
        <v>0</v>
      </c>
    </row>
    <row r="1048" spans="1:12" ht="39.75" customHeight="1">
      <c r="A1048" s="18" t="s">
        <v>1559</v>
      </c>
      <c r="B1048" s="35" t="s">
        <v>1308</v>
      </c>
      <c r="C1048" s="35" t="s">
        <v>806</v>
      </c>
      <c r="D1048" s="60" t="s">
        <v>1047</v>
      </c>
      <c r="E1048" s="35" t="s">
        <v>1557</v>
      </c>
      <c r="F1048" s="48"/>
      <c r="G1048" s="35" t="s">
        <v>397</v>
      </c>
      <c r="H1048" s="57" t="str">
        <f t="shared" si="82"/>
        <v>PK205</v>
      </c>
      <c r="I1048" s="57" t="str">
        <f t="shared" si="83"/>
        <v>Non-M</v>
      </c>
      <c r="J1048" s="58"/>
      <c r="K1048" s="33"/>
      <c r="L1048" s="73">
        <f>IF(COUNTIFS($E$3:E1048,E1048)=1, K1048, 0)</f>
        <v>0</v>
      </c>
    </row>
    <row r="1049" spans="1:12" ht="39.75" customHeight="1">
      <c r="A1049" s="18" t="s">
        <v>1560</v>
      </c>
      <c r="B1049" s="35" t="s">
        <v>1308</v>
      </c>
      <c r="C1049" s="35" t="s">
        <v>806</v>
      </c>
      <c r="D1049" s="60" t="s">
        <v>1047</v>
      </c>
      <c r="E1049" s="35" t="s">
        <v>1557</v>
      </c>
      <c r="F1049" s="48"/>
      <c r="G1049" s="35" t="s">
        <v>224</v>
      </c>
      <c r="H1049" s="57" t="str">
        <f t="shared" si="82"/>
        <v>PB201</v>
      </c>
      <c r="I1049" s="57" t="str">
        <f t="shared" si="83"/>
        <v>Non-M</v>
      </c>
      <c r="J1049" s="58"/>
      <c r="K1049" s="33"/>
      <c r="L1049" s="73">
        <f>IF(COUNTIFS($E$3:E1049,E1049)=1, K1049, 0)</f>
        <v>0</v>
      </c>
    </row>
    <row r="1050" spans="1:12" ht="39.75" customHeight="1">
      <c r="A1050" s="18" t="s">
        <v>1561</v>
      </c>
      <c r="B1050" s="35" t="s">
        <v>1308</v>
      </c>
      <c r="C1050" s="35" t="s">
        <v>806</v>
      </c>
      <c r="D1050" s="60" t="s">
        <v>1047</v>
      </c>
      <c r="E1050" s="35" t="s">
        <v>1557</v>
      </c>
      <c r="F1050" s="48"/>
      <c r="G1050" s="35" t="s">
        <v>171</v>
      </c>
      <c r="H1050" s="57" t="str">
        <f t="shared" si="82"/>
        <v>HM315</v>
      </c>
      <c r="I1050" s="57" t="str">
        <f t="shared" si="83"/>
        <v>Non-M</v>
      </c>
      <c r="J1050" s="58"/>
      <c r="K1050" s="33"/>
      <c r="L1050" s="73">
        <f>IF(COUNTIFS($E$3:E1050,E1050)=1, K1050, 0)</f>
        <v>0</v>
      </c>
    </row>
    <row r="1051" spans="1:12" ht="39.75" customHeight="1">
      <c r="A1051" s="18" t="s">
        <v>1562</v>
      </c>
      <c r="B1051" s="35" t="s">
        <v>1308</v>
      </c>
      <c r="C1051" s="35" t="s">
        <v>806</v>
      </c>
      <c r="D1051" s="60" t="s">
        <v>1047</v>
      </c>
      <c r="E1051" s="35" t="s">
        <v>1557</v>
      </c>
      <c r="F1051" s="48"/>
      <c r="G1051" s="35" t="s">
        <v>132</v>
      </c>
      <c r="H1051" s="57" t="str">
        <f t="shared" si="82"/>
        <v>HM420</v>
      </c>
      <c r="I1051" s="57" t="str">
        <f t="shared" si="83"/>
        <v>M</v>
      </c>
      <c r="J1051" s="58" t="s">
        <v>1542</v>
      </c>
      <c r="K1051" s="33"/>
      <c r="L1051" s="78">
        <f>IF(COUNTIFS($E$3:E1506,E1051)=1, K1051, 0)</f>
        <v>0</v>
      </c>
    </row>
    <row r="1052" spans="1:12" ht="39.75" customHeight="1">
      <c r="A1052" s="18" t="s">
        <v>1563</v>
      </c>
      <c r="B1052" s="35" t="s">
        <v>1308</v>
      </c>
      <c r="C1052" s="35" t="s">
        <v>806</v>
      </c>
      <c r="D1052" s="60" t="s">
        <v>1047</v>
      </c>
      <c r="E1052" s="35" t="s">
        <v>1557</v>
      </c>
      <c r="F1052" s="48"/>
      <c r="G1052" s="35" t="s">
        <v>469</v>
      </c>
      <c r="H1052" s="57" t="str">
        <f t="shared" ref="H1052:H1057" si="84">IF(RIGHT(G1052,1)="M", LEFT(G1052,LEN(G1052)-1), G1052)</f>
        <v>LP100</v>
      </c>
      <c r="I1052" s="57" t="str">
        <f t="shared" ref="I1052:I1057" si="85">IF(RIGHT(G1052,1)="M","M","Non-M")</f>
        <v>Non-M</v>
      </c>
      <c r="J1052" s="58"/>
      <c r="K1052" s="33"/>
      <c r="L1052" s="78">
        <f>IF(COUNTIFS($E$3:E1506,E1052)=1, K1052, 0)</f>
        <v>0</v>
      </c>
    </row>
    <row r="1053" spans="1:12" ht="39.75" customHeight="1">
      <c r="A1053" s="18" t="s">
        <v>1564</v>
      </c>
      <c r="B1053" s="35" t="s">
        <v>1308</v>
      </c>
      <c r="C1053" s="35" t="s">
        <v>806</v>
      </c>
      <c r="D1053" s="60" t="s">
        <v>1047</v>
      </c>
      <c r="E1053" s="35" t="s">
        <v>1557</v>
      </c>
      <c r="F1053" s="48"/>
      <c r="G1053" s="35" t="s">
        <v>1449</v>
      </c>
      <c r="H1053" s="57" t="str">
        <f t="shared" si="84"/>
        <v>DC104</v>
      </c>
      <c r="I1053" s="57" t="str">
        <f t="shared" si="85"/>
        <v>M</v>
      </c>
      <c r="J1053" s="58"/>
      <c r="K1053" s="33"/>
      <c r="L1053" s="78">
        <f>IF(COUNTIFS($E$3:E1506,E1053)=1, K1053, 0)</f>
        <v>0</v>
      </c>
    </row>
    <row r="1054" spans="1:12" ht="39.75" customHeight="1">
      <c r="A1054" s="18" t="s">
        <v>1565</v>
      </c>
      <c r="B1054" s="35" t="s">
        <v>1308</v>
      </c>
      <c r="C1054" s="35" t="s">
        <v>806</v>
      </c>
      <c r="D1054" s="60" t="s">
        <v>1047</v>
      </c>
      <c r="E1054" s="35" t="s">
        <v>1557</v>
      </c>
      <c r="F1054" s="48"/>
      <c r="G1054" s="35" t="s">
        <v>1344</v>
      </c>
      <c r="H1054" s="57" t="str">
        <f t="shared" si="84"/>
        <v>JS105</v>
      </c>
      <c r="I1054" s="57" t="str">
        <f t="shared" si="85"/>
        <v>Non-M</v>
      </c>
      <c r="J1054" s="58"/>
      <c r="K1054" s="33"/>
      <c r="L1054" s="73">
        <f>IF(COUNTIFS($E$3:E1054,E1054)=1, K1054, 0)</f>
        <v>0</v>
      </c>
    </row>
    <row r="1055" spans="1:12" ht="39.75" customHeight="1">
      <c r="A1055" s="18" t="s">
        <v>1566</v>
      </c>
      <c r="B1055" s="35" t="s">
        <v>1308</v>
      </c>
      <c r="C1055" s="35" t="s">
        <v>806</v>
      </c>
      <c r="D1055" s="60" t="s">
        <v>1047</v>
      </c>
      <c r="E1055" s="35" t="s">
        <v>1557</v>
      </c>
      <c r="F1055" s="48"/>
      <c r="G1055" s="35" t="s">
        <v>1461</v>
      </c>
      <c r="H1055" s="57" t="str">
        <f t="shared" si="84"/>
        <v>JS401</v>
      </c>
      <c r="I1055" s="57" t="str">
        <f t="shared" si="85"/>
        <v>Non-M</v>
      </c>
      <c r="J1055" s="58"/>
      <c r="K1055" s="33"/>
      <c r="L1055" s="73">
        <f>IF(COUNTIFS($E$3:E1055,E1055)=1,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1557</v>
      </c>
      <c r="F1056" s="48"/>
      <c r="G1056" s="35" t="s">
        <v>120</v>
      </c>
      <c r="H1056" s="57" t="str">
        <f t="shared" si="84"/>
        <v>JS124</v>
      </c>
      <c r="I1056" s="57" t="str">
        <f t="shared" si="85"/>
        <v>Non-M</v>
      </c>
      <c r="J1056" s="58"/>
      <c r="K1056" s="33"/>
      <c r="L1056" s="78">
        <f>IF(COUNTIFS($E$3:E1506,E1056)=1, K1056, 0)</f>
        <v>0</v>
      </c>
    </row>
    <row r="1057" spans="1:12" ht="39.75" customHeight="1">
      <c r="A1057" s="18" t="s">
        <v>1568</v>
      </c>
      <c r="B1057" s="35" t="s">
        <v>1244</v>
      </c>
      <c r="C1057" s="35" t="s">
        <v>302</v>
      </c>
      <c r="D1057" s="60" t="s">
        <v>1447</v>
      </c>
      <c r="E1057" s="35" t="s">
        <v>1569</v>
      </c>
      <c r="F1057" s="48"/>
      <c r="G1057" s="35" t="s">
        <v>881</v>
      </c>
      <c r="H1057" s="57" t="str">
        <f t="shared" si="84"/>
        <v>WB501</v>
      </c>
      <c r="I1057" s="57" t="str">
        <f t="shared" si="85"/>
        <v>Non-M</v>
      </c>
      <c r="J1057" s="58"/>
      <c r="K1057" s="33"/>
      <c r="L1057" s="78">
        <f>IF(COUNTIFS($E$3:E1506,E1057)=1, K1057, 0)</f>
        <v>0</v>
      </c>
    </row>
    <row r="1058" spans="1:12" ht="39.75" customHeight="1">
      <c r="A1058" s="18" t="s">
        <v>1570</v>
      </c>
      <c r="B1058" s="35" t="s">
        <v>1244</v>
      </c>
      <c r="C1058" s="35" t="s">
        <v>302</v>
      </c>
      <c r="D1058" s="60" t="s">
        <v>1447</v>
      </c>
      <c r="E1058" s="35" t="s">
        <v>1569</v>
      </c>
      <c r="F1058" s="48"/>
      <c r="G1058" s="35" t="s">
        <v>61</v>
      </c>
      <c r="H1058" s="57" t="str">
        <f t="shared" ref="H1058:H1061" si="86">IF(RIGHT(G1058,1)="M", LEFT(G1058,LEN(G1058)-1), G1058)</f>
        <v>DC101</v>
      </c>
      <c r="I1058" s="57" t="str">
        <f t="shared" ref="I1058:I1061" si="87">IF(RIGHT(G1058,1)="M","M","Non-M")</f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1244</v>
      </c>
      <c r="C1059" s="35" t="s">
        <v>302</v>
      </c>
      <c r="D1059" s="60" t="s">
        <v>1447</v>
      </c>
      <c r="E1059" s="35" t="s">
        <v>1569</v>
      </c>
      <c r="F1059" s="48"/>
      <c r="G1059" s="35" t="s">
        <v>96</v>
      </c>
      <c r="H1059" s="57" t="str">
        <f t="shared" si="86"/>
        <v>DC300</v>
      </c>
      <c r="I1059" s="57" t="str">
        <f t="shared" si="87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1244</v>
      </c>
      <c r="C1060" s="35" t="s">
        <v>302</v>
      </c>
      <c r="D1060" s="60" t="s">
        <v>1447</v>
      </c>
      <c r="E1060" s="35" t="s">
        <v>1569</v>
      </c>
      <c r="F1060" s="48"/>
      <c r="G1060" s="35" t="s">
        <v>152</v>
      </c>
      <c r="H1060" s="57" t="str">
        <f t="shared" si="86"/>
        <v>DC400</v>
      </c>
      <c r="I1060" s="57" t="str">
        <f t="shared" si="87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1244</v>
      </c>
      <c r="C1061" s="35" t="s">
        <v>302</v>
      </c>
      <c r="D1061" s="60" t="s">
        <v>1447</v>
      </c>
      <c r="E1061" s="35" t="s">
        <v>1569</v>
      </c>
      <c r="F1061" s="48"/>
      <c r="G1061" s="35" t="s">
        <v>135</v>
      </c>
      <c r="H1061" s="57" t="str">
        <f t="shared" si="86"/>
        <v>DC200</v>
      </c>
      <c r="I1061" s="57" t="str">
        <f t="shared" si="87"/>
        <v>Non-M</v>
      </c>
      <c r="J1061" s="58"/>
      <c r="K1061" s="33"/>
      <c r="L1061" s="78">
        <f>IF(COUNTIFS($E$3:E1506,E1061)=1, K1061, 0)</f>
        <v>0</v>
      </c>
    </row>
    <row r="1062" spans="1:12" ht="39.75" customHeight="1">
      <c r="A1062" s="18" t="s">
        <v>1574</v>
      </c>
      <c r="B1062" s="35" t="s">
        <v>1244</v>
      </c>
      <c r="C1062" s="35" t="s">
        <v>302</v>
      </c>
      <c r="D1062" s="60" t="s">
        <v>1447</v>
      </c>
      <c r="E1062" s="35" t="s">
        <v>1569</v>
      </c>
      <c r="F1062" s="48"/>
      <c r="G1062" s="35" t="s">
        <v>306</v>
      </c>
      <c r="H1062" s="57" t="str">
        <f t="shared" ref="H1062:H1068" si="88">IF(RIGHT(G1062,1)="M", LEFT(G1062,LEN(G1062)-1), G1062)</f>
        <v>PK301</v>
      </c>
      <c r="I1062" s="57" t="str">
        <f t="shared" ref="I1062:I1068" si="89">IF(RIGHT(G1062,1)="M","M","Non-M")</f>
        <v>Non-M</v>
      </c>
      <c r="J1062" s="58"/>
      <c r="K1062" s="33"/>
      <c r="L1062" s="78">
        <f>IF(COUNTIFS($E$3:E1506,E1062)=1, K1062, 0)</f>
        <v>0</v>
      </c>
    </row>
    <row r="1063" spans="1:12" ht="39.75" customHeight="1">
      <c r="A1063" s="18" t="s">
        <v>1575</v>
      </c>
      <c r="B1063" s="35" t="s">
        <v>1244</v>
      </c>
      <c r="C1063" s="35" t="s">
        <v>302</v>
      </c>
      <c r="D1063" s="60" t="s">
        <v>1447</v>
      </c>
      <c r="E1063" s="35" t="s">
        <v>1569</v>
      </c>
      <c r="F1063" s="48"/>
      <c r="G1063" s="35" t="s">
        <v>1576</v>
      </c>
      <c r="H1063" s="57" t="str">
        <f t="shared" si="88"/>
        <v>PB305</v>
      </c>
      <c r="I1063" s="57" t="str">
        <f t="shared" si="89"/>
        <v>Non-M</v>
      </c>
      <c r="J1063" s="58"/>
      <c r="K1063" s="33"/>
      <c r="L1063" s="78">
        <f>IF(COUNTIFS($E$3:E1506,E1063)=1, K1063, 0)</f>
        <v>0</v>
      </c>
    </row>
    <row r="1064" spans="1:12" ht="39.75" customHeight="1">
      <c r="A1064" s="18" t="s">
        <v>1577</v>
      </c>
      <c r="B1064" s="35" t="s">
        <v>1244</v>
      </c>
      <c r="C1064" s="35" t="s">
        <v>302</v>
      </c>
      <c r="D1064" s="60" t="s">
        <v>1447</v>
      </c>
      <c r="E1064" s="35" t="s">
        <v>1569</v>
      </c>
      <c r="F1064" s="48"/>
      <c r="G1064" s="35" t="s">
        <v>1578</v>
      </c>
      <c r="H1064" s="57" t="str">
        <f t="shared" si="88"/>
        <v>LP103</v>
      </c>
      <c r="I1064" s="57" t="str">
        <f t="shared" si="89"/>
        <v>M</v>
      </c>
      <c r="J1064" s="58"/>
      <c r="K1064" s="33"/>
      <c r="L1064" s="78">
        <f>IF(COUNTIFS($E$3:E1506,E1064)=1, K1064, 0)</f>
        <v>0</v>
      </c>
    </row>
    <row r="1065" spans="1:12" ht="39.75" customHeight="1">
      <c r="A1065" s="18" t="s">
        <v>1579</v>
      </c>
      <c r="B1065" s="35" t="s">
        <v>1244</v>
      </c>
      <c r="C1065" s="35" t="s">
        <v>302</v>
      </c>
      <c r="D1065" s="60" t="s">
        <v>1447</v>
      </c>
      <c r="E1065" s="35" t="s">
        <v>1569</v>
      </c>
      <c r="F1065" s="48"/>
      <c r="G1065" s="35" t="s">
        <v>71</v>
      </c>
      <c r="H1065" s="57" t="str">
        <f t="shared" si="88"/>
        <v>HM500</v>
      </c>
      <c r="I1065" s="57" t="str">
        <f t="shared" si="89"/>
        <v>Non-M</v>
      </c>
      <c r="J1065" s="58"/>
      <c r="K1065" s="33"/>
      <c r="L1065" s="78">
        <f>IF(COUNTIFS($E$3:E1506,E1065)=1, K1065, 0)</f>
        <v>0</v>
      </c>
    </row>
    <row r="1066" spans="1:12" ht="39.75" customHeight="1">
      <c r="A1066" s="18" t="s">
        <v>1580</v>
      </c>
      <c r="B1066" s="35" t="s">
        <v>1244</v>
      </c>
      <c r="C1066" s="35" t="s">
        <v>302</v>
      </c>
      <c r="D1066" s="60" t="s">
        <v>1447</v>
      </c>
      <c r="E1066" s="35" t="s">
        <v>1569</v>
      </c>
      <c r="F1066" s="48"/>
      <c r="G1066" s="35" t="s">
        <v>1344</v>
      </c>
      <c r="H1066" s="57" t="str">
        <f t="shared" si="88"/>
        <v>JS105</v>
      </c>
      <c r="I1066" s="57" t="str">
        <f t="shared" si="89"/>
        <v>Non-M</v>
      </c>
      <c r="J1066" s="58" t="s">
        <v>1290</v>
      </c>
      <c r="K1066" s="33"/>
      <c r="L1066" s="78">
        <f>IF(COUNTIFS($E$3:E1506,E1066)=1, K1066, 0)</f>
        <v>0</v>
      </c>
    </row>
    <row r="1067" spans="1:12" ht="39.75" customHeight="1">
      <c r="A1067" s="18" t="s">
        <v>1581</v>
      </c>
      <c r="B1067" s="35" t="s">
        <v>1244</v>
      </c>
      <c r="C1067" s="35" t="s">
        <v>302</v>
      </c>
      <c r="D1067" s="60" t="s">
        <v>1447</v>
      </c>
      <c r="E1067" s="35" t="s">
        <v>1569</v>
      </c>
      <c r="F1067" s="48"/>
      <c r="G1067" s="35" t="s">
        <v>120</v>
      </c>
      <c r="H1067" s="57" t="str">
        <f t="shared" si="88"/>
        <v>JS124</v>
      </c>
      <c r="I1067" s="57" t="str">
        <f t="shared" si="89"/>
        <v>Non-M</v>
      </c>
      <c r="J1067" s="58" t="s">
        <v>1290</v>
      </c>
      <c r="K1067" s="33"/>
      <c r="L1067" s="78">
        <f>IF(COUNTIFS($E$3:E1506,E1067)=1, K1067, 0)</f>
        <v>0</v>
      </c>
    </row>
    <row r="1068" spans="1:12" ht="39.75" customHeight="1">
      <c r="A1068" s="18" t="s">
        <v>1582</v>
      </c>
      <c r="B1068" s="35" t="s">
        <v>1308</v>
      </c>
      <c r="C1068" s="35" t="s">
        <v>806</v>
      </c>
      <c r="D1068" s="60" t="s">
        <v>1047</v>
      </c>
      <c r="E1068" s="35" t="s">
        <v>1583</v>
      </c>
      <c r="F1068" s="48"/>
      <c r="G1068" s="35" t="s">
        <v>226</v>
      </c>
      <c r="H1068" s="57" t="str">
        <f t="shared" si="88"/>
        <v>CL413</v>
      </c>
      <c r="I1068" s="57" t="str">
        <f t="shared" si="89"/>
        <v>Non-M</v>
      </c>
      <c r="J1068" s="58"/>
      <c r="K1068" s="33"/>
      <c r="L1068" s="78">
        <f>IF(COUNTIFS($E$3:E1506,E1068)=1, K1068, 0)</f>
        <v>0</v>
      </c>
    </row>
    <row r="1069" spans="1:12" ht="39.75" customHeight="1">
      <c r="A1069" s="18" t="s">
        <v>1584</v>
      </c>
      <c r="B1069" s="35" t="s">
        <v>1308</v>
      </c>
      <c r="C1069" s="35" t="s">
        <v>806</v>
      </c>
      <c r="D1069" s="60" t="s">
        <v>1047</v>
      </c>
      <c r="E1069" s="35" t="s">
        <v>1583</v>
      </c>
      <c r="F1069" s="48"/>
      <c r="G1069" s="35" t="s">
        <v>469</v>
      </c>
      <c r="H1069" s="57" t="str">
        <f t="shared" ref="H1069:H1074" si="90">IF(RIGHT(G1069,1)="M", LEFT(G1069,LEN(G1069)-1), G1069)</f>
        <v>LP100</v>
      </c>
      <c r="I1069" s="57" t="str">
        <f t="shared" ref="I1069:I1074" si="91">IF(RIGHT(G1069,1)="M","M","Non-M")</f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1585</v>
      </c>
      <c r="B1070" s="35" t="s">
        <v>1308</v>
      </c>
      <c r="C1070" s="35" t="s">
        <v>806</v>
      </c>
      <c r="D1070" s="60" t="s">
        <v>1047</v>
      </c>
      <c r="E1070" s="35" t="s">
        <v>1583</v>
      </c>
      <c r="F1070" s="48"/>
      <c r="G1070" s="35" t="s">
        <v>160</v>
      </c>
      <c r="H1070" s="57" t="str">
        <f t="shared" si="90"/>
        <v>ZP106</v>
      </c>
      <c r="I1070" s="57" t="str">
        <f t="shared" si="91"/>
        <v>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1586</v>
      </c>
      <c r="B1071" s="35" t="s">
        <v>1308</v>
      </c>
      <c r="C1071" s="35" t="s">
        <v>806</v>
      </c>
      <c r="D1071" s="60" t="s">
        <v>1047</v>
      </c>
      <c r="E1071" s="35" t="s">
        <v>1583</v>
      </c>
      <c r="F1071" s="48"/>
      <c r="G1071" s="35" t="s">
        <v>397</v>
      </c>
      <c r="H1071" s="57" t="str">
        <f t="shared" si="90"/>
        <v>PK205</v>
      </c>
      <c r="I1071" s="57" t="str">
        <f t="shared" si="91"/>
        <v>Non-M</v>
      </c>
      <c r="J1071" s="58"/>
      <c r="K1071" s="33"/>
      <c r="L1071" s="73">
        <f>IF(COUNTIFS($E$3:E1071,E1071)=1, K1071, 0)</f>
        <v>0</v>
      </c>
    </row>
    <row r="1072" spans="1:12" ht="39.75" customHeight="1">
      <c r="A1072" s="18" t="s">
        <v>1587</v>
      </c>
      <c r="B1072" s="35" t="s">
        <v>1308</v>
      </c>
      <c r="C1072" s="35" t="s">
        <v>806</v>
      </c>
      <c r="D1072" s="60" t="s">
        <v>1047</v>
      </c>
      <c r="E1072" s="35" t="s">
        <v>1583</v>
      </c>
      <c r="F1072" s="48"/>
      <c r="G1072" s="35" t="s">
        <v>224</v>
      </c>
      <c r="H1072" s="57" t="str">
        <f t="shared" si="90"/>
        <v>PB201</v>
      </c>
      <c r="I1072" s="57" t="str">
        <f t="shared" si="91"/>
        <v>Non-M</v>
      </c>
      <c r="J1072" s="58"/>
      <c r="K1072" s="33"/>
      <c r="L1072" s="73">
        <f>IF(COUNTIFS($E$3:E1072,E1072)=1, K1072, 0)</f>
        <v>0</v>
      </c>
    </row>
    <row r="1073" spans="1:12" ht="39.75" customHeight="1">
      <c r="A1073" s="18" t="s">
        <v>1588</v>
      </c>
      <c r="B1073" s="35" t="s">
        <v>1308</v>
      </c>
      <c r="C1073" s="35" t="s">
        <v>806</v>
      </c>
      <c r="D1073" s="60" t="s">
        <v>1047</v>
      </c>
      <c r="E1073" s="35" t="s">
        <v>1583</v>
      </c>
      <c r="F1073" s="48"/>
      <c r="G1073" s="35" t="s">
        <v>132</v>
      </c>
      <c r="H1073" s="57" t="str">
        <f t="shared" si="90"/>
        <v>HM420</v>
      </c>
      <c r="I1073" s="57" t="str">
        <f t="shared" si="91"/>
        <v>M</v>
      </c>
      <c r="J1073" s="58" t="s">
        <v>1542</v>
      </c>
      <c r="K1073" s="33"/>
      <c r="L1073" s="73">
        <f>IF(COUNTIFS($E$3:E1073,E1073)=1, K1073, 0)</f>
        <v>0</v>
      </c>
    </row>
    <row r="1074" spans="1:12" ht="39.75" customHeight="1">
      <c r="A1074" s="18" t="s">
        <v>1589</v>
      </c>
      <c r="B1074" s="35" t="s">
        <v>1308</v>
      </c>
      <c r="C1074" s="35" t="s">
        <v>806</v>
      </c>
      <c r="D1074" s="60" t="s">
        <v>1047</v>
      </c>
      <c r="E1074" s="35" t="s">
        <v>1583</v>
      </c>
      <c r="F1074" s="48"/>
      <c r="G1074" s="35" t="s">
        <v>612</v>
      </c>
      <c r="H1074" s="57" t="str">
        <f t="shared" si="90"/>
        <v>HM315</v>
      </c>
      <c r="I1074" s="57" t="str">
        <f t="shared" si="91"/>
        <v>M</v>
      </c>
      <c r="J1074" s="58" t="s">
        <v>1542</v>
      </c>
      <c r="K1074" s="33"/>
      <c r="L1074" s="78">
        <f>IF(COUNTIFS($E$3:E1506,E1074)=1, K1074, 0)</f>
        <v>0</v>
      </c>
    </row>
    <row r="1075" spans="1:12" ht="39.75" customHeight="1">
      <c r="A1075" s="18" t="s">
        <v>1590</v>
      </c>
      <c r="B1075" s="35" t="s">
        <v>1308</v>
      </c>
      <c r="C1075" s="35" t="s">
        <v>806</v>
      </c>
      <c r="D1075" s="60" t="s">
        <v>1047</v>
      </c>
      <c r="E1075" s="35" t="s">
        <v>1583</v>
      </c>
      <c r="F1075" s="48"/>
      <c r="G1075" s="35" t="s">
        <v>1449</v>
      </c>
      <c r="H1075" s="57" t="str">
        <f>IF(RIGHT(G1075,1)="M", LEFT(G1075,LEN(G1075)-1), G1075)</f>
        <v>DC104</v>
      </c>
      <c r="I1075" s="57" t="str">
        <f>IF(RIGHT(G1075,1)="M","M","Non-M")</f>
        <v>M</v>
      </c>
      <c r="J1075" s="58"/>
      <c r="K1075" s="33"/>
      <c r="L1075" s="78">
        <f>IF(COUNTIFS($E$3:E1506,E1075)=1, K1075, 0)</f>
        <v>0</v>
      </c>
    </row>
    <row r="1076" spans="1:12" ht="39.75" customHeight="1">
      <c r="A1076" s="18" t="s">
        <v>1591</v>
      </c>
      <c r="B1076" s="35" t="s">
        <v>1308</v>
      </c>
      <c r="C1076" s="35" t="s">
        <v>806</v>
      </c>
      <c r="D1076" s="60" t="s">
        <v>1047</v>
      </c>
      <c r="E1076" s="35" t="s">
        <v>1583</v>
      </c>
      <c r="F1076" s="48"/>
      <c r="G1076" s="35" t="s">
        <v>1344</v>
      </c>
      <c r="H1076" s="57" t="str">
        <f>IF(RIGHT(G1076,1)="M", LEFT(G1076,LEN(G1076)-1), G1076)</f>
        <v>JS105</v>
      </c>
      <c r="I1076" s="57" t="str">
        <f>IF(RIGHT(G1076,1)="M","M","Non-M")</f>
        <v>Non-M</v>
      </c>
      <c r="J1076" s="58"/>
      <c r="K1076" s="33"/>
      <c r="L1076" s="78">
        <f>IF(COUNTIFS($E$3:E1506,E1076)=1, K1076, 0)</f>
        <v>0</v>
      </c>
    </row>
    <row r="1077" spans="1:12" ht="39.75" customHeight="1">
      <c r="A1077" s="18" t="s">
        <v>1592</v>
      </c>
      <c r="B1077" s="35" t="s">
        <v>1308</v>
      </c>
      <c r="C1077" s="35" t="s">
        <v>806</v>
      </c>
      <c r="D1077" s="60" t="s">
        <v>1047</v>
      </c>
      <c r="E1077" s="35" t="s">
        <v>1583</v>
      </c>
      <c r="F1077" s="48"/>
      <c r="G1077" s="35" t="s">
        <v>1461</v>
      </c>
      <c r="H1077" s="57" t="str">
        <f>IF(RIGHT(G1077,1)="M", LEFT(G1077,LEN(G1077)-1), G1077)</f>
        <v>JS401</v>
      </c>
      <c r="I1077" s="57" t="str">
        <f>IF(RIGHT(G1077,1)="M","M","Non-M")</f>
        <v>Non-M</v>
      </c>
      <c r="J1077" s="58"/>
      <c r="K1077" s="33"/>
      <c r="L1077" s="73">
        <f>IF(COUNTIFS($E$3:E1077,E1077)=1, K1077, 0)</f>
        <v>0</v>
      </c>
    </row>
    <row r="1078" spans="1:12" ht="41.2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1583</v>
      </c>
      <c r="F1078" s="48"/>
      <c r="G1078" s="35" t="s">
        <v>120</v>
      </c>
      <c r="H1078" s="57" t="str">
        <f>IF(RIGHT(G1078,1)="M", LEFT(G1078,LEN(G1078)-1), G1078)</f>
        <v>JS124</v>
      </c>
      <c r="I1078" s="57" t="str">
        <f>IF(RIGHT(G1078,1)="M","M","Non-M")</f>
        <v>Non-M</v>
      </c>
      <c r="J1078" s="58"/>
      <c r="K1078" s="33"/>
      <c r="L1078" s="78">
        <f>IF(COUNTIFS($E$3:E1506,E1078)=1, K1078, 0)</f>
        <v>0</v>
      </c>
    </row>
    <row r="1079" spans="1:12" ht="41.25" customHeight="1">
      <c r="A1079" s="18" t="s">
        <v>1594</v>
      </c>
      <c r="B1079" s="35" t="s">
        <v>1244</v>
      </c>
      <c r="C1079" s="35" t="s">
        <v>870</v>
      </c>
      <c r="D1079" s="60" t="s">
        <v>1361</v>
      </c>
      <c r="E1079" s="35" t="s">
        <v>1477</v>
      </c>
      <c r="F1079" s="48"/>
      <c r="G1079" s="35" t="s">
        <v>1595</v>
      </c>
      <c r="H1079" s="57" t="str">
        <f>IF(RIGHT(G1079,1)="M", LEFT(G1079,LEN(G1079)-1), G1079)</f>
        <v>LP104</v>
      </c>
      <c r="I1079" s="57" t="str">
        <f>IF(RIGHT(G1079,1)="M","M","Non-M")</f>
        <v>Non-M</v>
      </c>
      <c r="J1079" s="58"/>
      <c r="K1079" s="33"/>
      <c r="L1079" s="78">
        <f>IF(COUNTIFS($E$3:E1506,E1079)=1, K1079, 0)</f>
        <v>0</v>
      </c>
    </row>
    <row r="1080" spans="1:12" ht="41.25" customHeight="1">
      <c r="A1080" s="18" t="s">
        <v>1596</v>
      </c>
      <c r="B1080" s="35" t="s">
        <v>1244</v>
      </c>
      <c r="C1080" s="35" t="s">
        <v>870</v>
      </c>
      <c r="D1080" s="60" t="s">
        <v>1361</v>
      </c>
      <c r="E1080" s="35" t="s">
        <v>1477</v>
      </c>
      <c r="F1080" s="48"/>
      <c r="G1080" s="35" t="s">
        <v>1480</v>
      </c>
      <c r="H1080" s="57" t="str">
        <f t="shared" ref="H1080:H1088" si="92">IF(RIGHT(G1080,1)="M", LEFT(G1080,LEN(G1080)-1), G1080)</f>
        <v>PK601</v>
      </c>
      <c r="I1080" s="57" t="str">
        <f t="shared" ref="I1080:I1088" si="93">IF(RIGHT(G1080,1)="M","M","Non-M")</f>
        <v>M</v>
      </c>
      <c r="J1080" s="58" t="s">
        <v>1481</v>
      </c>
      <c r="K1080" s="33"/>
      <c r="L1080" s="73">
        <f>IF(COUNTIFS($E$3:E1080,E1080)=1, K1080, 0)</f>
        <v>0</v>
      </c>
    </row>
    <row r="1081" spans="1:12" ht="41.25" customHeight="1">
      <c r="A1081" s="18" t="s">
        <v>1597</v>
      </c>
      <c r="B1081" s="35" t="s">
        <v>1244</v>
      </c>
      <c r="C1081" s="35" t="s">
        <v>870</v>
      </c>
      <c r="D1081" s="60" t="s">
        <v>1361</v>
      </c>
      <c r="E1081" s="35" t="s">
        <v>1477</v>
      </c>
      <c r="F1081" s="48"/>
      <c r="G1081" s="35" t="s">
        <v>1483</v>
      </c>
      <c r="H1081" s="35" t="str">
        <f t="shared" si="92"/>
        <v>HM208</v>
      </c>
      <c r="I1081" s="35" t="str">
        <f t="shared" si="93"/>
        <v>M</v>
      </c>
      <c r="J1081" s="35" t="s">
        <v>1484</v>
      </c>
      <c r="K1081" s="33"/>
      <c r="L1081" s="73">
        <f>IF(COUNTIFS($E$3:E1081,E1081)=1, K1081, 0)</f>
        <v>0</v>
      </c>
    </row>
    <row r="1082" spans="1:12" ht="41.25" customHeight="1">
      <c r="A1082" s="18" t="s">
        <v>1598</v>
      </c>
      <c r="B1082" s="35" t="s">
        <v>1244</v>
      </c>
      <c r="C1082" s="35" t="s">
        <v>870</v>
      </c>
      <c r="D1082" s="60" t="s">
        <v>1361</v>
      </c>
      <c r="E1082" s="35" t="s">
        <v>1477</v>
      </c>
      <c r="F1082" s="48"/>
      <c r="G1082" s="35" t="s">
        <v>1488</v>
      </c>
      <c r="H1082" s="57" t="str">
        <f t="shared" si="92"/>
        <v>ZP108</v>
      </c>
      <c r="I1082" s="57" t="str">
        <f t="shared" si="93"/>
        <v>M</v>
      </c>
      <c r="J1082" s="58"/>
      <c r="K1082" s="33"/>
      <c r="L1082" s="73">
        <f>IF(COUNTIFS($E$3:E1082,E1082)=1, K1082, 0)</f>
        <v>0</v>
      </c>
    </row>
    <row r="1083" spans="1:12" ht="41.25" customHeight="1">
      <c r="A1083" s="18" t="s">
        <v>1599</v>
      </c>
      <c r="B1083" s="35" t="s">
        <v>1244</v>
      </c>
      <c r="C1083" s="35" t="s">
        <v>1199</v>
      </c>
      <c r="D1083" s="60" t="s">
        <v>1447</v>
      </c>
      <c r="E1083" s="35" t="s">
        <v>1600</v>
      </c>
      <c r="F1083" s="48"/>
      <c r="G1083" s="35" t="s">
        <v>1601</v>
      </c>
      <c r="H1083" s="57" t="str">
        <f t="shared" si="92"/>
        <v>WB306</v>
      </c>
      <c r="I1083" s="57" t="str">
        <f t="shared" si="93"/>
        <v>M</v>
      </c>
      <c r="J1083" s="58"/>
      <c r="K1083" s="33"/>
      <c r="L1083" s="73">
        <f>IF(COUNTIFS($E$3:E1083,E1083)=1, K1083, 0)</f>
        <v>0</v>
      </c>
    </row>
    <row r="1084" spans="1:12" ht="41.25" customHeight="1">
      <c r="A1084" s="18" t="s">
        <v>1602</v>
      </c>
      <c r="B1084" s="35" t="s">
        <v>1244</v>
      </c>
      <c r="C1084" s="35" t="s">
        <v>1199</v>
      </c>
      <c r="D1084" s="60" t="s">
        <v>1447</v>
      </c>
      <c r="E1084" s="35" t="s">
        <v>1600</v>
      </c>
      <c r="F1084" s="48"/>
      <c r="G1084" s="35" t="s">
        <v>99</v>
      </c>
      <c r="H1084" s="57" t="str">
        <f t="shared" si="92"/>
        <v>PK201</v>
      </c>
      <c r="I1084" s="57" t="str">
        <f t="shared" si="93"/>
        <v>Non-M</v>
      </c>
      <c r="J1084" s="58"/>
      <c r="K1084" s="33"/>
      <c r="L1084" s="73">
        <f>IF(COUNTIFS($E$3:E1084,E1084)=1, K1084, 0)</f>
        <v>0</v>
      </c>
    </row>
    <row r="1085" spans="1:12" ht="41.25" customHeight="1">
      <c r="A1085" s="18" t="s">
        <v>1603</v>
      </c>
      <c r="B1085" s="35" t="s">
        <v>1244</v>
      </c>
      <c r="C1085" s="35" t="s">
        <v>1199</v>
      </c>
      <c r="D1085" s="60" t="s">
        <v>1447</v>
      </c>
      <c r="E1085" s="35" t="s">
        <v>1600</v>
      </c>
      <c r="F1085" s="48"/>
      <c r="G1085" s="35" t="s">
        <v>155</v>
      </c>
      <c r="H1085" s="57" t="str">
        <f t="shared" si="92"/>
        <v>PB204</v>
      </c>
      <c r="I1085" s="57" t="str">
        <f t="shared" si="93"/>
        <v>Non-M</v>
      </c>
      <c r="J1085" s="58"/>
      <c r="K1085" s="33"/>
      <c r="L1085" s="73">
        <f>IF(COUNTIFS($E$3:E1085,E1085)=1, K1085, 0)</f>
        <v>0</v>
      </c>
    </row>
    <row r="1086" spans="1:12" ht="41.25" customHeight="1">
      <c r="A1086" s="18" t="s">
        <v>1604</v>
      </c>
      <c r="B1086" s="35" t="s">
        <v>1244</v>
      </c>
      <c r="C1086" s="35" t="s">
        <v>1199</v>
      </c>
      <c r="D1086" s="60" t="s">
        <v>1447</v>
      </c>
      <c r="E1086" s="35" t="s">
        <v>1600</v>
      </c>
      <c r="F1086" s="48"/>
      <c r="G1086" s="35" t="s">
        <v>927</v>
      </c>
      <c r="H1086" s="57" t="str">
        <f t="shared" si="92"/>
        <v>VT102</v>
      </c>
      <c r="I1086" s="57" t="str">
        <f t="shared" si="93"/>
        <v>Non-M</v>
      </c>
      <c r="J1086" s="58"/>
      <c r="K1086" s="33"/>
      <c r="L1086" s="73">
        <f>IF(COUNTIFS($E$3:E1086,E1086)=1, K1086, 0)</f>
        <v>0</v>
      </c>
    </row>
    <row r="1087" spans="1:12" ht="41.25" customHeight="1">
      <c r="A1087" s="18" t="s">
        <v>1605</v>
      </c>
      <c r="B1087" s="35" t="s">
        <v>1244</v>
      </c>
      <c r="C1087" s="35" t="s">
        <v>1199</v>
      </c>
      <c r="D1087" s="60" t="s">
        <v>1447</v>
      </c>
      <c r="E1087" s="35" t="s">
        <v>1600</v>
      </c>
      <c r="F1087" s="48"/>
      <c r="G1087" s="35" t="s">
        <v>577</v>
      </c>
      <c r="H1087" s="57" t="str">
        <f t="shared" si="92"/>
        <v>HM502</v>
      </c>
      <c r="I1087" s="57" t="str">
        <f t="shared" si="93"/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1606</v>
      </c>
      <c r="B1088" s="35" t="s">
        <v>1244</v>
      </c>
      <c r="C1088" s="35" t="s">
        <v>1199</v>
      </c>
      <c r="D1088" s="60" t="s">
        <v>1447</v>
      </c>
      <c r="E1088" s="35" t="s">
        <v>1600</v>
      </c>
      <c r="F1088" s="48"/>
      <c r="G1088" s="35" t="s">
        <v>1190</v>
      </c>
      <c r="H1088" s="57" t="str">
        <f t="shared" si="92"/>
        <v>JS105</v>
      </c>
      <c r="I1088" s="57" t="str">
        <f t="shared" si="93"/>
        <v>M</v>
      </c>
      <c r="J1088" s="58" t="s">
        <v>1290</v>
      </c>
      <c r="K1088" s="33"/>
      <c r="L1088" s="78">
        <f>IF(COUNTIFS($E$3:E1506,E1088)=1, K1088, 0)</f>
        <v>0</v>
      </c>
    </row>
    <row r="1089" spans="1:12" ht="41.25" customHeight="1">
      <c r="A1089" s="18" t="s">
        <v>1607</v>
      </c>
      <c r="B1089" s="35" t="s">
        <v>1244</v>
      </c>
      <c r="C1089" s="35" t="s">
        <v>1199</v>
      </c>
      <c r="D1089" s="60" t="s">
        <v>1447</v>
      </c>
      <c r="E1089" s="35" t="s">
        <v>1600</v>
      </c>
      <c r="F1089" s="48"/>
      <c r="G1089" s="35" t="s">
        <v>246</v>
      </c>
      <c r="H1089" s="57" t="str">
        <f t="shared" ref="H1089:H1101" si="94">IF(RIGHT(G1089,1)="M", LEFT(G1089,LEN(G1089)-1), G1089)</f>
        <v>JS200</v>
      </c>
      <c r="I1089" s="57" t="str">
        <f t="shared" ref="I1089:I1101" si="95">IF(RIGHT(G1089,1)="M","M","Non-M")</f>
        <v>M</v>
      </c>
      <c r="J1089" s="58" t="s">
        <v>1608</v>
      </c>
      <c r="K1089" s="33"/>
      <c r="L1089" s="78">
        <f>IF(COUNTIFS($E$3:E1506,E1089)=1, K1089, 0)</f>
        <v>0</v>
      </c>
    </row>
    <row r="1090" spans="1:12" ht="41.25" customHeight="1">
      <c r="A1090" s="18" t="s">
        <v>1609</v>
      </c>
      <c r="B1090" s="35" t="s">
        <v>1244</v>
      </c>
      <c r="C1090" s="35" t="s">
        <v>1610</v>
      </c>
      <c r="D1090" s="60" t="s">
        <v>1361</v>
      </c>
      <c r="E1090" s="35" t="s">
        <v>1611</v>
      </c>
      <c r="F1090" s="48"/>
      <c r="G1090" s="35" t="s">
        <v>1612</v>
      </c>
      <c r="H1090" s="57" t="str">
        <f t="shared" si="94"/>
        <v>WB303</v>
      </c>
      <c r="I1090" s="57" t="str">
        <f t="shared" si="95"/>
        <v>Non-M</v>
      </c>
      <c r="J1090" s="58"/>
      <c r="K1090" s="33"/>
      <c r="L1090" s="78">
        <f>IF(COUNTIFS($E$3:E1506,E1090)=1, K1090, 0)</f>
        <v>0</v>
      </c>
    </row>
    <row r="1091" spans="1:12" ht="41.25" customHeight="1">
      <c r="A1091" s="18" t="s">
        <v>1613</v>
      </c>
      <c r="B1091" s="35" t="s">
        <v>1244</v>
      </c>
      <c r="C1091" s="35" t="s">
        <v>1610</v>
      </c>
      <c r="D1091" s="60" t="s">
        <v>1361</v>
      </c>
      <c r="E1091" s="35" t="s">
        <v>1611</v>
      </c>
      <c r="F1091" s="48"/>
      <c r="G1091" s="35" t="s">
        <v>359</v>
      </c>
      <c r="H1091" s="57" t="str">
        <f t="shared" si="94"/>
        <v>DC100</v>
      </c>
      <c r="I1091" s="57" t="str">
        <f t="shared" si="95"/>
        <v>Non-M</v>
      </c>
      <c r="J1091" s="58"/>
      <c r="K1091" s="33"/>
      <c r="L1091" s="78">
        <f>IF(COUNTIFS($E$3:E1506,E1091)=1, K1091, 0)</f>
        <v>0</v>
      </c>
    </row>
    <row r="1092" spans="1:12" ht="41.25" customHeight="1">
      <c r="A1092" s="18" t="s">
        <v>1614</v>
      </c>
      <c r="B1092" s="35" t="s">
        <v>1244</v>
      </c>
      <c r="C1092" s="35" t="s">
        <v>1610</v>
      </c>
      <c r="D1092" s="60" t="s">
        <v>1361</v>
      </c>
      <c r="E1092" s="35" t="s">
        <v>1611</v>
      </c>
      <c r="F1092" s="48"/>
      <c r="G1092" s="35" t="s">
        <v>96</v>
      </c>
      <c r="H1092" s="57" t="str">
        <f t="shared" si="94"/>
        <v>DC300</v>
      </c>
      <c r="I1092" s="57" t="str">
        <f t="shared" si="95"/>
        <v>Non-M</v>
      </c>
      <c r="J1092" s="58"/>
      <c r="K1092" s="33"/>
      <c r="L1092" s="78">
        <f>IF(COUNTIFS($E$3:E1506,E1092)=1, K1092, 0)</f>
        <v>0</v>
      </c>
    </row>
    <row r="1093" spans="1:12" ht="41.25" customHeight="1">
      <c r="A1093" s="18" t="s">
        <v>1615</v>
      </c>
      <c r="B1093" s="35" t="s">
        <v>1244</v>
      </c>
      <c r="C1093" s="35" t="s">
        <v>1610</v>
      </c>
      <c r="D1093" s="60" t="s">
        <v>1361</v>
      </c>
      <c r="E1093" s="35" t="s">
        <v>1611</v>
      </c>
      <c r="F1093" s="48"/>
      <c r="G1093" s="35" t="s">
        <v>152</v>
      </c>
      <c r="H1093" s="57" t="str">
        <f t="shared" si="94"/>
        <v>DC400</v>
      </c>
      <c r="I1093" s="57" t="str">
        <f t="shared" si="95"/>
        <v>Non-M</v>
      </c>
      <c r="J1093" s="58"/>
      <c r="K1093" s="33"/>
      <c r="L1093" s="78">
        <f>IF(COUNTIFS($E$3:E1506,E1093)=1, K1093, 0)</f>
        <v>0</v>
      </c>
    </row>
    <row r="1094" spans="1:12" ht="41.25" customHeight="1">
      <c r="A1094" s="18" t="s">
        <v>1616</v>
      </c>
      <c r="B1094" s="35" t="s">
        <v>1244</v>
      </c>
      <c r="C1094" s="35" t="s">
        <v>1610</v>
      </c>
      <c r="D1094" s="60" t="s">
        <v>1361</v>
      </c>
      <c r="E1094" s="35" t="s">
        <v>1611</v>
      </c>
      <c r="F1094" s="48"/>
      <c r="G1094" s="35" t="s">
        <v>135</v>
      </c>
      <c r="H1094" s="57" t="str">
        <f t="shared" si="94"/>
        <v>DC200</v>
      </c>
      <c r="I1094" s="57" t="str">
        <f t="shared" si="95"/>
        <v>Non-M</v>
      </c>
      <c r="J1094" s="58"/>
      <c r="K1094" s="33"/>
      <c r="L1094" s="78">
        <f>IF(COUNTIFS($E$3:E1506,E1094)=1, K1094, 0)</f>
        <v>0</v>
      </c>
    </row>
    <row r="1095" spans="1:12" ht="41.25" customHeight="1">
      <c r="A1095" s="18" t="s">
        <v>1617</v>
      </c>
      <c r="B1095" s="35" t="s">
        <v>1244</v>
      </c>
      <c r="C1095" s="35" t="s">
        <v>1610</v>
      </c>
      <c r="D1095" s="60" t="s">
        <v>1361</v>
      </c>
      <c r="E1095" s="35" t="s">
        <v>1611</v>
      </c>
      <c r="F1095" s="48"/>
      <c r="G1095" s="35" t="s">
        <v>660</v>
      </c>
      <c r="H1095" s="57" t="str">
        <f t="shared" si="94"/>
        <v>PK100</v>
      </c>
      <c r="I1095" s="57" t="str">
        <f t="shared" si="95"/>
        <v>Non-M</v>
      </c>
      <c r="J1095" s="58"/>
      <c r="K1095" s="33"/>
      <c r="L1095" s="78">
        <f>IF(COUNTIFS($E$3:E1506,E1095)=1, K1095, 0)</f>
        <v>0</v>
      </c>
    </row>
    <row r="1096" spans="1:12" ht="41.25" customHeight="1">
      <c r="A1096" s="18" t="s">
        <v>1618</v>
      </c>
      <c r="B1096" s="35" t="s">
        <v>1244</v>
      </c>
      <c r="C1096" s="35" t="s">
        <v>1610</v>
      </c>
      <c r="D1096" s="60" t="s">
        <v>1361</v>
      </c>
      <c r="E1096" s="35" t="s">
        <v>1611</v>
      </c>
      <c r="F1096" s="48"/>
      <c r="G1096" s="35" t="s">
        <v>1619</v>
      </c>
      <c r="H1096" s="57" t="str">
        <f t="shared" si="94"/>
        <v>PB108</v>
      </c>
      <c r="I1096" s="57" t="str">
        <f t="shared" si="95"/>
        <v>Non-M</v>
      </c>
      <c r="J1096" s="58"/>
      <c r="K1096" s="33"/>
      <c r="L1096" s="78">
        <f>IF(COUNTIFS($E$3:E1506,E1096)=1, K1096, 0)</f>
        <v>0</v>
      </c>
    </row>
    <row r="1097" spans="1:12" ht="41.25" customHeight="1">
      <c r="A1097" s="18" t="s">
        <v>1620</v>
      </c>
      <c r="B1097" s="35" t="s">
        <v>1244</v>
      </c>
      <c r="C1097" s="35" t="s">
        <v>1610</v>
      </c>
      <c r="D1097" s="60" t="s">
        <v>1361</v>
      </c>
      <c r="E1097" s="35" t="s">
        <v>1611</v>
      </c>
      <c r="F1097" s="48"/>
      <c r="G1097" s="35" t="s">
        <v>71</v>
      </c>
      <c r="H1097" s="57" t="str">
        <f t="shared" si="94"/>
        <v>HM500</v>
      </c>
      <c r="I1097" s="57" t="str">
        <f t="shared" si="95"/>
        <v>Non-M</v>
      </c>
      <c r="J1097" s="58"/>
      <c r="K1097" s="33"/>
      <c r="L1097" s="78">
        <f>IF(COUNTIFS($E$3:E1506,E1097)=1, K1097, 0)</f>
        <v>0</v>
      </c>
    </row>
    <row r="1098" spans="1:12" ht="41.25" customHeight="1">
      <c r="A1098" s="18" t="s">
        <v>1621</v>
      </c>
      <c r="B1098" s="35" t="s">
        <v>1244</v>
      </c>
      <c r="C1098" s="35" t="s">
        <v>1610</v>
      </c>
      <c r="D1098" s="60" t="s">
        <v>1361</v>
      </c>
      <c r="E1098" s="35" t="s">
        <v>1611</v>
      </c>
      <c r="F1098" s="48"/>
      <c r="G1098" s="35" t="s">
        <v>1622</v>
      </c>
      <c r="H1098" s="57" t="str">
        <f t="shared" si="94"/>
        <v>HM803</v>
      </c>
      <c r="I1098" s="57" t="str">
        <f t="shared" si="95"/>
        <v>M</v>
      </c>
      <c r="J1098" s="58"/>
      <c r="K1098" s="33"/>
      <c r="L1098" s="78">
        <f>IF(COUNTIFS($E$3:E1506,E1098)=1, K1098, 0)</f>
        <v>0</v>
      </c>
    </row>
    <row r="1099" spans="1:12" ht="41.25" customHeight="1">
      <c r="A1099" s="18" t="s">
        <v>1623</v>
      </c>
      <c r="B1099" s="35" t="s">
        <v>1244</v>
      </c>
      <c r="C1099" s="35" t="s">
        <v>1610</v>
      </c>
      <c r="D1099" s="60" t="s">
        <v>1361</v>
      </c>
      <c r="E1099" s="35" t="s">
        <v>1611</v>
      </c>
      <c r="F1099" s="48"/>
      <c r="G1099" s="35" t="s">
        <v>1624</v>
      </c>
      <c r="H1099" s="57" t="str">
        <f t="shared" si="94"/>
        <v>GT207</v>
      </c>
      <c r="I1099" s="57" t="str">
        <f t="shared" si="95"/>
        <v>M</v>
      </c>
      <c r="J1099" s="58"/>
      <c r="K1099" s="33"/>
      <c r="L1099" s="78">
        <f>IF(COUNTIFS($E$3:E1506,E1099)=1, K1099, 0)</f>
        <v>0</v>
      </c>
    </row>
    <row r="1100" spans="1:12" ht="41.25" customHeight="1">
      <c r="A1100" s="18" t="s">
        <v>1625</v>
      </c>
      <c r="B1100" s="35" t="s">
        <v>1244</v>
      </c>
      <c r="C1100" s="35" t="s">
        <v>1610</v>
      </c>
      <c r="D1100" s="60" t="s">
        <v>1361</v>
      </c>
      <c r="E1100" s="35" t="s">
        <v>1611</v>
      </c>
      <c r="F1100" s="48"/>
      <c r="G1100" s="35" t="s">
        <v>1626</v>
      </c>
      <c r="H1100" s="57" t="str">
        <f t="shared" si="94"/>
        <v>JS120</v>
      </c>
      <c r="I1100" s="57" t="str">
        <f t="shared" si="95"/>
        <v>Non-M</v>
      </c>
      <c r="J1100" s="58"/>
      <c r="K1100" s="33"/>
      <c r="L1100" s="78">
        <f>IF(COUNTIFS($E$3:E1506,E1100)=1, K1100, 0)</f>
        <v>0</v>
      </c>
    </row>
    <row r="1101" spans="1:12" ht="41.25" customHeight="1">
      <c r="A1101" s="18" t="s">
        <v>1627</v>
      </c>
      <c r="B1101" s="35" t="s">
        <v>1308</v>
      </c>
      <c r="C1101" s="35" t="s">
        <v>1501</v>
      </c>
      <c r="D1101" s="60" t="s">
        <v>1309</v>
      </c>
      <c r="E1101" s="35" t="s">
        <v>1628</v>
      </c>
      <c r="F1101" s="48"/>
      <c r="G1101" s="35" t="s">
        <v>947</v>
      </c>
      <c r="H1101" s="57" t="str">
        <f t="shared" si="94"/>
        <v>WB202</v>
      </c>
      <c r="I1101" s="57" t="str">
        <f t="shared" si="95"/>
        <v>Non-M</v>
      </c>
      <c r="J1101" s="58"/>
      <c r="K1101" s="33"/>
      <c r="L1101" s="78">
        <f>IF(COUNTIFS($E$3:E1506,E1101)=1, K1101, 0)</f>
        <v>0</v>
      </c>
    </row>
    <row r="1102" spans="1:12" ht="41.25" customHeight="1">
      <c r="A1102" s="18" t="s">
        <v>1629</v>
      </c>
      <c r="B1102" s="35" t="s">
        <v>1308</v>
      </c>
      <c r="C1102" s="35" t="s">
        <v>1501</v>
      </c>
      <c r="D1102" s="60" t="s">
        <v>1309</v>
      </c>
      <c r="E1102" s="35" t="s">
        <v>1628</v>
      </c>
      <c r="F1102" s="48"/>
      <c r="G1102" s="35" t="s">
        <v>61</v>
      </c>
      <c r="H1102" s="57" t="str">
        <f t="shared" ref="H1102:H1108" si="96">IF(RIGHT(G1102,1)="M", LEFT(G1102,LEN(G1102)-1), G1102)</f>
        <v>DC101</v>
      </c>
      <c r="I1102" s="57" t="str">
        <f t="shared" ref="I1102:I1108" si="97">IF(RIGHT(G1102,1)="M","M","Non-M")</f>
        <v>Non-M</v>
      </c>
      <c r="J1102" s="58"/>
      <c r="K1102" s="33"/>
      <c r="L1102" s="73">
        <f>IF(COUNTIFS($E$3:E1102,E1102)=1, K1102, 0)</f>
        <v>0</v>
      </c>
    </row>
    <row r="1103" spans="1:12" ht="41.25" customHeight="1">
      <c r="A1103" s="18" t="s">
        <v>1630</v>
      </c>
      <c r="B1103" s="35" t="s">
        <v>1308</v>
      </c>
      <c r="C1103" s="35" t="s">
        <v>1501</v>
      </c>
      <c r="D1103" s="60" t="s">
        <v>1309</v>
      </c>
      <c r="E1103" s="35" t="s">
        <v>1628</v>
      </c>
      <c r="F1103" s="48"/>
      <c r="G1103" s="35" t="s">
        <v>96</v>
      </c>
      <c r="H1103" s="57" t="str">
        <f t="shared" si="96"/>
        <v>DC300</v>
      </c>
      <c r="I1103" s="57" t="str">
        <f t="shared" si="97"/>
        <v>Non-M</v>
      </c>
      <c r="J1103" s="58"/>
      <c r="K1103" s="33"/>
      <c r="L1103" s="73">
        <f>IF(COUNTIFS($E$3:E1103,E1103)=1, K1103, 0)</f>
        <v>0</v>
      </c>
    </row>
    <row r="1104" spans="1:12" ht="41.25" customHeight="1">
      <c r="A1104" s="18" t="s">
        <v>1631</v>
      </c>
      <c r="B1104" s="35" t="s">
        <v>1308</v>
      </c>
      <c r="C1104" s="35" t="s">
        <v>1501</v>
      </c>
      <c r="D1104" s="60" t="s">
        <v>1309</v>
      </c>
      <c r="E1104" s="35" t="s">
        <v>1628</v>
      </c>
      <c r="F1104" s="48"/>
      <c r="G1104" s="35" t="s">
        <v>152</v>
      </c>
      <c r="H1104" s="57" t="str">
        <f t="shared" si="96"/>
        <v>DC400</v>
      </c>
      <c r="I1104" s="57" t="str">
        <f t="shared" si="97"/>
        <v>Non-M</v>
      </c>
      <c r="J1104" s="58"/>
      <c r="K1104" s="33"/>
      <c r="L1104" s="73">
        <f>IF(COUNTIFS($E$3:E1104,E1104)=1, K1104, 0)</f>
        <v>0</v>
      </c>
    </row>
    <row r="1105" spans="1:12" ht="41.25" customHeight="1">
      <c r="A1105" s="18" t="s">
        <v>1632</v>
      </c>
      <c r="B1105" s="35" t="s">
        <v>1308</v>
      </c>
      <c r="C1105" s="35" t="s">
        <v>1501</v>
      </c>
      <c r="D1105" s="60" t="s">
        <v>1309</v>
      </c>
      <c r="E1105" s="35" t="s">
        <v>1628</v>
      </c>
      <c r="F1105" s="48"/>
      <c r="G1105" s="35" t="s">
        <v>135</v>
      </c>
      <c r="H1105" s="57" t="str">
        <f t="shared" si="96"/>
        <v>DC200</v>
      </c>
      <c r="I1105" s="57" t="str">
        <f t="shared" si="97"/>
        <v>Non-M</v>
      </c>
      <c r="J1105" s="58"/>
      <c r="K1105" s="33"/>
      <c r="L1105" s="73">
        <f>IF(COUNTIFS($E$3:E1105,E1105)=1, K1105, 0)</f>
        <v>0</v>
      </c>
    </row>
    <row r="1106" spans="1:12" ht="41.25" customHeight="1">
      <c r="A1106" s="18" t="s">
        <v>1633</v>
      </c>
      <c r="B1106" s="35" t="s">
        <v>1308</v>
      </c>
      <c r="C1106" s="35" t="s">
        <v>1501</v>
      </c>
      <c r="D1106" s="60" t="s">
        <v>1309</v>
      </c>
      <c r="E1106" s="35" t="s">
        <v>1628</v>
      </c>
      <c r="F1106" s="48"/>
      <c r="G1106" s="35" t="s">
        <v>24</v>
      </c>
      <c r="H1106" s="57" t="str">
        <f t="shared" si="96"/>
        <v>PK207</v>
      </c>
      <c r="I1106" s="57" t="str">
        <f t="shared" si="97"/>
        <v>Non-M</v>
      </c>
      <c r="J1106" s="58"/>
      <c r="K1106" s="33"/>
      <c r="L1106" s="73">
        <f>IF(COUNTIFS($E$3:E1106,E1106)=1, K1106, 0)</f>
        <v>0</v>
      </c>
    </row>
    <row r="1107" spans="1:12" ht="41.25" customHeight="1">
      <c r="A1107" s="18" t="s">
        <v>1634</v>
      </c>
      <c r="B1107" s="35" t="s">
        <v>1308</v>
      </c>
      <c r="C1107" s="35" t="s">
        <v>1501</v>
      </c>
      <c r="D1107" s="60" t="s">
        <v>1309</v>
      </c>
      <c r="E1107" s="35" t="s">
        <v>1628</v>
      </c>
      <c r="F1107" s="48"/>
      <c r="G1107" s="35" t="s">
        <v>155</v>
      </c>
      <c r="H1107" s="57" t="str">
        <f t="shared" si="96"/>
        <v>PB204</v>
      </c>
      <c r="I1107" s="57" t="str">
        <f t="shared" si="97"/>
        <v>Non-M</v>
      </c>
      <c r="J1107" s="58"/>
      <c r="K1107" s="33"/>
      <c r="L1107" s="73">
        <f>IF(COUNTIFS($E$3:E1107,E1107)=1, K1107, 0)</f>
        <v>0</v>
      </c>
    </row>
    <row r="1108" spans="1:12" ht="41.25" customHeight="1">
      <c r="A1108" s="18" t="s">
        <v>1635</v>
      </c>
      <c r="B1108" s="35" t="s">
        <v>1308</v>
      </c>
      <c r="C1108" s="35" t="s">
        <v>1501</v>
      </c>
      <c r="D1108" s="60" t="s">
        <v>1309</v>
      </c>
      <c r="E1108" s="35" t="s">
        <v>1628</v>
      </c>
      <c r="F1108" s="48"/>
      <c r="G1108" s="35" t="s">
        <v>120</v>
      </c>
      <c r="H1108" s="57" t="str">
        <f t="shared" si="96"/>
        <v>JS124</v>
      </c>
      <c r="I1108" s="57" t="str">
        <f t="shared" si="97"/>
        <v>Non-M</v>
      </c>
      <c r="J1108" s="58"/>
      <c r="K1108" s="33"/>
      <c r="L1108" s="78">
        <f>IF(COUNTIFS($E$3:E1506,E1108)=1, K1108, 0)</f>
        <v>0</v>
      </c>
    </row>
    <row r="1109" spans="1:12" ht="41.25" customHeight="1">
      <c r="A1109" s="18" t="s">
        <v>1636</v>
      </c>
      <c r="B1109" s="35" t="s">
        <v>1308</v>
      </c>
      <c r="C1109" s="35" t="s">
        <v>1501</v>
      </c>
      <c r="D1109" s="60" t="s">
        <v>1309</v>
      </c>
      <c r="E1109" s="35" t="s">
        <v>1628</v>
      </c>
      <c r="F1109" s="48"/>
      <c r="G1109" s="35" t="s">
        <v>1344</v>
      </c>
      <c r="H1109" s="57" t="str">
        <f t="shared" ref="H1109:H1140" si="98">IF(RIGHT(G1109,1)="M", LEFT(G1109,LEN(G1109)-1), G1109)</f>
        <v>JS105</v>
      </c>
      <c r="I1109" s="57" t="str">
        <f t="shared" ref="I1109:I1140" si="99">IF(RIGHT(G1109,1)="M","M","Non-M")</f>
        <v>Non-M</v>
      </c>
      <c r="J1109" s="58"/>
      <c r="K1109" s="33"/>
      <c r="L1109" s="78">
        <f>IF(COUNTIFS($E$3:E1506,E1109)=1, K1109, 0)</f>
        <v>0</v>
      </c>
    </row>
    <row r="1110" spans="1:12" ht="41.25" customHeight="1">
      <c r="A1110" s="18" t="s">
        <v>1637</v>
      </c>
      <c r="B1110" s="35" t="s">
        <v>1308</v>
      </c>
      <c r="C1110" s="35" t="s">
        <v>1501</v>
      </c>
      <c r="D1110" s="60" t="s">
        <v>1309</v>
      </c>
      <c r="E1110" s="35" t="s">
        <v>1628</v>
      </c>
      <c r="F1110" s="48"/>
      <c r="G1110" s="35" t="s">
        <v>1638</v>
      </c>
      <c r="H1110" s="57" t="str">
        <f t="shared" si="98"/>
        <v>HM413</v>
      </c>
      <c r="I1110" s="57" t="str">
        <f t="shared" si="99"/>
        <v>M</v>
      </c>
      <c r="J1110" s="58"/>
      <c r="K1110" s="33"/>
      <c r="L1110" s="78">
        <f>IF(COUNTIFS($E$3:E1506,E1110)=1, K1110, 0)</f>
        <v>0</v>
      </c>
    </row>
    <row r="1111" spans="1:12" ht="41.25" customHeight="1">
      <c r="A1111" s="18" t="s">
        <v>1639</v>
      </c>
      <c r="B1111" s="19" t="s">
        <v>1244</v>
      </c>
      <c r="C1111" s="19" t="s">
        <v>806</v>
      </c>
      <c r="D1111" s="61" t="s">
        <v>1640</v>
      </c>
      <c r="E1111" s="19" t="s">
        <v>1641</v>
      </c>
      <c r="F1111" s="21"/>
      <c r="G1111" s="62" t="s">
        <v>1642</v>
      </c>
      <c r="H1111" s="25" t="str">
        <f t="shared" si="98"/>
        <v>WB210&amp;WB406</v>
      </c>
      <c r="I1111" s="25" t="str">
        <f t="shared" si="99"/>
        <v>Non-M</v>
      </c>
      <c r="J1111" s="34"/>
      <c r="K1111" s="26"/>
      <c r="L1111" s="78">
        <f>IF(COUNTIFS($E$3:E1506,E1111)=1, K1111, 0)</f>
        <v>0</v>
      </c>
    </row>
    <row r="1112" spans="1:12" ht="41.25" customHeight="1">
      <c r="A1112" s="18" t="s">
        <v>1643</v>
      </c>
      <c r="B1112" s="19" t="s">
        <v>1244</v>
      </c>
      <c r="C1112" s="19" t="s">
        <v>806</v>
      </c>
      <c r="D1112" s="61" t="s">
        <v>1640</v>
      </c>
      <c r="E1112" s="19" t="s">
        <v>1641</v>
      </c>
      <c r="F1112" s="21"/>
      <c r="G1112" s="19" t="s">
        <v>61</v>
      </c>
      <c r="H1112" s="25" t="str">
        <f t="shared" si="98"/>
        <v>DC101</v>
      </c>
      <c r="I1112" s="25" t="str">
        <f t="shared" si="99"/>
        <v>Non-M</v>
      </c>
      <c r="J1112" s="34"/>
      <c r="K1112" s="26"/>
      <c r="L1112" s="78">
        <f>IF(COUNTIFS($E$3:E1506,E1112)=1, K1112, 0)</f>
        <v>0</v>
      </c>
    </row>
    <row r="1113" spans="1:12" ht="41.25" customHeight="1">
      <c r="A1113" s="18" t="s">
        <v>1644</v>
      </c>
      <c r="B1113" s="19" t="s">
        <v>1244</v>
      </c>
      <c r="C1113" s="19" t="s">
        <v>806</v>
      </c>
      <c r="D1113" s="61" t="s">
        <v>1640</v>
      </c>
      <c r="E1113" s="19" t="s">
        <v>1641</v>
      </c>
      <c r="F1113" s="21"/>
      <c r="G1113" s="19" t="s">
        <v>96</v>
      </c>
      <c r="H1113" s="25" t="str">
        <f t="shared" si="98"/>
        <v>DC300</v>
      </c>
      <c r="I1113" s="25" t="str">
        <f t="shared" si="99"/>
        <v>Non-M</v>
      </c>
      <c r="J1113" s="34"/>
      <c r="K1113" s="26"/>
      <c r="L1113" s="78">
        <f>IF(COUNTIFS($E$3:E1506,E1113)=1, K1113, 0)</f>
        <v>0</v>
      </c>
    </row>
    <row r="1114" spans="1:12" ht="41.25" customHeight="1">
      <c r="A1114" s="18" t="s">
        <v>1645</v>
      </c>
      <c r="B1114" s="19" t="s">
        <v>1244</v>
      </c>
      <c r="C1114" s="19" t="s">
        <v>806</v>
      </c>
      <c r="D1114" s="61" t="s">
        <v>1640</v>
      </c>
      <c r="E1114" s="19" t="s">
        <v>1641</v>
      </c>
      <c r="F1114" s="21"/>
      <c r="G1114" s="19" t="s">
        <v>135</v>
      </c>
      <c r="H1114" s="25" t="str">
        <f t="shared" si="98"/>
        <v>DC200</v>
      </c>
      <c r="I1114" s="25" t="str">
        <f t="shared" si="99"/>
        <v>Non-M</v>
      </c>
      <c r="J1114" s="34"/>
      <c r="K1114" s="26"/>
      <c r="L1114" s="78">
        <f>IF(COUNTIFS($E$3:E1506,E1114)=1, K1114, 0)</f>
        <v>0</v>
      </c>
    </row>
    <row r="1115" spans="1:12" ht="41.25" customHeight="1">
      <c r="A1115" s="18" t="s">
        <v>1646</v>
      </c>
      <c r="B1115" s="19" t="s">
        <v>1244</v>
      </c>
      <c r="C1115" s="19" t="s">
        <v>806</v>
      </c>
      <c r="D1115" s="61" t="s">
        <v>1640</v>
      </c>
      <c r="E1115" s="19" t="s">
        <v>1641</v>
      </c>
      <c r="F1115" s="21"/>
      <c r="G1115" s="19" t="s">
        <v>152</v>
      </c>
      <c r="H1115" s="25" t="str">
        <f t="shared" si="98"/>
        <v>DC400</v>
      </c>
      <c r="I1115" s="25" t="str">
        <f t="shared" si="99"/>
        <v>Non-M</v>
      </c>
      <c r="J1115" s="34"/>
      <c r="K1115" s="26"/>
      <c r="L1115" s="78">
        <f>IF(COUNTIFS($E$3:E1506,E1115)=1, K1115, 0)</f>
        <v>0</v>
      </c>
    </row>
    <row r="1116" spans="1:12" ht="41.25" customHeight="1">
      <c r="A1116" s="18" t="s">
        <v>1647</v>
      </c>
      <c r="B1116" s="19" t="s">
        <v>1244</v>
      </c>
      <c r="C1116" s="19" t="s">
        <v>806</v>
      </c>
      <c r="D1116" s="61" t="s">
        <v>1640</v>
      </c>
      <c r="E1116" s="19" t="s">
        <v>1641</v>
      </c>
      <c r="F1116" s="21"/>
      <c r="G1116" s="19" t="s">
        <v>397</v>
      </c>
      <c r="H1116" s="25" t="str">
        <f t="shared" si="98"/>
        <v>PK205</v>
      </c>
      <c r="I1116" s="25" t="str">
        <f t="shared" si="99"/>
        <v>Non-M</v>
      </c>
      <c r="J1116" s="34"/>
      <c r="K1116" s="26"/>
      <c r="L1116" s="78">
        <f>IF(COUNTIFS($E$3:E1506,E1116)=1, K1116, 0)</f>
        <v>0</v>
      </c>
    </row>
    <row r="1117" spans="1:12" ht="41.25" customHeight="1">
      <c r="A1117" s="18" t="s">
        <v>1648</v>
      </c>
      <c r="B1117" s="19" t="s">
        <v>1244</v>
      </c>
      <c r="C1117" s="19" t="s">
        <v>806</v>
      </c>
      <c r="D1117" s="61" t="s">
        <v>1640</v>
      </c>
      <c r="E1117" s="19" t="s">
        <v>1641</v>
      </c>
      <c r="F1117" s="21"/>
      <c r="G1117" s="62" t="s">
        <v>1649</v>
      </c>
      <c r="H1117" s="25" t="str">
        <f t="shared" si="98"/>
        <v>PB206&amp;PB204</v>
      </c>
      <c r="I1117" s="25" t="str">
        <f t="shared" si="99"/>
        <v>Non-M</v>
      </c>
      <c r="J1117" s="34"/>
      <c r="K1117" s="26"/>
      <c r="L1117" s="78">
        <f>IF(COUNTIFS($E$3:E1506,E1117)=1, K1117, 0)</f>
        <v>0</v>
      </c>
    </row>
    <row r="1118" spans="1:12" ht="41.25" customHeight="1">
      <c r="A1118" s="18" t="s">
        <v>1650</v>
      </c>
      <c r="B1118" s="19" t="s">
        <v>1244</v>
      </c>
      <c r="C1118" s="19" t="s">
        <v>806</v>
      </c>
      <c r="D1118" s="61" t="s">
        <v>1640</v>
      </c>
      <c r="E1118" s="19" t="s">
        <v>1641</v>
      </c>
      <c r="F1118" s="21"/>
      <c r="G1118" s="19" t="s">
        <v>1510</v>
      </c>
      <c r="H1118" s="25" t="str">
        <f t="shared" si="98"/>
        <v>HM506</v>
      </c>
      <c r="I1118" s="25" t="str">
        <f t="shared" si="99"/>
        <v>Non-M</v>
      </c>
      <c r="J1118" s="34"/>
      <c r="K1118" s="26"/>
      <c r="L1118" s="78">
        <f>IF(COUNTIFS($E$3:E1506,E1118)=1, K1118, 0)</f>
        <v>0</v>
      </c>
    </row>
    <row r="1119" spans="1:12" ht="41.25" customHeight="1">
      <c r="A1119" s="18" t="s">
        <v>1651</v>
      </c>
      <c r="B1119" s="19" t="s">
        <v>1244</v>
      </c>
      <c r="C1119" s="19" t="s">
        <v>806</v>
      </c>
      <c r="D1119" s="61" t="s">
        <v>1640</v>
      </c>
      <c r="E1119" s="19" t="s">
        <v>1641</v>
      </c>
      <c r="F1119" s="21"/>
      <c r="G1119" s="62" t="s">
        <v>1652</v>
      </c>
      <c r="H1119" s="25" t="str">
        <f t="shared" si="98"/>
        <v>HM701&amp;DC104</v>
      </c>
      <c r="I1119" s="25" t="str">
        <f t="shared" si="99"/>
        <v>Non-M</v>
      </c>
      <c r="J1119" s="34"/>
      <c r="K1119" s="26"/>
      <c r="L1119" s="78">
        <f>IF(COUNTIFS($E$3:E1506,E1119)=1, K1119, 0)</f>
        <v>0</v>
      </c>
    </row>
    <row r="1120" spans="1:12" ht="41.25" customHeight="1">
      <c r="A1120" s="18" t="s">
        <v>1653</v>
      </c>
      <c r="B1120" s="19" t="s">
        <v>1244</v>
      </c>
      <c r="C1120" s="19" t="s">
        <v>806</v>
      </c>
      <c r="D1120" s="61" t="s">
        <v>1640</v>
      </c>
      <c r="E1120" s="19" t="s">
        <v>1641</v>
      </c>
      <c r="F1120" s="21"/>
      <c r="G1120" s="19" t="s">
        <v>1344</v>
      </c>
      <c r="H1120" s="25" t="str">
        <f t="shared" si="98"/>
        <v>JS105</v>
      </c>
      <c r="I1120" s="25" t="str">
        <f t="shared" si="99"/>
        <v>Non-M</v>
      </c>
      <c r="J1120" s="34"/>
      <c r="K1120" s="26"/>
      <c r="L1120" s="78">
        <f>IF(COUNTIFS($E$3:E1506,E1120)=1, K1120, 0)</f>
        <v>0</v>
      </c>
    </row>
    <row r="1121" spans="1:12" ht="41.25" customHeight="1">
      <c r="A1121" s="18" t="s">
        <v>1654</v>
      </c>
      <c r="B1121" s="19" t="s">
        <v>1244</v>
      </c>
      <c r="C1121" s="19" t="s">
        <v>806</v>
      </c>
      <c r="D1121" s="61" t="s">
        <v>1640</v>
      </c>
      <c r="E1121" s="19" t="s">
        <v>1641</v>
      </c>
      <c r="F1121" s="21"/>
      <c r="G1121" s="19" t="s">
        <v>120</v>
      </c>
      <c r="H1121" s="25" t="str">
        <f t="shared" si="98"/>
        <v>JS124</v>
      </c>
      <c r="I1121" s="25" t="str">
        <f t="shared" si="99"/>
        <v>Non-M</v>
      </c>
      <c r="J1121" s="34"/>
      <c r="K1121" s="26"/>
      <c r="L1121" s="78">
        <f>IF(COUNTIFS($E$3:E1506,E1121)=1, K1121, 0)</f>
        <v>0</v>
      </c>
    </row>
    <row r="1122" spans="1:12" ht="41.25" customHeight="1">
      <c r="A1122" s="18" t="s">
        <v>1655</v>
      </c>
      <c r="B1122" s="19" t="s">
        <v>1244</v>
      </c>
      <c r="C1122" s="19" t="s">
        <v>806</v>
      </c>
      <c r="D1122" s="61" t="s">
        <v>1640</v>
      </c>
      <c r="E1122" s="19" t="s">
        <v>1641</v>
      </c>
      <c r="F1122" s="21"/>
      <c r="G1122" s="62" t="s">
        <v>1656</v>
      </c>
      <c r="H1122" s="25" t="str">
        <f t="shared" si="98"/>
        <v>JS117&amp;JS107</v>
      </c>
      <c r="I1122" s="25" t="str">
        <f t="shared" si="99"/>
        <v>Non-M</v>
      </c>
      <c r="J1122" s="34"/>
      <c r="K1122" s="26"/>
      <c r="L1122" s="78">
        <f>IF(COUNTIFS($E$3:E1506,E1122)=1, K1122, 0)</f>
        <v>0</v>
      </c>
    </row>
    <row r="1123" spans="1:12" ht="41.25" customHeight="1">
      <c r="A1123" s="18" t="s">
        <v>1657</v>
      </c>
      <c r="B1123" s="19" t="s">
        <v>1244</v>
      </c>
      <c r="C1123" s="19" t="s">
        <v>806</v>
      </c>
      <c r="D1123" s="61" t="s">
        <v>1640</v>
      </c>
      <c r="E1123" s="19" t="s">
        <v>1641</v>
      </c>
      <c r="F1123" s="21"/>
      <c r="G1123" s="19" t="s">
        <v>1357</v>
      </c>
      <c r="H1123" s="25" t="str">
        <f t="shared" si="98"/>
        <v>JS400</v>
      </c>
      <c r="I1123" s="25" t="str">
        <f t="shared" si="99"/>
        <v>Non-M</v>
      </c>
      <c r="J1123" s="34"/>
      <c r="K1123" s="26"/>
      <c r="L1123" s="78">
        <f>IF(COUNTIFS($E$3:E1506,E1123)=1, K1123, 0)</f>
        <v>0</v>
      </c>
    </row>
    <row r="1124" spans="1:12" ht="41.25" customHeight="1">
      <c r="A1124" s="18" t="s">
        <v>1658</v>
      </c>
      <c r="B1124" s="19" t="s">
        <v>1244</v>
      </c>
      <c r="C1124" s="19" t="s">
        <v>1610</v>
      </c>
      <c r="D1124" s="61" t="s">
        <v>1659</v>
      </c>
      <c r="E1124" s="19" t="s">
        <v>1660</v>
      </c>
      <c r="F1124" s="21"/>
      <c r="G1124" s="19" t="s">
        <v>319</v>
      </c>
      <c r="H1124" s="25" t="str">
        <f t="shared" si="98"/>
        <v>WB208</v>
      </c>
      <c r="I1124" s="25" t="str">
        <f t="shared" si="99"/>
        <v>M</v>
      </c>
      <c r="J1124" s="34"/>
      <c r="K1124" s="26"/>
      <c r="L1124" s="78">
        <f>IF(COUNTIFS($E$3:E1506,E1124)=1, K1124, 0)</f>
        <v>0</v>
      </c>
    </row>
    <row r="1125" spans="1:12" ht="41.25" customHeight="1">
      <c r="A1125" s="18" t="s">
        <v>1661</v>
      </c>
      <c r="B1125" s="19" t="s">
        <v>1244</v>
      </c>
      <c r="C1125" s="19" t="s">
        <v>1610</v>
      </c>
      <c r="D1125" s="61" t="s">
        <v>1659</v>
      </c>
      <c r="E1125" s="19" t="s">
        <v>1660</v>
      </c>
      <c r="F1125" s="21"/>
      <c r="G1125" s="62" t="s">
        <v>1662</v>
      </c>
      <c r="H1125" s="25" t="str">
        <f t="shared" si="98"/>
        <v>JS205</v>
      </c>
      <c r="I1125" s="25" t="str">
        <f t="shared" si="99"/>
        <v>M</v>
      </c>
      <c r="J1125" s="34"/>
      <c r="K1125" s="26"/>
      <c r="L1125" s="78">
        <f>IF(COUNTIFS($E$3:E1506,E1125)=1, K1125, 0)</f>
        <v>0</v>
      </c>
    </row>
    <row r="1126" spans="1:12" ht="41.25" customHeight="1">
      <c r="A1126" s="18" t="s">
        <v>1663</v>
      </c>
      <c r="B1126" s="19" t="s">
        <v>1244</v>
      </c>
      <c r="C1126" s="19" t="s">
        <v>1610</v>
      </c>
      <c r="D1126" s="61" t="s">
        <v>1659</v>
      </c>
      <c r="E1126" s="19" t="s">
        <v>1660</v>
      </c>
      <c r="F1126" s="21"/>
      <c r="G1126" s="19" t="s">
        <v>61</v>
      </c>
      <c r="H1126" s="25" t="str">
        <f t="shared" si="98"/>
        <v>DC101</v>
      </c>
      <c r="I1126" s="25" t="str">
        <f t="shared" si="99"/>
        <v>Non-M</v>
      </c>
      <c r="J1126" s="34"/>
      <c r="K1126" s="26"/>
      <c r="L1126" s="78">
        <f>IF(COUNTIFS($E$3:E1506,E1126)=1, K1126, 0)</f>
        <v>0</v>
      </c>
    </row>
    <row r="1127" spans="1:12" ht="41.25" customHeight="1">
      <c r="A1127" s="18" t="s">
        <v>1664</v>
      </c>
      <c r="B1127" s="19" t="s">
        <v>1244</v>
      </c>
      <c r="C1127" s="19" t="s">
        <v>1610</v>
      </c>
      <c r="D1127" s="61" t="s">
        <v>1659</v>
      </c>
      <c r="E1127" s="19" t="s">
        <v>1660</v>
      </c>
      <c r="F1127" s="21"/>
      <c r="G1127" s="19" t="s">
        <v>94</v>
      </c>
      <c r="H1127" s="25" t="str">
        <f t="shared" si="98"/>
        <v>DC202</v>
      </c>
      <c r="I1127" s="25" t="str">
        <f t="shared" si="99"/>
        <v>Non-M</v>
      </c>
      <c r="J1127" s="34"/>
      <c r="K1127" s="26"/>
      <c r="L1127" s="78">
        <f>IF(COUNTIFS($E$3:E1506,E1127)=1, K1127, 0)</f>
        <v>0</v>
      </c>
    </row>
    <row r="1128" spans="1:12" ht="41.25" customHeight="1">
      <c r="A1128" s="18" t="s">
        <v>1665</v>
      </c>
      <c r="B1128" s="19" t="s">
        <v>1244</v>
      </c>
      <c r="C1128" s="19" t="s">
        <v>1610</v>
      </c>
      <c r="D1128" s="61" t="s">
        <v>1659</v>
      </c>
      <c r="E1128" s="19" t="s">
        <v>1660</v>
      </c>
      <c r="F1128" s="21"/>
      <c r="G1128" s="19" t="s">
        <v>96</v>
      </c>
      <c r="H1128" s="25" t="str">
        <f t="shared" si="98"/>
        <v>DC300</v>
      </c>
      <c r="I1128" s="25" t="str">
        <f t="shared" si="99"/>
        <v>Non-M</v>
      </c>
      <c r="J1128" s="34"/>
      <c r="K1128" s="26"/>
      <c r="L1128" s="78">
        <f>IF(COUNTIFS($E$3:E1506,E1128)=1, K1128, 0)</f>
        <v>0</v>
      </c>
    </row>
    <row r="1129" spans="1:12" ht="41.25" customHeight="1">
      <c r="A1129" s="18" t="s">
        <v>1666</v>
      </c>
      <c r="B1129" s="19" t="s">
        <v>1244</v>
      </c>
      <c r="C1129" s="19" t="s">
        <v>1610</v>
      </c>
      <c r="D1129" s="61" t="s">
        <v>1659</v>
      </c>
      <c r="E1129" s="19" t="s">
        <v>1660</v>
      </c>
      <c r="F1129" s="21"/>
      <c r="G1129" s="62" t="s">
        <v>1667</v>
      </c>
      <c r="H1129" s="25" t="str">
        <f t="shared" si="98"/>
        <v>PK206&amp;PK202</v>
      </c>
      <c r="I1129" s="25" t="str">
        <f t="shared" si="99"/>
        <v>Non-M</v>
      </c>
      <c r="J1129" s="34"/>
      <c r="K1129" s="26"/>
      <c r="L1129" s="78">
        <f>IF(COUNTIFS($E$3:E1506,E1129)=1, K1129, 0)</f>
        <v>0</v>
      </c>
    </row>
    <row r="1130" spans="1:12" ht="41.25" customHeight="1">
      <c r="A1130" s="18" t="s">
        <v>1668</v>
      </c>
      <c r="B1130" s="19" t="s">
        <v>1244</v>
      </c>
      <c r="C1130" s="19" t="s">
        <v>1610</v>
      </c>
      <c r="D1130" s="61" t="s">
        <v>1659</v>
      </c>
      <c r="E1130" s="19" t="s">
        <v>1660</v>
      </c>
      <c r="F1130" s="21"/>
      <c r="G1130" s="19" t="s">
        <v>1382</v>
      </c>
      <c r="H1130" s="25" t="str">
        <f t="shared" si="98"/>
        <v>PB214</v>
      </c>
      <c r="I1130" s="25" t="str">
        <f t="shared" si="99"/>
        <v>Non-M</v>
      </c>
      <c r="J1130" s="34"/>
      <c r="K1130" s="26"/>
      <c r="L1130" s="78">
        <f>IF(COUNTIFS($E$3:E1506,E1130)=1, K1130, 0)</f>
        <v>0</v>
      </c>
    </row>
    <row r="1131" spans="1:12" ht="41.25" customHeight="1">
      <c r="A1131" s="18" t="s">
        <v>1669</v>
      </c>
      <c r="B1131" s="19" t="s">
        <v>1244</v>
      </c>
      <c r="C1131" s="19" t="s">
        <v>1610</v>
      </c>
      <c r="D1131" s="61" t="s">
        <v>1659</v>
      </c>
      <c r="E1131" s="19" t="s">
        <v>1660</v>
      </c>
      <c r="F1131" s="21"/>
      <c r="G1131" s="19" t="s">
        <v>1398</v>
      </c>
      <c r="H1131" s="25" t="str">
        <f t="shared" si="98"/>
        <v>JS121</v>
      </c>
      <c r="I1131" s="25" t="str">
        <f t="shared" si="99"/>
        <v>Non-M</v>
      </c>
      <c r="J1131" s="34"/>
      <c r="K1131" s="26"/>
      <c r="L1131" s="78">
        <f>IF(COUNTIFS($E$3:E1506,E1131)=1, K1131, 0)</f>
        <v>0</v>
      </c>
    </row>
    <row r="1132" spans="1:12" ht="41.25" customHeight="1">
      <c r="A1132" s="18" t="s">
        <v>1670</v>
      </c>
      <c r="B1132" s="19" t="s">
        <v>1244</v>
      </c>
      <c r="C1132" s="19" t="s">
        <v>1610</v>
      </c>
      <c r="D1132" s="61" t="s">
        <v>1659</v>
      </c>
      <c r="E1132" s="19" t="s">
        <v>1660</v>
      </c>
      <c r="F1132" s="21"/>
      <c r="G1132" s="19" t="s">
        <v>22</v>
      </c>
      <c r="H1132" s="25" t="str">
        <f t="shared" si="98"/>
        <v>HM309</v>
      </c>
      <c r="I1132" s="25" t="str">
        <f t="shared" si="99"/>
        <v>Non-M</v>
      </c>
      <c r="J1132" s="34"/>
      <c r="K1132" s="26"/>
      <c r="L1132" s="78">
        <f>IF(COUNTIFS($E$3:E1506,E1132)=1, K1132, 0)</f>
        <v>0</v>
      </c>
    </row>
    <row r="1133" spans="1:12" ht="41.25" customHeight="1">
      <c r="A1133" s="18" t="s">
        <v>1671</v>
      </c>
      <c r="B1133" s="19" t="s">
        <v>1244</v>
      </c>
      <c r="C1133" s="19" t="s">
        <v>1610</v>
      </c>
      <c r="D1133" s="61" t="s">
        <v>1659</v>
      </c>
      <c r="E1133" s="19" t="s">
        <v>1660</v>
      </c>
      <c r="F1133" s="21"/>
      <c r="G1133" s="19" t="s">
        <v>887</v>
      </c>
      <c r="H1133" s="25" t="str">
        <f t="shared" si="98"/>
        <v>VT302</v>
      </c>
      <c r="I1133" s="25" t="str">
        <f t="shared" si="99"/>
        <v>M</v>
      </c>
      <c r="J1133" s="34"/>
      <c r="K1133" s="26"/>
      <c r="L1133" s="78">
        <f>IF(COUNTIFS($E$3:E1506,E1133)=1, K1133, 0)</f>
        <v>0</v>
      </c>
    </row>
    <row r="1134" spans="1:12" ht="41.25" customHeight="1">
      <c r="A1134" s="18" t="s">
        <v>1672</v>
      </c>
      <c r="B1134" s="19" t="s">
        <v>1244</v>
      </c>
      <c r="C1134" s="19" t="s">
        <v>1610</v>
      </c>
      <c r="D1134" s="61" t="s">
        <v>1659</v>
      </c>
      <c r="E1134" s="19" t="s">
        <v>1660</v>
      </c>
      <c r="F1134" s="21"/>
      <c r="G1134" s="19" t="s">
        <v>322</v>
      </c>
      <c r="H1134" s="25" t="str">
        <f t="shared" si="98"/>
        <v>GT207</v>
      </c>
      <c r="I1134" s="25" t="str">
        <f t="shared" si="99"/>
        <v>Non-M</v>
      </c>
      <c r="J1134" s="34"/>
      <c r="K1134" s="26"/>
      <c r="L1134" s="78">
        <f>IF(COUNTIFS($E$3:E1506,E1134)=1, K1134, 0)</f>
        <v>0</v>
      </c>
    </row>
    <row r="1135" spans="1:12" ht="41.25" customHeight="1">
      <c r="A1135" s="18" t="s">
        <v>1673</v>
      </c>
      <c r="B1135" s="19" t="s">
        <v>1244</v>
      </c>
      <c r="C1135" s="19" t="s">
        <v>1501</v>
      </c>
      <c r="D1135" s="61" t="s">
        <v>1361</v>
      </c>
      <c r="E1135" s="19" t="s">
        <v>1674</v>
      </c>
      <c r="F1135" s="21"/>
      <c r="G1135" s="19" t="s">
        <v>774</v>
      </c>
      <c r="H1135" s="25" t="str">
        <f t="shared" si="98"/>
        <v>CL500</v>
      </c>
      <c r="I1135" s="25" t="str">
        <f t="shared" si="99"/>
        <v>Non-M</v>
      </c>
      <c r="J1135" s="34"/>
      <c r="K1135" s="26"/>
      <c r="L1135" s="78">
        <f>IF(COUNTIFS($E$3:E1506,E1135)=1, K1135, 0)</f>
        <v>0</v>
      </c>
    </row>
    <row r="1136" spans="1:12" ht="41.25" customHeight="1">
      <c r="A1136" s="18" t="s">
        <v>1675</v>
      </c>
      <c r="B1136" s="19" t="s">
        <v>1244</v>
      </c>
      <c r="C1136" s="19" t="s">
        <v>1501</v>
      </c>
      <c r="D1136" s="61" t="s">
        <v>1361</v>
      </c>
      <c r="E1136" s="19" t="s">
        <v>1674</v>
      </c>
      <c r="F1136" s="21"/>
      <c r="G1136" s="19" t="s">
        <v>1050</v>
      </c>
      <c r="H1136" s="25" t="str">
        <f t="shared" si="98"/>
        <v>ZP101</v>
      </c>
      <c r="I1136" s="25" t="str">
        <f t="shared" si="99"/>
        <v>M</v>
      </c>
      <c r="J1136" s="34"/>
      <c r="K1136" s="26"/>
      <c r="L1136" s="78">
        <f>IF(COUNTIFS($E$3:E1506,E1136)=1, K1136, 0)</f>
        <v>0</v>
      </c>
    </row>
    <row r="1137" spans="1:12" ht="41.25" customHeight="1">
      <c r="A1137" s="18" t="s">
        <v>1676</v>
      </c>
      <c r="B1137" s="19" t="s">
        <v>1244</v>
      </c>
      <c r="C1137" s="19" t="s">
        <v>1501</v>
      </c>
      <c r="D1137" s="61" t="s">
        <v>1361</v>
      </c>
      <c r="E1137" s="19" t="s">
        <v>1674</v>
      </c>
      <c r="F1137" s="21"/>
      <c r="G1137" s="19" t="s">
        <v>469</v>
      </c>
      <c r="H1137" s="25" t="str">
        <f t="shared" si="98"/>
        <v>LP100</v>
      </c>
      <c r="I1137" s="25" t="str">
        <f t="shared" si="99"/>
        <v>Non-M</v>
      </c>
      <c r="J1137" s="34"/>
      <c r="K1137" s="26"/>
      <c r="L1137" s="78">
        <f>IF(COUNTIFS($E$3:E1506,E1137)=1, K1137, 0)</f>
        <v>0</v>
      </c>
    </row>
    <row r="1138" spans="1:12" ht="41.25" customHeight="1">
      <c r="A1138" s="18" t="s">
        <v>1677</v>
      </c>
      <c r="B1138" s="19" t="s">
        <v>1244</v>
      </c>
      <c r="C1138" s="19" t="s">
        <v>1501</v>
      </c>
      <c r="D1138" s="61" t="s">
        <v>1361</v>
      </c>
      <c r="E1138" s="19" t="s">
        <v>1674</v>
      </c>
      <c r="F1138" s="21"/>
      <c r="G1138" s="62" t="s">
        <v>1678</v>
      </c>
      <c r="H1138" s="25" t="str">
        <f t="shared" si="98"/>
        <v>PK100&amp;PK103</v>
      </c>
      <c r="I1138" s="25" t="str">
        <f t="shared" si="99"/>
        <v>Non-M</v>
      </c>
      <c r="J1138" s="34"/>
      <c r="K1138" s="26"/>
      <c r="L1138" s="78">
        <f>IF(COUNTIFS($E$3:E1506,E1138)=1, K1138, 0)</f>
        <v>0</v>
      </c>
    </row>
    <row r="1139" spans="1:12" ht="41.25" customHeight="1">
      <c r="A1139" s="18" t="s">
        <v>1679</v>
      </c>
      <c r="B1139" s="19" t="s">
        <v>1244</v>
      </c>
      <c r="C1139" s="19" t="s">
        <v>1501</v>
      </c>
      <c r="D1139" s="61" t="s">
        <v>1361</v>
      </c>
      <c r="E1139" s="19" t="s">
        <v>1674</v>
      </c>
      <c r="F1139" s="21"/>
      <c r="G1139" s="19" t="s">
        <v>739</v>
      </c>
      <c r="H1139" s="25" t="str">
        <f t="shared" si="98"/>
        <v>PK214</v>
      </c>
      <c r="I1139" s="25" t="str">
        <f t="shared" si="99"/>
        <v>Non-M</v>
      </c>
      <c r="J1139" s="34"/>
      <c r="K1139" s="26"/>
      <c r="L1139" s="78">
        <f>IF(COUNTIFS($E$3:E1506,E1139)=1, K1139, 0)</f>
        <v>0</v>
      </c>
    </row>
    <row r="1140" spans="1:12" ht="41.25" customHeight="1">
      <c r="A1140" s="18" t="s">
        <v>1680</v>
      </c>
      <c r="B1140" s="19" t="s">
        <v>1244</v>
      </c>
      <c r="C1140" s="19" t="s">
        <v>1501</v>
      </c>
      <c r="D1140" s="61" t="s">
        <v>1361</v>
      </c>
      <c r="E1140" s="19" t="s">
        <v>1674</v>
      </c>
      <c r="F1140" s="21"/>
      <c r="G1140" s="62" t="s">
        <v>1681</v>
      </c>
      <c r="H1140" s="25" t="str">
        <f t="shared" si="98"/>
        <v>PB202&amp;PB204</v>
      </c>
      <c r="I1140" s="25" t="str">
        <f t="shared" si="99"/>
        <v>Non-M</v>
      </c>
      <c r="J1140" s="34"/>
      <c r="K1140" s="26"/>
      <c r="L1140" s="78">
        <f>IF(COUNTIFS($E$3:E1506,E1140)=1, K1140, 0)</f>
        <v>0</v>
      </c>
    </row>
    <row r="1141" spans="1:12" ht="41.25" customHeight="1">
      <c r="A1141" s="18" t="s">
        <v>1682</v>
      </c>
      <c r="B1141" s="19" t="s">
        <v>1244</v>
      </c>
      <c r="C1141" s="19" t="s">
        <v>1501</v>
      </c>
      <c r="D1141" s="61" t="s">
        <v>1361</v>
      </c>
      <c r="E1141" s="19" t="s">
        <v>1674</v>
      </c>
      <c r="F1141" s="21"/>
      <c r="G1141" s="19" t="s">
        <v>224</v>
      </c>
      <c r="H1141" s="25" t="str">
        <f t="shared" ref="H1141:H1167" si="100">IF(RIGHT(G1141,1)="M", LEFT(G1141,LEN(G1141)-1), G1141)</f>
        <v>PB201</v>
      </c>
      <c r="I1141" s="25" t="str">
        <f t="shared" ref="I1141:I1167" si="101">IF(RIGHT(G1141,1)="M","M","Non-M")</f>
        <v>Non-M</v>
      </c>
      <c r="J1141" s="34"/>
      <c r="K1141" s="26"/>
      <c r="L1141" s="78">
        <f>IF(COUNTIFS($E$3:E1506,E1141)=1, K1141, 0)</f>
        <v>0</v>
      </c>
    </row>
    <row r="1142" spans="1:12" ht="41.25" customHeight="1">
      <c r="A1142" s="18" t="s">
        <v>1683</v>
      </c>
      <c r="B1142" s="19" t="s">
        <v>1244</v>
      </c>
      <c r="C1142" s="19" t="s">
        <v>1501</v>
      </c>
      <c r="D1142" s="61" t="s">
        <v>1361</v>
      </c>
      <c r="E1142" s="19" t="s">
        <v>1674</v>
      </c>
      <c r="F1142" s="21"/>
      <c r="G1142" s="62" t="s">
        <v>1684</v>
      </c>
      <c r="H1142" s="25" t="str">
        <f t="shared" si="100"/>
        <v>HM502</v>
      </c>
      <c r="I1142" s="25" t="str">
        <f t="shared" si="101"/>
        <v>M</v>
      </c>
      <c r="J1142" s="34"/>
      <c r="K1142" s="26"/>
      <c r="L1142" s="78">
        <f>IF(COUNTIFS($E$3:E1506,E1142)=1, K1142, 0)</f>
        <v>0</v>
      </c>
    </row>
    <row r="1143" spans="1:12" ht="41.25" customHeight="1">
      <c r="A1143" s="18" t="s">
        <v>1685</v>
      </c>
      <c r="B1143" s="19" t="s">
        <v>1244</v>
      </c>
      <c r="C1143" s="19" t="s">
        <v>1501</v>
      </c>
      <c r="D1143" s="61" t="s">
        <v>1361</v>
      </c>
      <c r="E1143" s="19" t="s">
        <v>1674</v>
      </c>
      <c r="F1143" s="21"/>
      <c r="G1143" s="62" t="s">
        <v>1686</v>
      </c>
      <c r="H1143" s="25" t="str">
        <f t="shared" si="100"/>
        <v>HM806&amp;HM805</v>
      </c>
      <c r="I1143" s="25" t="str">
        <f t="shared" si="101"/>
        <v>Non-M</v>
      </c>
      <c r="J1143" s="34"/>
      <c r="K1143" s="26"/>
      <c r="L1143" s="78">
        <f>IF(COUNTIFS($E$3:E1506,E1143)=1, K1143, 0)</f>
        <v>0</v>
      </c>
    </row>
    <row r="1144" spans="1:12" ht="41.25" customHeight="1">
      <c r="A1144" s="18" t="s">
        <v>1687</v>
      </c>
      <c r="B1144" s="19" t="s">
        <v>1244</v>
      </c>
      <c r="C1144" s="19" t="s">
        <v>1501</v>
      </c>
      <c r="D1144" s="61" t="s">
        <v>1361</v>
      </c>
      <c r="E1144" s="19" t="s">
        <v>1674</v>
      </c>
      <c r="F1144" s="21"/>
      <c r="G1144" s="19" t="s">
        <v>1190</v>
      </c>
      <c r="H1144" s="25" t="str">
        <f t="shared" si="100"/>
        <v>JS105</v>
      </c>
      <c r="I1144" s="25" t="str">
        <f t="shared" si="101"/>
        <v>M</v>
      </c>
      <c r="J1144" s="34" t="s">
        <v>1290</v>
      </c>
      <c r="K1144" s="26"/>
      <c r="L1144" s="78">
        <f>IF(COUNTIFS($E$3:E1506,E1144)=1, K1144, 0)</f>
        <v>0</v>
      </c>
    </row>
    <row r="1145" spans="1:12" ht="41.25" customHeight="1">
      <c r="A1145" s="18" t="s">
        <v>1688</v>
      </c>
      <c r="B1145" s="19" t="s">
        <v>1244</v>
      </c>
      <c r="C1145" s="19" t="s">
        <v>1501</v>
      </c>
      <c r="D1145" s="61" t="s">
        <v>1361</v>
      </c>
      <c r="E1145" s="19" t="s">
        <v>1674</v>
      </c>
      <c r="F1145" s="21"/>
      <c r="G1145" s="62" t="s">
        <v>22</v>
      </c>
      <c r="H1145" s="25" t="str">
        <f t="shared" si="100"/>
        <v>HM309</v>
      </c>
      <c r="I1145" s="25" t="str">
        <f t="shared" si="101"/>
        <v>Non-M</v>
      </c>
      <c r="J1145" s="34"/>
      <c r="K1145" s="26"/>
      <c r="L1145" s="78">
        <f>IF(COUNTIFS($E$3:E1506,E1145)=1, K1145, 0)</f>
        <v>0</v>
      </c>
    </row>
    <row r="1146" spans="1:12" ht="41.25" customHeight="1">
      <c r="A1146" s="18" t="s">
        <v>1689</v>
      </c>
      <c r="B1146" s="19" t="s">
        <v>1244</v>
      </c>
      <c r="C1146" s="19" t="s">
        <v>1501</v>
      </c>
      <c r="D1146" s="61" t="s">
        <v>1361</v>
      </c>
      <c r="E1146" s="19" t="s">
        <v>1674</v>
      </c>
      <c r="F1146" s="21"/>
      <c r="G1146" s="19" t="s">
        <v>1690</v>
      </c>
      <c r="H1146" s="25" t="str">
        <f t="shared" si="100"/>
        <v>JS117</v>
      </c>
      <c r="I1146" s="25" t="str">
        <f t="shared" si="101"/>
        <v>Non-M</v>
      </c>
      <c r="J1146" s="34"/>
      <c r="K1146" s="26"/>
      <c r="L1146" s="78">
        <f>IF(COUNTIFS($E$3:E1506,E1146)=1, K1146, 0)</f>
        <v>0</v>
      </c>
    </row>
    <row r="1147" spans="1:12" ht="41.25" customHeight="1">
      <c r="A1147" s="18" t="s">
        <v>1691</v>
      </c>
      <c r="B1147" s="19" t="s">
        <v>1244</v>
      </c>
      <c r="C1147" s="19" t="s">
        <v>1501</v>
      </c>
      <c r="D1147" s="61" t="s">
        <v>1361</v>
      </c>
      <c r="E1147" s="19" t="s">
        <v>1674</v>
      </c>
      <c r="F1147" s="21"/>
      <c r="G1147" s="19" t="s">
        <v>1626</v>
      </c>
      <c r="H1147" s="25" t="str">
        <f t="shared" si="100"/>
        <v>JS120</v>
      </c>
      <c r="I1147" s="25" t="str">
        <f t="shared" si="101"/>
        <v>Non-M</v>
      </c>
      <c r="J1147" s="34"/>
      <c r="K1147" s="26"/>
      <c r="L1147" s="78">
        <f>IF(COUNTIFS($E$3:E1506,E1147)=1, K1147, 0)</f>
        <v>0</v>
      </c>
    </row>
    <row r="1148" spans="1:12" ht="41.25" customHeight="1">
      <c r="A1148" s="18" t="s">
        <v>1692</v>
      </c>
      <c r="B1148" s="19" t="s">
        <v>13</v>
      </c>
      <c r="C1148" s="19" t="s">
        <v>870</v>
      </c>
      <c r="D1148" s="61" t="s">
        <v>1047</v>
      </c>
      <c r="E1148" s="19" t="s">
        <v>1693</v>
      </c>
      <c r="F1148" s="21"/>
      <c r="G1148" s="62" t="s">
        <v>304</v>
      </c>
      <c r="H1148" s="25" t="str">
        <f t="shared" si="100"/>
        <v>WB205</v>
      </c>
      <c r="I1148" s="25" t="str">
        <f t="shared" si="101"/>
        <v>M</v>
      </c>
      <c r="J1148" s="34"/>
      <c r="K1148" s="26">
        <v>14695</v>
      </c>
      <c r="L1148" s="78">
        <f>IF(COUNTIFS($E$3:E1506,E1148)=1, K1148, 0)</f>
        <v>0</v>
      </c>
    </row>
    <row r="1149" spans="1:12" ht="41.25" customHeight="1">
      <c r="A1149" s="18" t="s">
        <v>1694</v>
      </c>
      <c r="B1149" s="19" t="s">
        <v>13</v>
      </c>
      <c r="C1149" s="19" t="s">
        <v>870</v>
      </c>
      <c r="D1149" s="61" t="s">
        <v>1047</v>
      </c>
      <c r="E1149" s="19" t="s">
        <v>1693</v>
      </c>
      <c r="F1149" s="21"/>
      <c r="G1149" s="19" t="s">
        <v>61</v>
      </c>
      <c r="H1149" s="25" t="str">
        <f t="shared" si="100"/>
        <v>DC101</v>
      </c>
      <c r="I1149" s="25" t="str">
        <f t="shared" si="101"/>
        <v>Non-M</v>
      </c>
      <c r="J1149" s="34"/>
      <c r="K1149" s="26">
        <v>14695</v>
      </c>
      <c r="L1149" s="78">
        <f>IF(COUNTIFS($E$3:E1506,E1149)=1, K1149, 0)</f>
        <v>0</v>
      </c>
    </row>
    <row r="1150" spans="1:12" ht="41.25" customHeight="1">
      <c r="A1150" s="18" t="s">
        <v>1695</v>
      </c>
      <c r="B1150" s="19" t="s">
        <v>13</v>
      </c>
      <c r="C1150" s="19" t="s">
        <v>870</v>
      </c>
      <c r="D1150" s="61" t="s">
        <v>1047</v>
      </c>
      <c r="E1150" s="19" t="s">
        <v>1693</v>
      </c>
      <c r="F1150" s="21"/>
      <c r="G1150" s="19" t="s">
        <v>94</v>
      </c>
      <c r="H1150" s="25" t="str">
        <f t="shared" si="100"/>
        <v>DC202</v>
      </c>
      <c r="I1150" s="25" t="str">
        <f t="shared" si="101"/>
        <v>Non-M</v>
      </c>
      <c r="J1150" s="34"/>
      <c r="K1150" s="26">
        <v>14695</v>
      </c>
      <c r="L1150" s="78">
        <f>IF(COUNTIFS($E$3:E1506,E1150)=1, K1150, 0)</f>
        <v>0</v>
      </c>
    </row>
    <row r="1151" spans="1:12" ht="41.25" customHeight="1">
      <c r="A1151" s="18" t="s">
        <v>1696</v>
      </c>
      <c r="B1151" s="19" t="s">
        <v>13</v>
      </c>
      <c r="C1151" s="19" t="s">
        <v>870</v>
      </c>
      <c r="D1151" s="61" t="s">
        <v>1047</v>
      </c>
      <c r="E1151" s="19" t="s">
        <v>1693</v>
      </c>
      <c r="F1151" s="21"/>
      <c r="G1151" s="19" t="s">
        <v>96</v>
      </c>
      <c r="H1151" s="25" t="str">
        <f t="shared" si="100"/>
        <v>DC300</v>
      </c>
      <c r="I1151" s="25" t="str">
        <f t="shared" si="101"/>
        <v>Non-M</v>
      </c>
      <c r="J1151" s="34"/>
      <c r="K1151" s="26">
        <v>14695</v>
      </c>
      <c r="L1151" s="78">
        <f>IF(COUNTIFS($E$3:E1506,E1151)=1, K1151, 0)</f>
        <v>0</v>
      </c>
    </row>
    <row r="1152" spans="1:12" ht="41.25" customHeight="1">
      <c r="A1152" s="18" t="s">
        <v>1697</v>
      </c>
      <c r="B1152" s="19" t="s">
        <v>13</v>
      </c>
      <c r="C1152" s="19" t="s">
        <v>870</v>
      </c>
      <c r="D1152" s="61" t="s">
        <v>1047</v>
      </c>
      <c r="E1152" s="19" t="s">
        <v>1693</v>
      </c>
      <c r="F1152" s="21"/>
      <c r="G1152" s="19" t="s">
        <v>152</v>
      </c>
      <c r="H1152" s="25" t="str">
        <f t="shared" si="100"/>
        <v>DC400</v>
      </c>
      <c r="I1152" s="25" t="str">
        <f t="shared" si="101"/>
        <v>Non-M</v>
      </c>
      <c r="J1152" s="34"/>
      <c r="K1152" s="26">
        <v>14695</v>
      </c>
      <c r="L1152" s="78">
        <f>IF(COUNTIFS($E$3:E1506,E1152)=1, K1152, 0)</f>
        <v>0</v>
      </c>
    </row>
    <row r="1153" spans="1:12" ht="41.25" customHeight="1">
      <c r="A1153" s="18" t="s">
        <v>1698</v>
      </c>
      <c r="B1153" s="19" t="s">
        <v>13</v>
      </c>
      <c r="C1153" s="19" t="s">
        <v>870</v>
      </c>
      <c r="D1153" s="61" t="s">
        <v>1047</v>
      </c>
      <c r="E1153" s="19" t="s">
        <v>1693</v>
      </c>
      <c r="F1153" s="21"/>
      <c r="G1153" s="19" t="s">
        <v>99</v>
      </c>
      <c r="H1153" s="25" t="str">
        <f t="shared" si="100"/>
        <v>PK201</v>
      </c>
      <c r="I1153" s="25" t="str">
        <f t="shared" si="101"/>
        <v>Non-M</v>
      </c>
      <c r="J1153" s="34"/>
      <c r="K1153" s="26">
        <v>14695</v>
      </c>
      <c r="L1153" s="78">
        <f>IF(COUNTIFS($E$3:E1506,E1153)=1, K1153, 0)</f>
        <v>0</v>
      </c>
    </row>
    <row r="1154" spans="1:12" ht="41.25" customHeight="1">
      <c r="A1154" s="18" t="s">
        <v>1699</v>
      </c>
      <c r="B1154" s="19" t="s">
        <v>13</v>
      </c>
      <c r="C1154" s="19" t="s">
        <v>870</v>
      </c>
      <c r="D1154" s="61" t="s">
        <v>1047</v>
      </c>
      <c r="E1154" s="19" t="s">
        <v>1693</v>
      </c>
      <c r="F1154" s="21"/>
      <c r="G1154" s="19" t="s">
        <v>155</v>
      </c>
      <c r="H1154" s="25" t="str">
        <f t="shared" si="100"/>
        <v>PB204</v>
      </c>
      <c r="I1154" s="25" t="str">
        <f t="shared" si="101"/>
        <v>Non-M</v>
      </c>
      <c r="J1154" s="34"/>
      <c r="K1154" s="26">
        <v>14695</v>
      </c>
      <c r="L1154" s="78">
        <f>IF(COUNTIFS($E$3:E1506,E1154)=1, K1154, 0)</f>
        <v>0</v>
      </c>
    </row>
    <row r="1155" spans="1:12" ht="41.25" customHeight="1">
      <c r="A1155" s="18" t="s">
        <v>1700</v>
      </c>
      <c r="B1155" s="19" t="s">
        <v>13</v>
      </c>
      <c r="C1155" s="19" t="s">
        <v>870</v>
      </c>
      <c r="D1155" s="61" t="s">
        <v>1047</v>
      </c>
      <c r="E1155" s="19" t="s">
        <v>1693</v>
      </c>
      <c r="F1155" s="21"/>
      <c r="G1155" s="19" t="s">
        <v>1344</v>
      </c>
      <c r="H1155" s="25" t="str">
        <f t="shared" si="100"/>
        <v>JS105</v>
      </c>
      <c r="I1155" s="25" t="str">
        <f t="shared" si="101"/>
        <v>Non-M</v>
      </c>
      <c r="J1155" s="34"/>
      <c r="K1155" s="26">
        <v>14695</v>
      </c>
      <c r="L1155" s="78">
        <f>IF(COUNTIFS($E$3:E1506,E1155)=1, K1155, 0)</f>
        <v>0</v>
      </c>
    </row>
    <row r="1156" spans="1:12" ht="41.25" customHeight="1">
      <c r="A1156" s="18" t="s">
        <v>1701</v>
      </c>
      <c r="B1156" s="19" t="s">
        <v>13</v>
      </c>
      <c r="C1156" s="19" t="s">
        <v>870</v>
      </c>
      <c r="D1156" s="61" t="s">
        <v>1047</v>
      </c>
      <c r="E1156" s="19" t="s">
        <v>1693</v>
      </c>
      <c r="F1156" s="21"/>
      <c r="G1156" s="19" t="s">
        <v>1626</v>
      </c>
      <c r="H1156" s="25" t="str">
        <f t="shared" si="100"/>
        <v>JS120</v>
      </c>
      <c r="I1156" s="25" t="str">
        <f t="shared" si="101"/>
        <v>Non-M</v>
      </c>
      <c r="J1156" s="34"/>
      <c r="K1156" s="26">
        <v>14695</v>
      </c>
      <c r="L1156" s="78">
        <f>IF(COUNTIFS($E$3:E1506,E1156)=1, K1156, 0)</f>
        <v>0</v>
      </c>
    </row>
    <row r="1157" spans="1:12" ht="41.25" customHeight="1">
      <c r="A1157" s="18" t="s">
        <v>1702</v>
      </c>
      <c r="B1157" s="19" t="s">
        <v>13</v>
      </c>
      <c r="C1157" s="19" t="s">
        <v>870</v>
      </c>
      <c r="D1157" s="61" t="s">
        <v>1047</v>
      </c>
      <c r="E1157" s="19" t="s">
        <v>1693</v>
      </c>
      <c r="F1157" s="21"/>
      <c r="G1157" s="19" t="s">
        <v>1703</v>
      </c>
      <c r="H1157" s="25" t="str">
        <f t="shared" si="100"/>
        <v>HM103</v>
      </c>
      <c r="I1157" s="25" t="str">
        <f t="shared" si="101"/>
        <v>M</v>
      </c>
      <c r="J1157" s="34" t="s">
        <v>1704</v>
      </c>
      <c r="K1157" s="26">
        <v>14695</v>
      </c>
      <c r="L1157" s="78">
        <f>IF(COUNTIFS($E$3:E1506,E1157)=1, K1157, 0)</f>
        <v>0</v>
      </c>
    </row>
    <row r="1158" spans="1:12" ht="41.25" customHeight="1">
      <c r="A1158" s="18" t="s">
        <v>1705</v>
      </c>
      <c r="B1158" s="19" t="s">
        <v>1244</v>
      </c>
      <c r="C1158" s="19" t="s">
        <v>870</v>
      </c>
      <c r="D1158" s="61" t="s">
        <v>1706</v>
      </c>
      <c r="E1158" s="19" t="s">
        <v>1707</v>
      </c>
      <c r="F1158" s="21"/>
      <c r="G1158" s="19" t="s">
        <v>700</v>
      </c>
      <c r="H1158" s="25" t="str">
        <f t="shared" si="100"/>
        <v>WB202</v>
      </c>
      <c r="I1158" s="25" t="str">
        <f t="shared" si="101"/>
        <v>M</v>
      </c>
      <c r="J1158" s="34"/>
      <c r="K1158" s="26"/>
      <c r="L1158" s="78">
        <f>IF(COUNTIFS($E$3:E1506,E1158)=1, K1158, 0)</f>
        <v>0</v>
      </c>
    </row>
    <row r="1159" spans="1:12" ht="41.25" customHeight="1">
      <c r="A1159" s="18" t="s">
        <v>1708</v>
      </c>
      <c r="B1159" s="19" t="s">
        <v>1244</v>
      </c>
      <c r="C1159" s="19" t="s">
        <v>870</v>
      </c>
      <c r="D1159" s="61" t="s">
        <v>1706</v>
      </c>
      <c r="E1159" s="19" t="s">
        <v>1707</v>
      </c>
      <c r="F1159" s="21"/>
      <c r="G1159" s="19" t="s">
        <v>152</v>
      </c>
      <c r="H1159" s="25" t="str">
        <f t="shared" si="100"/>
        <v>DC400</v>
      </c>
      <c r="I1159" s="25" t="str">
        <f t="shared" si="101"/>
        <v>Non-M</v>
      </c>
      <c r="J1159" s="34"/>
      <c r="K1159" s="26"/>
      <c r="L1159" s="78">
        <f>IF(COUNTIFS($E$3:E1506,E1159)=1, K1159, 0)</f>
        <v>0</v>
      </c>
    </row>
    <row r="1160" spans="1:12" ht="41.25" customHeight="1">
      <c r="A1160" s="18" t="s">
        <v>1709</v>
      </c>
      <c r="B1160" s="19" t="s">
        <v>1244</v>
      </c>
      <c r="C1160" s="19" t="s">
        <v>870</v>
      </c>
      <c r="D1160" s="61" t="s">
        <v>1706</v>
      </c>
      <c r="E1160" s="19" t="s">
        <v>1707</v>
      </c>
      <c r="F1160" s="21"/>
      <c r="G1160" s="19" t="s">
        <v>1710</v>
      </c>
      <c r="H1160" s="25" t="str">
        <f t="shared" si="100"/>
        <v>LP203</v>
      </c>
      <c r="I1160" s="25" t="str">
        <f t="shared" si="101"/>
        <v>Non-M</v>
      </c>
      <c r="J1160" s="34"/>
      <c r="K1160" s="26"/>
      <c r="L1160" s="78">
        <f>IF(COUNTIFS($E$3:E1506,E1160)=1, K1160, 0)</f>
        <v>0</v>
      </c>
    </row>
    <row r="1161" spans="1:12" ht="41.25" customHeight="1">
      <c r="A1161" s="18" t="s">
        <v>1711</v>
      </c>
      <c r="B1161" s="19" t="s">
        <v>1244</v>
      </c>
      <c r="C1161" s="19" t="s">
        <v>870</v>
      </c>
      <c r="D1161" s="61" t="s">
        <v>1706</v>
      </c>
      <c r="E1161" s="19" t="s">
        <v>1707</v>
      </c>
      <c r="F1161" s="21"/>
      <c r="G1161" s="62" t="s">
        <v>1712</v>
      </c>
      <c r="H1161" s="25" t="str">
        <f t="shared" si="100"/>
        <v>ST300</v>
      </c>
      <c r="I1161" s="25" t="str">
        <f t="shared" si="101"/>
        <v>Non-M</v>
      </c>
      <c r="J1161" s="34"/>
      <c r="K1161" s="26"/>
      <c r="L1161" s="78">
        <f>IF(COUNTIFS($E$3:E1506,E1161)=1, K1161, 0)</f>
        <v>0</v>
      </c>
    </row>
    <row r="1162" spans="1:12" ht="41.25" customHeight="1">
      <c r="A1162" s="18" t="s">
        <v>1713</v>
      </c>
      <c r="B1162" s="19" t="s">
        <v>1244</v>
      </c>
      <c r="C1162" s="19" t="s">
        <v>870</v>
      </c>
      <c r="D1162" s="61" t="s">
        <v>1706</v>
      </c>
      <c r="E1162" s="19" t="s">
        <v>1707</v>
      </c>
      <c r="F1162" s="21"/>
      <c r="G1162" s="19" t="s">
        <v>1595</v>
      </c>
      <c r="H1162" s="25" t="str">
        <f t="shared" si="100"/>
        <v>LP104</v>
      </c>
      <c r="I1162" s="25" t="str">
        <f t="shared" si="101"/>
        <v>Non-M</v>
      </c>
      <c r="J1162" s="34"/>
      <c r="K1162" s="26"/>
      <c r="L1162" s="78">
        <f>IF(COUNTIFS($E$3:E1506,E1162)=1, K1162, 0)</f>
        <v>0</v>
      </c>
    </row>
    <row r="1163" spans="1:12" ht="41.25" customHeight="1">
      <c r="A1163" s="18" t="s">
        <v>1714</v>
      </c>
      <c r="B1163" s="19" t="s">
        <v>1244</v>
      </c>
      <c r="C1163" s="19" t="s">
        <v>870</v>
      </c>
      <c r="D1163" s="61" t="s">
        <v>1706</v>
      </c>
      <c r="E1163" s="19" t="s">
        <v>1707</v>
      </c>
      <c r="F1163" s="21"/>
      <c r="G1163" s="19" t="s">
        <v>965</v>
      </c>
      <c r="H1163" s="25" t="str">
        <f t="shared" si="100"/>
        <v>PK304</v>
      </c>
      <c r="I1163" s="25" t="str">
        <f t="shared" si="101"/>
        <v>Non-M</v>
      </c>
      <c r="J1163" s="34"/>
      <c r="K1163" s="26"/>
      <c r="L1163" s="78">
        <f>IF(COUNTIFS($E$3:E1506,E1163)=1, K1163, 0)</f>
        <v>0</v>
      </c>
    </row>
    <row r="1164" spans="1:12" ht="41.25" customHeight="1">
      <c r="A1164" s="18" t="s">
        <v>1715</v>
      </c>
      <c r="B1164" s="19" t="s">
        <v>1244</v>
      </c>
      <c r="C1164" s="19" t="s">
        <v>870</v>
      </c>
      <c r="D1164" s="61" t="s">
        <v>1706</v>
      </c>
      <c r="E1164" s="19" t="s">
        <v>1707</v>
      </c>
      <c r="F1164" s="21"/>
      <c r="G1164" s="19" t="s">
        <v>1716</v>
      </c>
      <c r="H1164" s="25" t="str">
        <f t="shared" si="100"/>
        <v>PB304</v>
      </c>
      <c r="I1164" s="25" t="str">
        <f t="shared" si="101"/>
        <v>Non-M</v>
      </c>
      <c r="J1164" s="34"/>
      <c r="K1164" s="26"/>
      <c r="L1164" s="78">
        <f>IF(COUNTIFS($E$3:E1506,E1164)=1, K1164, 0)</f>
        <v>0</v>
      </c>
    </row>
    <row r="1165" spans="1:12" ht="41.25" customHeight="1">
      <c r="A1165" s="18" t="s">
        <v>1717</v>
      </c>
      <c r="B1165" s="19" t="s">
        <v>1244</v>
      </c>
      <c r="C1165" s="19" t="s">
        <v>870</v>
      </c>
      <c r="D1165" s="61" t="s">
        <v>1706</v>
      </c>
      <c r="E1165" s="19" t="s">
        <v>1707</v>
      </c>
      <c r="F1165" s="21"/>
      <c r="G1165" s="19" t="s">
        <v>71</v>
      </c>
      <c r="H1165" s="25" t="str">
        <f t="shared" si="100"/>
        <v>HM500</v>
      </c>
      <c r="I1165" s="25" t="str">
        <f t="shared" si="101"/>
        <v>Non-M</v>
      </c>
      <c r="J1165" s="34"/>
      <c r="K1165" s="26"/>
      <c r="L1165" s="78">
        <f>IF(COUNTIFS($E$3:E1506,E1165)=1, K1165, 0)</f>
        <v>0</v>
      </c>
    </row>
    <row r="1166" spans="1:12" ht="41.25" customHeight="1">
      <c r="A1166" s="18" t="s">
        <v>1718</v>
      </c>
      <c r="B1166" s="19" t="s">
        <v>1244</v>
      </c>
      <c r="C1166" s="19" t="s">
        <v>870</v>
      </c>
      <c r="D1166" s="61" t="s">
        <v>1706</v>
      </c>
      <c r="E1166" s="19" t="s">
        <v>1707</v>
      </c>
      <c r="F1166" s="21"/>
      <c r="G1166" s="19" t="s">
        <v>120</v>
      </c>
      <c r="H1166" s="25" t="str">
        <f t="shared" si="100"/>
        <v>JS124</v>
      </c>
      <c r="I1166" s="25" t="str">
        <f t="shared" si="101"/>
        <v>Non-M</v>
      </c>
      <c r="J1166" s="34"/>
      <c r="K1166" s="26"/>
      <c r="L1166" s="78">
        <f>IF(COUNTIFS($E$3:E1506,E1166)=1, K1166, 0)</f>
        <v>0</v>
      </c>
    </row>
    <row r="1167" spans="1:12" ht="41.25" customHeight="1">
      <c r="A1167" s="18" t="s">
        <v>1719</v>
      </c>
      <c r="B1167" s="19" t="s">
        <v>1244</v>
      </c>
      <c r="C1167" s="19" t="s">
        <v>870</v>
      </c>
      <c r="D1167" s="61" t="s">
        <v>1706</v>
      </c>
      <c r="E1167" s="19" t="s">
        <v>1707</v>
      </c>
      <c r="F1167" s="21"/>
      <c r="G1167" s="19" t="s">
        <v>1344</v>
      </c>
      <c r="H1167" s="25" t="str">
        <f t="shared" si="100"/>
        <v>JS105</v>
      </c>
      <c r="I1167" s="25" t="str">
        <f t="shared" si="101"/>
        <v>Non-M</v>
      </c>
      <c r="J1167" s="34"/>
      <c r="K1167" s="26"/>
      <c r="L1167" s="78">
        <f>IF(COUNTIFS($E$3:E1506,E1167)=1, K1167, 0)</f>
        <v>0</v>
      </c>
    </row>
    <row r="1168" spans="1:12" ht="41.25" customHeight="1">
      <c r="A1168" s="18" t="s">
        <v>1720</v>
      </c>
      <c r="B1168" s="19" t="s">
        <v>1244</v>
      </c>
      <c r="C1168" s="19" t="s">
        <v>202</v>
      </c>
      <c r="D1168" s="61" t="s">
        <v>1447</v>
      </c>
      <c r="E1168" s="19" t="s">
        <v>1721</v>
      </c>
      <c r="F1168" s="21"/>
      <c r="G1168" s="62" t="s">
        <v>1722</v>
      </c>
      <c r="H1168" s="25" t="str">
        <f t="shared" ref="H1168:H1199" si="102">IF(RIGHT(G1168,1)="M", LEFT(G1168,LEN(G1168)-1), G1168)</f>
        <v>WB210</v>
      </c>
      <c r="I1168" s="25" t="str">
        <f t="shared" ref="I1168:I1199" si="103">IF(RIGHT(G1168,1)="M","M","Non-M")</f>
        <v>Non-M</v>
      </c>
      <c r="J1168" s="34"/>
      <c r="K1168" s="26"/>
      <c r="L1168" s="78">
        <f>IF(COUNTIFS($E$3:E1506,E1168)=1, K1168, 0)</f>
        <v>0</v>
      </c>
    </row>
    <row r="1169" spans="1:12" ht="41.25" customHeight="1">
      <c r="A1169" s="18" t="s">
        <v>1723</v>
      </c>
      <c r="B1169" s="19" t="s">
        <v>1244</v>
      </c>
      <c r="C1169" s="19" t="s">
        <v>202</v>
      </c>
      <c r="D1169" s="61" t="s">
        <v>1447</v>
      </c>
      <c r="E1169" s="19" t="s">
        <v>1721</v>
      </c>
      <c r="F1169" s="21"/>
      <c r="G1169" s="19" t="s">
        <v>61</v>
      </c>
      <c r="H1169" s="25" t="str">
        <f t="shared" si="102"/>
        <v>DC101</v>
      </c>
      <c r="I1169" s="25" t="str">
        <f t="shared" si="103"/>
        <v>Non-M</v>
      </c>
      <c r="J1169" s="34"/>
      <c r="K1169" s="26"/>
      <c r="L1169" s="78">
        <f>IF(COUNTIFS($E$3:E1506,E1169)=1, K1169, 0)</f>
        <v>0</v>
      </c>
    </row>
    <row r="1170" spans="1:12" ht="41.25" customHeight="1">
      <c r="A1170" s="18" t="s">
        <v>1724</v>
      </c>
      <c r="B1170" s="19" t="s">
        <v>1244</v>
      </c>
      <c r="C1170" s="19" t="s">
        <v>202</v>
      </c>
      <c r="D1170" s="61" t="s">
        <v>1447</v>
      </c>
      <c r="E1170" s="19" t="s">
        <v>1721</v>
      </c>
      <c r="F1170" s="21"/>
      <c r="G1170" s="19" t="s">
        <v>96</v>
      </c>
      <c r="H1170" s="25" t="str">
        <f t="shared" si="102"/>
        <v>DC300</v>
      </c>
      <c r="I1170" s="25" t="str">
        <f t="shared" si="103"/>
        <v>Non-M</v>
      </c>
      <c r="J1170" s="34"/>
      <c r="K1170" s="26"/>
      <c r="L1170" s="78">
        <f>IF(COUNTIFS($E$3:E1506,E1170)=1, K1170, 0)</f>
        <v>0</v>
      </c>
    </row>
    <row r="1171" spans="1:12" ht="41.25" customHeight="1">
      <c r="A1171" s="18" t="s">
        <v>1725</v>
      </c>
      <c r="B1171" s="19" t="s">
        <v>1244</v>
      </c>
      <c r="C1171" s="19" t="s">
        <v>202</v>
      </c>
      <c r="D1171" s="61" t="s">
        <v>1447</v>
      </c>
      <c r="E1171" s="19" t="s">
        <v>1721</v>
      </c>
      <c r="F1171" s="21"/>
      <c r="G1171" s="19" t="s">
        <v>94</v>
      </c>
      <c r="H1171" s="25" t="str">
        <f t="shared" si="102"/>
        <v>DC202</v>
      </c>
      <c r="I1171" s="25" t="str">
        <f t="shared" si="103"/>
        <v>Non-M</v>
      </c>
      <c r="J1171" s="34"/>
      <c r="K1171" s="26"/>
      <c r="L1171" s="78">
        <f>IF(COUNTIFS($E$3:E1506,E1171)=1, K1171, 0)</f>
        <v>0</v>
      </c>
    </row>
    <row r="1172" spans="1:12" ht="41.25" customHeight="1">
      <c r="A1172" s="18" t="s">
        <v>1726</v>
      </c>
      <c r="B1172" s="19" t="s">
        <v>1244</v>
      </c>
      <c r="C1172" s="19" t="s">
        <v>202</v>
      </c>
      <c r="D1172" s="61" t="s">
        <v>1447</v>
      </c>
      <c r="E1172" s="19" t="s">
        <v>1721</v>
      </c>
      <c r="F1172" s="21"/>
      <c r="G1172" s="19" t="s">
        <v>152</v>
      </c>
      <c r="H1172" s="25" t="str">
        <f t="shared" si="102"/>
        <v>DC400</v>
      </c>
      <c r="I1172" s="25" t="str">
        <f t="shared" si="103"/>
        <v>Non-M</v>
      </c>
      <c r="J1172" s="34"/>
      <c r="K1172" s="26"/>
      <c r="L1172" s="78">
        <f>IF(COUNTIFS($E$3:E1506,E1172)=1, K1172, 0)</f>
        <v>0</v>
      </c>
    </row>
    <row r="1173" spans="1:12" ht="41.25" customHeight="1">
      <c r="A1173" s="18" t="s">
        <v>1727</v>
      </c>
      <c r="B1173" s="19" t="s">
        <v>1244</v>
      </c>
      <c r="C1173" s="19" t="s">
        <v>202</v>
      </c>
      <c r="D1173" s="61" t="s">
        <v>1447</v>
      </c>
      <c r="E1173" s="19" t="s">
        <v>1721</v>
      </c>
      <c r="F1173" s="21"/>
      <c r="G1173" s="19" t="s">
        <v>568</v>
      </c>
      <c r="H1173" s="25" t="str">
        <f t="shared" si="102"/>
        <v>PK200</v>
      </c>
      <c r="I1173" s="25" t="str">
        <f t="shared" si="103"/>
        <v>Non-M</v>
      </c>
      <c r="J1173" s="34"/>
      <c r="K1173" s="26"/>
      <c r="L1173" s="78">
        <f>IF(COUNTIFS($E$3:E1506,E1173)=1, K1173, 0)</f>
        <v>0</v>
      </c>
    </row>
    <row r="1174" spans="1:12" ht="41.25" customHeight="1">
      <c r="A1174" s="18" t="s">
        <v>1728</v>
      </c>
      <c r="B1174" s="19" t="s">
        <v>1244</v>
      </c>
      <c r="C1174" s="19" t="s">
        <v>202</v>
      </c>
      <c r="D1174" s="61" t="s">
        <v>1447</v>
      </c>
      <c r="E1174" s="19" t="s">
        <v>1721</v>
      </c>
      <c r="F1174" s="21"/>
      <c r="G1174" s="19" t="s">
        <v>155</v>
      </c>
      <c r="H1174" s="25" t="str">
        <f t="shared" si="102"/>
        <v>PB204</v>
      </c>
      <c r="I1174" s="25" t="str">
        <f t="shared" si="103"/>
        <v>Non-M</v>
      </c>
      <c r="J1174" s="34"/>
      <c r="K1174" s="26"/>
      <c r="L1174" s="78">
        <f>IF(COUNTIFS($E$3:E1506,E1174)=1, K1174, 0)</f>
        <v>0</v>
      </c>
    </row>
    <row r="1175" spans="1:12" ht="41.25" customHeight="1">
      <c r="A1175" s="18" t="s">
        <v>1729</v>
      </c>
      <c r="B1175" s="19" t="s">
        <v>1244</v>
      </c>
      <c r="C1175" s="19" t="s">
        <v>202</v>
      </c>
      <c r="D1175" s="61" t="s">
        <v>1447</v>
      </c>
      <c r="E1175" s="19" t="s">
        <v>1721</v>
      </c>
      <c r="F1175" s="21"/>
      <c r="G1175" s="19" t="s">
        <v>1730</v>
      </c>
      <c r="H1175" s="25" t="str">
        <f t="shared" si="102"/>
        <v>GT208&amp;GT401</v>
      </c>
      <c r="I1175" s="25" t="str">
        <f t="shared" si="103"/>
        <v>Non-M</v>
      </c>
      <c r="J1175" s="34"/>
      <c r="K1175" s="26"/>
      <c r="L1175" s="78">
        <f>IF(COUNTIFS($E$3:E1506,E1175)=1, K1175, 0)</f>
        <v>0</v>
      </c>
    </row>
    <row r="1176" spans="1:12" ht="41.25" customHeight="1">
      <c r="A1176" s="18" t="s">
        <v>1731</v>
      </c>
      <c r="B1176" s="19" t="s">
        <v>1244</v>
      </c>
      <c r="C1176" s="19" t="s">
        <v>202</v>
      </c>
      <c r="D1176" s="61" t="s">
        <v>1447</v>
      </c>
      <c r="E1176" s="19" t="s">
        <v>1721</v>
      </c>
      <c r="F1176" s="21"/>
      <c r="G1176" s="62" t="s">
        <v>1732</v>
      </c>
      <c r="H1176" s="25" t="str">
        <f t="shared" si="102"/>
        <v>HM306</v>
      </c>
      <c r="I1176" s="25" t="str">
        <f t="shared" si="103"/>
        <v>Non-M</v>
      </c>
      <c r="J1176" s="34"/>
      <c r="K1176" s="26"/>
      <c r="L1176" s="78">
        <f>IF(COUNTIFS($E$3:E1506,E1176)=1, K1176, 0)</f>
        <v>0</v>
      </c>
    </row>
    <row r="1177" spans="1:12" ht="41.25" customHeight="1">
      <c r="A1177" s="18" t="s">
        <v>1733</v>
      </c>
      <c r="B1177" s="19" t="s">
        <v>1244</v>
      </c>
      <c r="C1177" s="19" t="s">
        <v>202</v>
      </c>
      <c r="D1177" s="61" t="s">
        <v>1447</v>
      </c>
      <c r="E1177" s="19" t="s">
        <v>1721</v>
      </c>
      <c r="F1177" s="21"/>
      <c r="G1177" s="19" t="s">
        <v>1344</v>
      </c>
      <c r="H1177" s="25" t="str">
        <f t="shared" si="102"/>
        <v>JS105</v>
      </c>
      <c r="I1177" s="25" t="str">
        <f t="shared" si="103"/>
        <v>Non-M</v>
      </c>
      <c r="J1177" s="34"/>
      <c r="K1177" s="26"/>
      <c r="L1177" s="78">
        <f>IF(COUNTIFS($E$3:E1506,E1177)=1, K1177, 0)</f>
        <v>0</v>
      </c>
    </row>
    <row r="1178" spans="1:12" ht="41.25" customHeight="1">
      <c r="A1178" s="18" t="s">
        <v>1734</v>
      </c>
      <c r="B1178" s="19" t="s">
        <v>1045</v>
      </c>
      <c r="C1178" s="19" t="s">
        <v>1199</v>
      </c>
      <c r="D1178" s="61" t="s">
        <v>1309</v>
      </c>
      <c r="E1178" s="19" t="s">
        <v>1735</v>
      </c>
      <c r="F1178" s="21"/>
      <c r="G1178" s="19" t="s">
        <v>924</v>
      </c>
      <c r="H1178" s="25" t="str">
        <f t="shared" si="102"/>
        <v>WB503</v>
      </c>
      <c r="I1178" s="25" t="str">
        <f t="shared" si="103"/>
        <v>Non-M</v>
      </c>
      <c r="J1178" s="34"/>
      <c r="K1178" s="26"/>
      <c r="L1178" s="78">
        <f>IF(COUNTIFS($E$3:E1506,E1178)=1, K1178, 0)</f>
        <v>0</v>
      </c>
    </row>
    <row r="1179" spans="1:12" ht="41.25" customHeight="1">
      <c r="A1179" s="18" t="s">
        <v>1736</v>
      </c>
      <c r="B1179" s="19" t="s">
        <v>1045</v>
      </c>
      <c r="C1179" s="19" t="s">
        <v>1199</v>
      </c>
      <c r="D1179" s="61" t="s">
        <v>1309</v>
      </c>
      <c r="E1179" s="19" t="s">
        <v>1735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IF(COUNTIFS($E$3:E1506,E1179)=1, K1179, 0)</f>
        <v>0</v>
      </c>
    </row>
    <row r="1180" spans="1:12" ht="41.25" customHeight="1">
      <c r="A1180" s="18" t="s">
        <v>1737</v>
      </c>
      <c r="B1180" s="19" t="s">
        <v>1045</v>
      </c>
      <c r="C1180" s="19" t="s">
        <v>1199</v>
      </c>
      <c r="D1180" s="61" t="s">
        <v>1309</v>
      </c>
      <c r="E1180" s="19" t="s">
        <v>1735</v>
      </c>
      <c r="F1180" s="21"/>
      <c r="G1180" s="19" t="s">
        <v>94</v>
      </c>
      <c r="H1180" s="25" t="str">
        <f t="shared" si="102"/>
        <v>DC202</v>
      </c>
      <c r="I1180" s="25" t="str">
        <f t="shared" si="103"/>
        <v>Non-M</v>
      </c>
      <c r="J1180" s="34"/>
      <c r="K1180" s="26"/>
      <c r="L1180" s="78">
        <f>IF(COUNTIFS($E$3:E1506,E1180)=1, K1180, 0)</f>
        <v>0</v>
      </c>
    </row>
    <row r="1181" spans="1:12" ht="41.25" customHeight="1">
      <c r="A1181" s="18" t="s">
        <v>1738</v>
      </c>
      <c r="B1181" s="19" t="s">
        <v>1045</v>
      </c>
      <c r="C1181" s="19" t="s">
        <v>1199</v>
      </c>
      <c r="D1181" s="61" t="s">
        <v>1309</v>
      </c>
      <c r="E1181" s="19" t="s">
        <v>1735</v>
      </c>
      <c r="F1181" s="21"/>
      <c r="G1181" s="19" t="s">
        <v>96</v>
      </c>
      <c r="H1181" s="25" t="str">
        <f t="shared" si="102"/>
        <v>DC300</v>
      </c>
      <c r="I1181" s="25" t="str">
        <f t="shared" si="103"/>
        <v>Non-M</v>
      </c>
      <c r="J1181" s="34"/>
      <c r="K1181" s="26"/>
      <c r="L1181" s="78">
        <f>IF(COUNTIFS($E$3:E1506,E1181)=1, K1181, 0)</f>
        <v>0</v>
      </c>
    </row>
    <row r="1182" spans="1:12" ht="41.25" customHeight="1">
      <c r="A1182" s="18" t="s">
        <v>1739</v>
      </c>
      <c r="B1182" s="19" t="s">
        <v>1045</v>
      </c>
      <c r="C1182" s="19" t="s">
        <v>1199</v>
      </c>
      <c r="D1182" s="61" t="s">
        <v>1309</v>
      </c>
      <c r="E1182" s="19" t="s">
        <v>1735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IF(COUNTIFS($E$3:E1506,E1182)=1, K1182, 0)</f>
        <v>0</v>
      </c>
    </row>
    <row r="1183" spans="1:12" ht="41.25" customHeight="1">
      <c r="A1183" s="18" t="s">
        <v>1740</v>
      </c>
      <c r="B1183" s="19" t="s">
        <v>1045</v>
      </c>
      <c r="C1183" s="19" t="s">
        <v>1199</v>
      </c>
      <c r="D1183" s="61" t="s">
        <v>1309</v>
      </c>
      <c r="E1183" s="19" t="s">
        <v>1735</v>
      </c>
      <c r="F1183" s="21"/>
      <c r="G1183" s="19" t="s">
        <v>99</v>
      </c>
      <c r="H1183" s="25" t="str">
        <f t="shared" si="102"/>
        <v>PK201</v>
      </c>
      <c r="I1183" s="25" t="str">
        <f t="shared" si="103"/>
        <v>Non-M</v>
      </c>
      <c r="J1183" s="34"/>
      <c r="K1183" s="26"/>
      <c r="L1183" s="78">
        <f>IF(COUNTIFS($E$3:E1506,E1183)=1, K1183, 0)</f>
        <v>0</v>
      </c>
    </row>
    <row r="1184" spans="1:12" ht="41.25" customHeight="1">
      <c r="A1184" s="18" t="s">
        <v>1741</v>
      </c>
      <c r="B1184" s="19" t="s">
        <v>1045</v>
      </c>
      <c r="C1184" s="19" t="s">
        <v>1199</v>
      </c>
      <c r="D1184" s="61" t="s">
        <v>1309</v>
      </c>
      <c r="E1184" s="19" t="s">
        <v>1735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IF(COUNTIFS($E$3:E1506,E1184)=1, K1184, 0)</f>
        <v>0</v>
      </c>
    </row>
    <row r="1185" spans="1:12" ht="41.25" customHeight="1">
      <c r="A1185" s="18" t="s">
        <v>1742</v>
      </c>
      <c r="B1185" s="19" t="s">
        <v>1045</v>
      </c>
      <c r="C1185" s="19" t="s">
        <v>1199</v>
      </c>
      <c r="D1185" s="61" t="s">
        <v>1309</v>
      </c>
      <c r="E1185" s="19" t="s">
        <v>1735</v>
      </c>
      <c r="F1185" s="21"/>
      <c r="G1185" s="62" t="s">
        <v>1743</v>
      </c>
      <c r="H1185" s="25" t="str">
        <f t="shared" si="102"/>
        <v>GT203</v>
      </c>
      <c r="I1185" s="25" t="str">
        <f t="shared" si="103"/>
        <v>Non-M</v>
      </c>
      <c r="J1185" s="34"/>
      <c r="K1185" s="26"/>
      <c r="L1185" s="78">
        <f>IF(COUNTIFS($E$3:E1506,E1185)=1, K1185, 0)</f>
        <v>0</v>
      </c>
    </row>
    <row r="1186" spans="1:12" ht="41.25" customHeight="1">
      <c r="A1186" s="18" t="s">
        <v>1744</v>
      </c>
      <c r="B1186" s="19" t="s">
        <v>1045</v>
      </c>
      <c r="C1186" s="19" t="s">
        <v>1199</v>
      </c>
      <c r="D1186" s="61" t="s">
        <v>1309</v>
      </c>
      <c r="E1186" s="19" t="s">
        <v>1735</v>
      </c>
      <c r="F1186" s="21"/>
      <c r="G1186" s="19" t="s">
        <v>827</v>
      </c>
      <c r="H1186" s="25" t="str">
        <f t="shared" si="102"/>
        <v>HM422</v>
      </c>
      <c r="I1186" s="25" t="str">
        <f t="shared" si="103"/>
        <v>Non-M</v>
      </c>
      <c r="J1186" s="34"/>
      <c r="K1186" s="26"/>
      <c r="L1186" s="78">
        <f>IF(COUNTIFS($E$3:E1506,E1186)=1, K1186, 0)</f>
        <v>0</v>
      </c>
    </row>
    <row r="1187" spans="1:12" ht="41.25" customHeight="1">
      <c r="A1187" s="18" t="s">
        <v>1745</v>
      </c>
      <c r="B1187" s="19" t="s">
        <v>1045</v>
      </c>
      <c r="C1187" s="19" t="s">
        <v>1199</v>
      </c>
      <c r="D1187" s="61" t="s">
        <v>1309</v>
      </c>
      <c r="E1187" s="19" t="s">
        <v>1735</v>
      </c>
      <c r="F1187" s="21"/>
      <c r="G1187" s="19" t="s">
        <v>401</v>
      </c>
      <c r="H1187" s="25" t="str">
        <f t="shared" si="102"/>
        <v>VT805</v>
      </c>
      <c r="I1187" s="25" t="str">
        <f t="shared" si="103"/>
        <v>Non-M</v>
      </c>
      <c r="J1187" s="34"/>
      <c r="K1187" s="26"/>
      <c r="L1187" s="78">
        <f>IF(COUNTIFS($E$3:E1506,E1187)=1, K1187, 0)</f>
        <v>0</v>
      </c>
    </row>
    <row r="1188" spans="1:12" ht="41.25" customHeight="1">
      <c r="A1188" s="18" t="s">
        <v>1746</v>
      </c>
      <c r="B1188" s="19" t="s">
        <v>1045</v>
      </c>
      <c r="C1188" s="19" t="s">
        <v>1199</v>
      </c>
      <c r="D1188" s="61" t="s">
        <v>1309</v>
      </c>
      <c r="E1188" s="19" t="s">
        <v>1735</v>
      </c>
      <c r="F1188" s="21"/>
      <c r="G1188" s="19" t="s">
        <v>1344</v>
      </c>
      <c r="H1188" s="25" t="str">
        <f t="shared" si="102"/>
        <v>JS105</v>
      </c>
      <c r="I1188" s="25" t="str">
        <f t="shared" si="103"/>
        <v>Non-M</v>
      </c>
      <c r="J1188" s="34"/>
      <c r="K1188" s="26"/>
      <c r="L1188" s="78">
        <f>IF(COUNTIFS($E$3:E1506,E1188)=1,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1735</v>
      </c>
      <c r="F1189" s="21"/>
      <c r="G1189" s="19" t="s">
        <v>120</v>
      </c>
      <c r="H1189" s="25" t="str">
        <f t="shared" si="102"/>
        <v>JS124</v>
      </c>
      <c r="I1189" s="25" t="str">
        <f t="shared" si="103"/>
        <v>Non-M</v>
      </c>
      <c r="J1189" s="34"/>
      <c r="K1189" s="26"/>
      <c r="L1189" s="78">
        <f>IF(COUNTIFS($E$3:E1506,E1189)=1, K1189, 0)</f>
        <v>0</v>
      </c>
    </row>
    <row r="1190" spans="1:12" ht="41.25" customHeight="1">
      <c r="A1190" s="18" t="s">
        <v>1748</v>
      </c>
      <c r="B1190" s="19" t="s">
        <v>1244</v>
      </c>
      <c r="C1190" s="19" t="s">
        <v>1501</v>
      </c>
      <c r="D1190" s="61" t="s">
        <v>1447</v>
      </c>
      <c r="E1190" s="19" t="s">
        <v>1749</v>
      </c>
      <c r="F1190" s="21"/>
      <c r="G1190" s="19" t="s">
        <v>1750</v>
      </c>
      <c r="H1190" s="25" t="str">
        <f t="shared" si="102"/>
        <v>ZP105</v>
      </c>
      <c r="I1190" s="25" t="str">
        <f t="shared" si="103"/>
        <v>Non-M</v>
      </c>
      <c r="J1190" s="34"/>
      <c r="K1190" s="26"/>
      <c r="L1190" s="78">
        <f>IF(COUNTIFS($E$3:E1506,E1190)=1, K1190, 0)</f>
        <v>0</v>
      </c>
    </row>
    <row r="1191" spans="1:12" ht="41.25" customHeight="1">
      <c r="A1191" s="18" t="s">
        <v>1751</v>
      </c>
      <c r="B1191" s="19" t="s">
        <v>1244</v>
      </c>
      <c r="C1191" s="19" t="s">
        <v>1501</v>
      </c>
      <c r="D1191" s="61" t="s">
        <v>1447</v>
      </c>
      <c r="E1191" s="19" t="s">
        <v>1749</v>
      </c>
      <c r="F1191" s="21"/>
      <c r="G1191" s="62" t="s">
        <v>1752</v>
      </c>
      <c r="H1191" s="25" t="str">
        <f t="shared" si="102"/>
        <v>HM419&amp;HM420</v>
      </c>
      <c r="I1191" s="25" t="str">
        <f t="shared" si="103"/>
        <v>Non-M</v>
      </c>
      <c r="J1191" s="34"/>
      <c r="K1191" s="26"/>
      <c r="L1191" s="78">
        <f>IF(COUNTIFS($E$3:E1506,E1191)=1, K1191, 0)</f>
        <v>0</v>
      </c>
    </row>
    <row r="1192" spans="1:12" ht="41.25" customHeight="1">
      <c r="A1192" s="18" t="s">
        <v>1753</v>
      </c>
      <c r="B1192" s="19" t="s">
        <v>1244</v>
      </c>
      <c r="C1192" s="19" t="s">
        <v>1501</v>
      </c>
      <c r="D1192" s="61" t="s">
        <v>1447</v>
      </c>
      <c r="E1192" s="19" t="s">
        <v>1749</v>
      </c>
      <c r="F1192" s="21"/>
      <c r="G1192" s="19" t="s">
        <v>1178</v>
      </c>
      <c r="H1192" s="25" t="str">
        <f t="shared" si="102"/>
        <v>PK105</v>
      </c>
      <c r="I1192" s="25" t="str">
        <f t="shared" si="103"/>
        <v>M</v>
      </c>
      <c r="J1192" s="34" t="s">
        <v>1754</v>
      </c>
      <c r="K1192" s="26"/>
      <c r="L1192" s="78">
        <f>IF(COUNTIFS($E$3:E1506,E1192)=1, K1192, 0)</f>
        <v>0</v>
      </c>
    </row>
    <row r="1193" spans="1:12" ht="41.25" customHeight="1">
      <c r="A1193" s="18" t="s">
        <v>1755</v>
      </c>
      <c r="B1193" s="19" t="s">
        <v>1244</v>
      </c>
      <c r="C1193" s="19" t="s">
        <v>1501</v>
      </c>
      <c r="D1193" s="61" t="s">
        <v>1447</v>
      </c>
      <c r="E1193" s="19" t="s">
        <v>1749</v>
      </c>
      <c r="F1193" s="21"/>
      <c r="G1193" s="19" t="s">
        <v>224</v>
      </c>
      <c r="H1193" s="25" t="str">
        <f t="shared" si="102"/>
        <v>PB201</v>
      </c>
      <c r="I1193" s="25" t="str">
        <f t="shared" si="103"/>
        <v>Non-M</v>
      </c>
      <c r="J1193" s="34"/>
      <c r="K1193" s="26"/>
      <c r="L1193" s="78">
        <f>IF(COUNTIFS($E$3:E1506,E1193)=1, K1193, 0)</f>
        <v>0</v>
      </c>
    </row>
    <row r="1194" spans="1:12" ht="41.25" customHeight="1">
      <c r="A1194" s="18" t="s">
        <v>1756</v>
      </c>
      <c r="B1194" s="19" t="s">
        <v>1244</v>
      </c>
      <c r="C1194" s="19" t="s">
        <v>1501</v>
      </c>
      <c r="D1194" s="61" t="s">
        <v>1447</v>
      </c>
      <c r="E1194" s="19" t="s">
        <v>1749</v>
      </c>
      <c r="F1194" s="21"/>
      <c r="G1194" s="19" t="s">
        <v>1757</v>
      </c>
      <c r="H1194" s="25" t="str">
        <f t="shared" si="102"/>
        <v>HM213</v>
      </c>
      <c r="I1194" s="25" t="str">
        <f t="shared" si="103"/>
        <v>M</v>
      </c>
      <c r="J1194" s="34" t="s">
        <v>1758</v>
      </c>
      <c r="K1194" s="26"/>
      <c r="L1194" s="78">
        <f>IF(COUNTIFS($E$3:E1506,E1194)=1, K1194, 0)</f>
        <v>0</v>
      </c>
    </row>
    <row r="1195" spans="1:12" ht="41.25" customHeight="1">
      <c r="A1195" s="18" t="s">
        <v>1759</v>
      </c>
      <c r="B1195" s="19" t="s">
        <v>1244</v>
      </c>
      <c r="C1195" s="19" t="s">
        <v>1501</v>
      </c>
      <c r="D1195" s="61" t="s">
        <v>1447</v>
      </c>
      <c r="E1195" s="19" t="s">
        <v>1749</v>
      </c>
      <c r="F1195" s="21"/>
      <c r="G1195" s="19" t="s">
        <v>1461</v>
      </c>
      <c r="H1195" s="25" t="str">
        <f t="shared" si="102"/>
        <v>JS401</v>
      </c>
      <c r="I1195" s="25" t="str">
        <f t="shared" si="103"/>
        <v>Non-M</v>
      </c>
      <c r="J1195" s="34"/>
      <c r="K1195" s="26"/>
      <c r="L1195" s="78">
        <f>IF(COUNTIFS($E$3:E1506,E1195)=1, K1195, 0)</f>
        <v>0</v>
      </c>
    </row>
    <row r="1196" spans="1:12" ht="41.25" customHeight="1">
      <c r="A1196" s="18" t="s">
        <v>1760</v>
      </c>
      <c r="B1196" s="19" t="s">
        <v>1244</v>
      </c>
      <c r="C1196" s="19" t="s">
        <v>1501</v>
      </c>
      <c r="D1196" s="61" t="s">
        <v>1447</v>
      </c>
      <c r="E1196" s="19" t="s">
        <v>1749</v>
      </c>
      <c r="F1196" s="21"/>
      <c r="G1196" s="19" t="s">
        <v>1344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8">
        <f>IF(COUNTIFS($E$3:E1506,E1196)=1, K1196, 0)</f>
        <v>0</v>
      </c>
    </row>
    <row r="1197" spans="1:12" ht="41.25" customHeight="1">
      <c r="A1197" s="18" t="s">
        <v>1761</v>
      </c>
      <c r="B1197" s="19" t="s">
        <v>1244</v>
      </c>
      <c r="C1197" s="19" t="s">
        <v>1501</v>
      </c>
      <c r="D1197" s="61" t="s">
        <v>1447</v>
      </c>
      <c r="E1197" s="19" t="s">
        <v>1749</v>
      </c>
      <c r="F1197" s="21"/>
      <c r="G1197" s="19" t="s">
        <v>120</v>
      </c>
      <c r="H1197" s="25" t="str">
        <f t="shared" si="102"/>
        <v>JS124</v>
      </c>
      <c r="I1197" s="25" t="str">
        <f t="shared" si="103"/>
        <v>Non-M</v>
      </c>
      <c r="J1197" s="34"/>
      <c r="K1197" s="26"/>
      <c r="L1197" s="78">
        <f>IF(COUNTIFS($E$3:E1506,E1197)=1, K1197, 0)</f>
        <v>0</v>
      </c>
    </row>
    <row r="1198" spans="1:12" ht="41.25" customHeight="1">
      <c r="A1198" s="18" t="s">
        <v>1762</v>
      </c>
      <c r="B1198" s="19" t="s">
        <v>1244</v>
      </c>
      <c r="C1198" s="19" t="s">
        <v>1501</v>
      </c>
      <c r="D1198" s="61" t="s">
        <v>1447</v>
      </c>
      <c r="E1198" s="19" t="s">
        <v>1763</v>
      </c>
      <c r="F1198" s="21"/>
      <c r="G1198" s="63" t="s">
        <v>1764</v>
      </c>
      <c r="H1198" s="25" t="str">
        <f t="shared" si="102"/>
        <v>WB505&amp;WB309</v>
      </c>
      <c r="I1198" s="25" t="str">
        <f t="shared" si="103"/>
        <v>Non-M</v>
      </c>
      <c r="J1198" s="64" t="s">
        <v>1765</v>
      </c>
      <c r="K1198" s="26"/>
      <c r="L1198" s="78">
        <f>IF(COUNTIFS($E$3:E1506,E1198)=1, K1198, 0)</f>
        <v>0</v>
      </c>
    </row>
    <row r="1199" spans="1:12" ht="41.25" customHeight="1">
      <c r="A1199" s="18" t="s">
        <v>1766</v>
      </c>
      <c r="B1199" s="19" t="s">
        <v>1244</v>
      </c>
      <c r="C1199" s="19" t="s">
        <v>1501</v>
      </c>
      <c r="D1199" s="61" t="s">
        <v>1447</v>
      </c>
      <c r="E1199" s="19" t="s">
        <v>1763</v>
      </c>
      <c r="F1199" s="21"/>
      <c r="G1199" s="65" t="s">
        <v>1767</v>
      </c>
      <c r="H1199" s="25" t="str">
        <f t="shared" si="102"/>
        <v>WU401</v>
      </c>
      <c r="I1199" s="25" t="str">
        <f t="shared" si="103"/>
        <v>M</v>
      </c>
      <c r="J1199" s="64" t="s">
        <v>1768</v>
      </c>
      <c r="K1199" s="26"/>
      <c r="L1199" s="78">
        <f>IF(COUNTIFS($E$3:E1506,E1199)=1, K1199, 0)</f>
        <v>0</v>
      </c>
    </row>
    <row r="1200" spans="1:12" ht="41.25" customHeight="1">
      <c r="A1200" s="18" t="s">
        <v>1769</v>
      </c>
      <c r="B1200" s="19" t="s">
        <v>1244</v>
      </c>
      <c r="C1200" s="19" t="s">
        <v>1501</v>
      </c>
      <c r="D1200" s="61" t="s">
        <v>1447</v>
      </c>
      <c r="E1200" s="19" t="s">
        <v>1763</v>
      </c>
      <c r="F1200" s="21"/>
      <c r="G1200" s="19" t="s">
        <v>568</v>
      </c>
      <c r="H1200" s="25" t="str">
        <f t="shared" ref="H1200:H1231" si="104">IF(RIGHT(G1200,1)="M", LEFT(G1200,LEN(G1200)-1), G1200)</f>
        <v>PK200</v>
      </c>
      <c r="I1200" s="25" t="str">
        <f t="shared" ref="I1200:I1231" si="105">IF(RIGHT(G1200,1)="M","M","Non-M")</f>
        <v>Non-M</v>
      </c>
      <c r="J1200" s="34"/>
      <c r="K1200" s="26"/>
      <c r="L1200" s="78">
        <f>IF(COUNTIFS($E$3:E1506,E1200)=1, K1200, 0)</f>
        <v>0</v>
      </c>
    </row>
    <row r="1201" spans="1:12" ht="41.25" customHeight="1">
      <c r="A1201" s="18" t="s">
        <v>1770</v>
      </c>
      <c r="B1201" s="19" t="s">
        <v>1244</v>
      </c>
      <c r="C1201" s="19" t="s">
        <v>1501</v>
      </c>
      <c r="D1201" s="61" t="s">
        <v>1447</v>
      </c>
      <c r="E1201" s="19" t="s">
        <v>1763</v>
      </c>
      <c r="F1201" s="21"/>
      <c r="G1201" s="19" t="s">
        <v>155</v>
      </c>
      <c r="H1201" s="25" t="str">
        <f t="shared" si="104"/>
        <v>PB204</v>
      </c>
      <c r="I1201" s="25" t="str">
        <f t="shared" si="105"/>
        <v>Non-M</v>
      </c>
      <c r="J1201" s="34"/>
      <c r="K1201" s="26"/>
      <c r="L1201" s="78">
        <f>IF(COUNTIFS($E$3:E1506,E1201)=1, K1201, 0)</f>
        <v>0</v>
      </c>
    </row>
    <row r="1202" spans="1:12" ht="41.25" customHeight="1">
      <c r="A1202" s="18" t="s">
        <v>1771</v>
      </c>
      <c r="B1202" s="19" t="s">
        <v>1244</v>
      </c>
      <c r="C1202" s="19" t="s">
        <v>1501</v>
      </c>
      <c r="D1202" s="61" t="s">
        <v>1447</v>
      </c>
      <c r="E1202" s="19" t="s">
        <v>1763</v>
      </c>
      <c r="F1202" s="21"/>
      <c r="G1202" s="19" t="s">
        <v>678</v>
      </c>
      <c r="H1202" s="25" t="str">
        <f t="shared" si="104"/>
        <v>JS107</v>
      </c>
      <c r="I1202" s="25" t="str">
        <f t="shared" si="105"/>
        <v>Non-M</v>
      </c>
      <c r="J1202" s="34"/>
      <c r="K1202" s="26"/>
      <c r="L1202" s="78">
        <f>IF(COUNTIFS($E$3:E1506,E1202)=1, K1202, 0)</f>
        <v>0</v>
      </c>
    </row>
    <row r="1203" spans="1:12" ht="41.25" customHeight="1">
      <c r="A1203" s="18" t="s">
        <v>1772</v>
      </c>
      <c r="B1203" s="19" t="s">
        <v>1244</v>
      </c>
      <c r="C1203" s="19" t="s">
        <v>1501</v>
      </c>
      <c r="D1203" s="61" t="s">
        <v>1447</v>
      </c>
      <c r="E1203" s="19" t="s">
        <v>1763</v>
      </c>
      <c r="F1203" s="21"/>
      <c r="G1203" s="19" t="s">
        <v>1773</v>
      </c>
      <c r="H1203" s="25" t="str">
        <f t="shared" si="104"/>
        <v>PT200</v>
      </c>
      <c r="I1203" s="25" t="str">
        <f t="shared" si="105"/>
        <v>M</v>
      </c>
      <c r="J1203" s="34"/>
      <c r="K1203" s="26"/>
      <c r="L1203" s="78">
        <f>IF(COUNTIFS($E$3:E1506,E1203)=1, K1203, 0)</f>
        <v>0</v>
      </c>
    </row>
    <row r="1204" spans="1:12" ht="41.25" customHeight="1">
      <c r="A1204" s="18" t="s">
        <v>1774</v>
      </c>
      <c r="B1204" s="19" t="s">
        <v>1244</v>
      </c>
      <c r="C1204" s="19" t="s">
        <v>1501</v>
      </c>
      <c r="D1204" s="61" t="s">
        <v>1447</v>
      </c>
      <c r="E1204" s="19" t="s">
        <v>1763</v>
      </c>
      <c r="F1204" s="21"/>
      <c r="G1204" s="62" t="s">
        <v>103</v>
      </c>
      <c r="H1204" s="25" t="str">
        <f t="shared" si="104"/>
        <v>HM801</v>
      </c>
      <c r="I1204" s="25" t="str">
        <f t="shared" si="105"/>
        <v>M</v>
      </c>
      <c r="J1204" s="34"/>
      <c r="K1204" s="26"/>
      <c r="L1204" s="78">
        <f>IF(COUNTIFS($E$3:E1506,E1204)=1, K1204, 0)</f>
        <v>0</v>
      </c>
    </row>
    <row r="1205" spans="1:12" ht="41.25" customHeight="1">
      <c r="A1205" s="18" t="s">
        <v>1775</v>
      </c>
      <c r="B1205" s="19" t="s">
        <v>1244</v>
      </c>
      <c r="C1205" s="19" t="s">
        <v>1501</v>
      </c>
      <c r="D1205" s="61" t="s">
        <v>1447</v>
      </c>
      <c r="E1205" s="19" t="s">
        <v>1763</v>
      </c>
      <c r="F1205" s="21"/>
      <c r="G1205" s="19" t="s">
        <v>577</v>
      </c>
      <c r="H1205" s="25" t="str">
        <f t="shared" si="104"/>
        <v>HM502</v>
      </c>
      <c r="I1205" s="25" t="str">
        <f t="shared" si="105"/>
        <v>Non-M</v>
      </c>
      <c r="J1205" s="34"/>
      <c r="K1205" s="26"/>
      <c r="L1205" s="78">
        <f>IF(COUNTIFS($E$3:E1506,E1205)=1, K1205, 0)</f>
        <v>0</v>
      </c>
    </row>
    <row r="1206" spans="1:12" ht="41.25" customHeight="1">
      <c r="A1206" s="18" t="s">
        <v>1776</v>
      </c>
      <c r="B1206" s="19" t="s">
        <v>1244</v>
      </c>
      <c r="C1206" s="19" t="s">
        <v>870</v>
      </c>
      <c r="D1206" s="61" t="s">
        <v>1361</v>
      </c>
      <c r="E1206" s="19" t="s">
        <v>1777</v>
      </c>
      <c r="F1206" s="21"/>
      <c r="G1206" s="19" t="s">
        <v>700</v>
      </c>
      <c r="H1206" s="25" t="str">
        <f t="shared" si="104"/>
        <v>WB202</v>
      </c>
      <c r="I1206" s="25" t="str">
        <f t="shared" si="105"/>
        <v>M</v>
      </c>
      <c r="J1206" s="34"/>
      <c r="K1206" s="26"/>
      <c r="L1206" s="78">
        <f>IF(COUNTIFS($E$3:E1506,E1206)=1, K1206, 0)</f>
        <v>0</v>
      </c>
    </row>
    <row r="1207" spans="1:12" ht="41.25" customHeight="1">
      <c r="A1207" s="18" t="s">
        <v>1778</v>
      </c>
      <c r="B1207" s="19" t="s">
        <v>1244</v>
      </c>
      <c r="C1207" s="19" t="s">
        <v>870</v>
      </c>
      <c r="D1207" s="61" t="s">
        <v>1361</v>
      </c>
      <c r="E1207" s="19" t="s">
        <v>1777</v>
      </c>
      <c r="F1207" s="21"/>
      <c r="G1207" s="19" t="s">
        <v>152</v>
      </c>
      <c r="H1207" s="25" t="str">
        <f t="shared" si="104"/>
        <v>DC400</v>
      </c>
      <c r="I1207" s="25" t="str">
        <f t="shared" si="105"/>
        <v>Non-M</v>
      </c>
      <c r="J1207" s="34"/>
      <c r="K1207" s="26"/>
      <c r="L1207" s="78">
        <f>IF(COUNTIFS($E$3:E1506,E1207)=1, K1207, 0)</f>
        <v>0</v>
      </c>
    </row>
    <row r="1208" spans="1:12" ht="41.25" customHeight="1">
      <c r="A1208" s="18" t="s">
        <v>1779</v>
      </c>
      <c r="B1208" s="19" t="s">
        <v>1244</v>
      </c>
      <c r="C1208" s="19" t="s">
        <v>870</v>
      </c>
      <c r="D1208" s="61" t="s">
        <v>1361</v>
      </c>
      <c r="E1208" s="19" t="s">
        <v>1777</v>
      </c>
      <c r="F1208" s="21"/>
      <c r="G1208" s="19" t="s">
        <v>1486</v>
      </c>
      <c r="H1208" s="25" t="str">
        <f t="shared" si="104"/>
        <v>LP104</v>
      </c>
      <c r="I1208" s="25" t="str">
        <f t="shared" si="105"/>
        <v>M</v>
      </c>
      <c r="J1208" s="34"/>
      <c r="K1208" s="26"/>
      <c r="L1208" s="78">
        <f>IF(COUNTIFS($E$3:E1506,E1208)=1, K1208, 0)</f>
        <v>0</v>
      </c>
    </row>
    <row r="1209" spans="1:12" ht="41.25" customHeight="1">
      <c r="A1209" s="18" t="s">
        <v>1780</v>
      </c>
      <c r="B1209" s="19" t="s">
        <v>1244</v>
      </c>
      <c r="C1209" s="19" t="s">
        <v>870</v>
      </c>
      <c r="D1209" s="61" t="s">
        <v>1361</v>
      </c>
      <c r="E1209" s="19" t="s">
        <v>1777</v>
      </c>
      <c r="F1209" s="21"/>
      <c r="G1209" s="19" t="s">
        <v>739</v>
      </c>
      <c r="H1209" s="25" t="str">
        <f t="shared" si="104"/>
        <v>PK214</v>
      </c>
      <c r="I1209" s="25" t="str">
        <f t="shared" si="105"/>
        <v>Non-M</v>
      </c>
      <c r="J1209" s="34"/>
      <c r="K1209" s="26"/>
      <c r="L1209" s="78">
        <f>IF(COUNTIFS($E$3:E1506,E1209)=1, K1209, 0)</f>
        <v>0</v>
      </c>
    </row>
    <row r="1210" spans="1:12" ht="41.25" customHeight="1">
      <c r="A1210" s="18" t="s">
        <v>1781</v>
      </c>
      <c r="B1210" s="19" t="s">
        <v>1244</v>
      </c>
      <c r="C1210" s="19" t="s">
        <v>870</v>
      </c>
      <c r="D1210" s="61" t="s">
        <v>1361</v>
      </c>
      <c r="E1210" s="19" t="s">
        <v>1777</v>
      </c>
      <c r="F1210" s="21"/>
      <c r="G1210" s="19" t="s">
        <v>155</v>
      </c>
      <c r="H1210" s="25" t="str">
        <f t="shared" si="104"/>
        <v>PB204</v>
      </c>
      <c r="I1210" s="25" t="str">
        <f t="shared" si="105"/>
        <v>Non-M</v>
      </c>
      <c r="J1210" s="34"/>
      <c r="K1210" s="26"/>
      <c r="L1210" s="78">
        <f>IF(COUNTIFS($E$3:E1506,E1210)=1, K1210, 0)</f>
        <v>0</v>
      </c>
    </row>
    <row r="1211" spans="1:12" ht="41.25" customHeight="1">
      <c r="A1211" s="18" t="s">
        <v>1782</v>
      </c>
      <c r="B1211" s="19" t="s">
        <v>1244</v>
      </c>
      <c r="C1211" s="19" t="s">
        <v>870</v>
      </c>
      <c r="D1211" s="61" t="s">
        <v>1361</v>
      </c>
      <c r="E1211" s="19" t="s">
        <v>1777</v>
      </c>
      <c r="F1211" s="21"/>
      <c r="G1211" s="19" t="s">
        <v>204</v>
      </c>
      <c r="H1211" s="25" t="str">
        <f t="shared" si="104"/>
        <v>HM503</v>
      </c>
      <c r="I1211" s="25" t="str">
        <f t="shared" si="105"/>
        <v>Non-M</v>
      </c>
      <c r="J1211" s="34"/>
      <c r="K1211" s="26"/>
      <c r="L1211" s="78">
        <f>IF(COUNTIFS($E$3:E1506,E1211)=1, K1211, 0)</f>
        <v>0</v>
      </c>
    </row>
    <row r="1212" spans="1:12" ht="41.25" customHeight="1">
      <c r="A1212" s="18" t="s">
        <v>1783</v>
      </c>
      <c r="B1212" s="19" t="s">
        <v>1244</v>
      </c>
      <c r="C1212" s="19" t="s">
        <v>870</v>
      </c>
      <c r="D1212" s="61" t="s">
        <v>1361</v>
      </c>
      <c r="E1212" s="19" t="s">
        <v>1777</v>
      </c>
      <c r="F1212" s="21"/>
      <c r="G1212" s="19" t="s">
        <v>1344</v>
      </c>
      <c r="H1212" s="25" t="str">
        <f t="shared" si="104"/>
        <v>JS105</v>
      </c>
      <c r="I1212" s="25" t="str">
        <f t="shared" si="105"/>
        <v>Non-M</v>
      </c>
      <c r="J1212" s="34"/>
      <c r="K1212" s="26"/>
      <c r="L1212" s="78">
        <f>IF(COUNTIFS($E$3:E1506,E1212)=1, K1212, 0)</f>
        <v>0</v>
      </c>
    </row>
    <row r="1213" spans="1:12" ht="41.25" customHeight="1">
      <c r="A1213" s="18" t="s">
        <v>1784</v>
      </c>
      <c r="B1213" s="19" t="s">
        <v>1244</v>
      </c>
      <c r="C1213" s="19" t="s">
        <v>870</v>
      </c>
      <c r="D1213" s="61" t="s">
        <v>1361</v>
      </c>
      <c r="E1213" s="19" t="s">
        <v>1777</v>
      </c>
      <c r="F1213" s="21"/>
      <c r="G1213" s="19" t="s">
        <v>212</v>
      </c>
      <c r="H1213" s="25" t="str">
        <f t="shared" si="104"/>
        <v>LP211</v>
      </c>
      <c r="I1213" s="25" t="str">
        <f t="shared" si="105"/>
        <v>Non-M</v>
      </c>
      <c r="J1213" s="34"/>
      <c r="K1213" s="26"/>
      <c r="L1213" s="78">
        <f>IF(COUNTIFS($E$3:E1506,E1213)=1,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1501</v>
      </c>
      <c r="D1214" s="61" t="s">
        <v>1640</v>
      </c>
      <c r="E1214" s="19" t="s">
        <v>1786</v>
      </c>
      <c r="F1214" s="21"/>
      <c r="G1214" s="19" t="s">
        <v>412</v>
      </c>
      <c r="H1214" s="25" t="str">
        <f t="shared" si="104"/>
        <v>WB306</v>
      </c>
      <c r="I1214" s="25" t="str">
        <f t="shared" si="105"/>
        <v>Non-M</v>
      </c>
      <c r="J1214" s="34"/>
      <c r="K1214" s="26"/>
      <c r="L1214" s="78">
        <f>IF(COUNTIFS($E$3:E1506,E1214)=1, K1214, 0)</f>
        <v>0</v>
      </c>
    </row>
    <row r="1215" spans="1:12" ht="41.25" customHeight="1">
      <c r="A1215" s="18" t="s">
        <v>1787</v>
      </c>
      <c r="B1215" s="19" t="s">
        <v>1244</v>
      </c>
      <c r="C1215" s="19" t="s">
        <v>1501</v>
      </c>
      <c r="D1215" s="61" t="s">
        <v>1640</v>
      </c>
      <c r="E1215" s="19" t="s">
        <v>1786</v>
      </c>
      <c r="F1215" s="21"/>
      <c r="G1215" s="19" t="s">
        <v>414</v>
      </c>
      <c r="H1215" s="25" t="str">
        <f t="shared" si="104"/>
        <v>LP202</v>
      </c>
      <c r="I1215" s="25" t="str">
        <f t="shared" si="105"/>
        <v>Non-M</v>
      </c>
      <c r="J1215" s="34"/>
      <c r="K1215" s="26"/>
      <c r="L1215" s="78">
        <f>IF(COUNTIFS($E$3:E1506,E1215)=1, K1215, 0)</f>
        <v>0</v>
      </c>
    </row>
    <row r="1216" spans="1:12" ht="41.25" customHeight="1">
      <c r="A1216" s="18" t="s">
        <v>1788</v>
      </c>
      <c r="B1216" s="19" t="s">
        <v>1244</v>
      </c>
      <c r="C1216" s="19" t="s">
        <v>1501</v>
      </c>
      <c r="D1216" s="61" t="s">
        <v>1640</v>
      </c>
      <c r="E1216" s="19" t="s">
        <v>1786</v>
      </c>
      <c r="F1216" s="21"/>
      <c r="G1216" s="19" t="s">
        <v>1789</v>
      </c>
      <c r="H1216" s="25" t="str">
        <f t="shared" si="104"/>
        <v>WU202</v>
      </c>
      <c r="I1216" s="25" t="str">
        <f t="shared" si="105"/>
        <v>M</v>
      </c>
      <c r="J1216" s="34" t="s">
        <v>1790</v>
      </c>
      <c r="K1216" s="26"/>
      <c r="L1216" s="78">
        <f>IF(COUNTIFS($E$3:E1506,E1216)=1, K1216, 0)</f>
        <v>0</v>
      </c>
    </row>
    <row r="1217" spans="1:12" ht="41.25" customHeight="1">
      <c r="A1217" s="18" t="s">
        <v>1791</v>
      </c>
      <c r="B1217" s="19" t="s">
        <v>1244</v>
      </c>
      <c r="C1217" s="19" t="s">
        <v>1501</v>
      </c>
      <c r="D1217" s="61" t="s">
        <v>1640</v>
      </c>
      <c r="E1217" s="19" t="s">
        <v>1786</v>
      </c>
      <c r="F1217" s="21"/>
      <c r="G1217" s="19" t="s">
        <v>71</v>
      </c>
      <c r="H1217" s="25" t="str">
        <f t="shared" si="104"/>
        <v>HM500</v>
      </c>
      <c r="I1217" s="25" t="str">
        <f t="shared" si="105"/>
        <v>Non-M</v>
      </c>
      <c r="J1217" s="34"/>
      <c r="K1217" s="26"/>
      <c r="L1217" s="78">
        <f>IF(COUNTIFS($E$3:E1506,E1217)=1, K1217, 0)</f>
        <v>0</v>
      </c>
    </row>
    <row r="1218" spans="1:12" ht="41.25" customHeight="1">
      <c r="A1218" s="18" t="s">
        <v>1792</v>
      </c>
      <c r="B1218" s="19" t="s">
        <v>1244</v>
      </c>
      <c r="C1218" s="19" t="s">
        <v>1501</v>
      </c>
      <c r="D1218" s="61" t="s">
        <v>1640</v>
      </c>
      <c r="E1218" s="19" t="s">
        <v>1786</v>
      </c>
      <c r="F1218" s="21"/>
      <c r="G1218" s="19" t="s">
        <v>322</v>
      </c>
      <c r="H1218" s="25" t="str">
        <f t="shared" si="104"/>
        <v>GT207</v>
      </c>
      <c r="I1218" s="25" t="str">
        <f t="shared" si="105"/>
        <v>Non-M</v>
      </c>
      <c r="J1218" s="34"/>
      <c r="K1218" s="26"/>
      <c r="L1218" s="78">
        <f>IF(COUNTIFS($E$3:E1506,E1218)=1, K1218, 0)</f>
        <v>0</v>
      </c>
    </row>
    <row r="1219" spans="1:12" ht="41.25" customHeight="1">
      <c r="A1219" s="18" t="s">
        <v>1793</v>
      </c>
      <c r="B1219" s="19" t="s">
        <v>1244</v>
      </c>
      <c r="C1219" s="19" t="s">
        <v>1501</v>
      </c>
      <c r="D1219" s="61" t="s">
        <v>1640</v>
      </c>
      <c r="E1219" s="19" t="s">
        <v>1786</v>
      </c>
      <c r="F1219" s="21"/>
      <c r="G1219" s="19" t="s">
        <v>120</v>
      </c>
      <c r="H1219" s="25" t="str">
        <f t="shared" si="104"/>
        <v>JS124</v>
      </c>
      <c r="I1219" s="25" t="str">
        <f t="shared" si="105"/>
        <v>Non-M</v>
      </c>
      <c r="J1219" s="34" t="s">
        <v>1290</v>
      </c>
      <c r="K1219" s="26"/>
      <c r="L1219" s="78">
        <f>IF(COUNTIFS($E$3:E1506,E1219)=1, K1219, 0)</f>
        <v>0</v>
      </c>
    </row>
    <row r="1220" spans="1:12" ht="41.25" customHeight="1">
      <c r="A1220" s="18" t="s">
        <v>1794</v>
      </c>
      <c r="B1220" s="19" t="s">
        <v>1244</v>
      </c>
      <c r="C1220" s="19" t="s">
        <v>1501</v>
      </c>
      <c r="D1220" s="61" t="s">
        <v>1640</v>
      </c>
      <c r="E1220" s="19" t="s">
        <v>1786</v>
      </c>
      <c r="F1220" s="21"/>
      <c r="G1220" s="19" t="s">
        <v>1795</v>
      </c>
      <c r="H1220" s="25" t="str">
        <f t="shared" si="104"/>
        <v>HM807</v>
      </c>
      <c r="I1220" s="25" t="str">
        <f t="shared" si="105"/>
        <v>Non-M</v>
      </c>
      <c r="J1220" s="64" t="s">
        <v>1796</v>
      </c>
      <c r="K1220" s="26"/>
      <c r="L1220" s="78">
        <f>IF(COUNTIFS($E$3:E1506,E1220)=1, K1220, 0)</f>
        <v>0</v>
      </c>
    </row>
    <row r="1221" spans="1:12" ht="41.25" customHeight="1">
      <c r="A1221" s="18" t="s">
        <v>1797</v>
      </c>
      <c r="B1221" s="19" t="s">
        <v>1244</v>
      </c>
      <c r="C1221" s="19" t="s">
        <v>1501</v>
      </c>
      <c r="D1221" s="61" t="s">
        <v>1640</v>
      </c>
      <c r="E1221" s="19" t="s">
        <v>1786</v>
      </c>
      <c r="F1221" s="21"/>
      <c r="G1221" s="62" t="s">
        <v>965</v>
      </c>
      <c r="H1221" s="25" t="str">
        <f t="shared" si="104"/>
        <v>PK304</v>
      </c>
      <c r="I1221" s="25" t="str">
        <f t="shared" si="105"/>
        <v>Non-M</v>
      </c>
      <c r="J1221" s="34"/>
      <c r="K1221" s="26"/>
      <c r="L1221" s="78">
        <f>IF(COUNTIFS($E$3:E1506,E1221)=1, K1221, 0)</f>
        <v>0</v>
      </c>
    </row>
    <row r="1222" spans="1:12" ht="41.25" customHeight="1">
      <c r="A1222" s="18" t="s">
        <v>1798</v>
      </c>
      <c r="B1222" s="19" t="s">
        <v>13</v>
      </c>
      <c r="C1222" s="19" t="s">
        <v>1199</v>
      </c>
      <c r="D1222" s="61" t="s">
        <v>1799</v>
      </c>
      <c r="E1222" s="19" t="s">
        <v>1800</v>
      </c>
      <c r="F1222" s="21"/>
      <c r="G1222" s="19" t="s">
        <v>1375</v>
      </c>
      <c r="H1222" s="25" t="str">
        <f t="shared" si="104"/>
        <v>WB405</v>
      </c>
      <c r="I1222" s="25" t="str">
        <f t="shared" si="105"/>
        <v>M</v>
      </c>
      <c r="J1222" s="34"/>
      <c r="K1222" s="26">
        <v>12212</v>
      </c>
      <c r="L1222" s="78">
        <f>IF(COUNTIFS($E$3:E1506,E1222)=1, K1222, 0)</f>
        <v>0</v>
      </c>
    </row>
    <row r="1223" spans="1:12" ht="41.25" customHeight="1">
      <c r="A1223" s="18" t="s">
        <v>1801</v>
      </c>
      <c r="B1223" s="19" t="s">
        <v>13</v>
      </c>
      <c r="C1223" s="19" t="s">
        <v>1199</v>
      </c>
      <c r="D1223" s="61" t="s">
        <v>1799</v>
      </c>
      <c r="E1223" s="19" t="s">
        <v>1800</v>
      </c>
      <c r="F1223" s="21"/>
      <c r="G1223" s="19" t="s">
        <v>61</v>
      </c>
      <c r="H1223" s="25" t="str">
        <f t="shared" si="104"/>
        <v>DC101</v>
      </c>
      <c r="I1223" s="25" t="str">
        <f t="shared" si="105"/>
        <v>Non-M</v>
      </c>
      <c r="J1223" s="34"/>
      <c r="K1223" s="26">
        <v>12212</v>
      </c>
      <c r="L1223" s="78">
        <f>IF(COUNTIFS($E$3:E1506,E1223)=1, K1223, 0)</f>
        <v>0</v>
      </c>
    </row>
    <row r="1224" spans="1:12" ht="41.25" customHeight="1">
      <c r="A1224" s="18" t="s">
        <v>1802</v>
      </c>
      <c r="B1224" s="19" t="s">
        <v>13</v>
      </c>
      <c r="C1224" s="19" t="s">
        <v>1199</v>
      </c>
      <c r="D1224" s="61" t="s">
        <v>1799</v>
      </c>
      <c r="E1224" s="19" t="s">
        <v>1800</v>
      </c>
      <c r="F1224" s="21"/>
      <c r="G1224" s="19" t="s">
        <v>94</v>
      </c>
      <c r="H1224" s="25" t="str">
        <f t="shared" si="104"/>
        <v>DC202</v>
      </c>
      <c r="I1224" s="25" t="str">
        <f t="shared" si="105"/>
        <v>Non-M</v>
      </c>
      <c r="J1224" s="34"/>
      <c r="K1224" s="26">
        <v>12212</v>
      </c>
      <c r="L1224" s="78">
        <f>IF(COUNTIFS($E$3:E1506,E1224)=1, K1224, 0)</f>
        <v>0</v>
      </c>
    </row>
    <row r="1225" spans="1:12" ht="41.25" customHeight="1">
      <c r="A1225" s="18" t="s">
        <v>1803</v>
      </c>
      <c r="B1225" s="19" t="s">
        <v>13</v>
      </c>
      <c r="C1225" s="19" t="s">
        <v>1199</v>
      </c>
      <c r="D1225" s="61" t="s">
        <v>1799</v>
      </c>
      <c r="E1225" s="19" t="s">
        <v>1800</v>
      </c>
      <c r="F1225" s="21"/>
      <c r="G1225" s="19" t="s">
        <v>96</v>
      </c>
      <c r="H1225" s="25" t="str">
        <f t="shared" si="104"/>
        <v>DC300</v>
      </c>
      <c r="I1225" s="25" t="str">
        <f t="shared" si="105"/>
        <v>Non-M</v>
      </c>
      <c r="J1225" s="34"/>
      <c r="K1225" s="26">
        <v>12212</v>
      </c>
      <c r="L1225" s="78">
        <f>IF(COUNTIFS($E$3:E1506,E1225)=1, K1225, 0)</f>
        <v>0</v>
      </c>
    </row>
    <row r="1226" spans="1:12" ht="41.25" customHeight="1">
      <c r="A1226" s="18" t="s">
        <v>1804</v>
      </c>
      <c r="B1226" s="19" t="s">
        <v>13</v>
      </c>
      <c r="C1226" s="19" t="s">
        <v>1199</v>
      </c>
      <c r="D1226" s="61" t="s">
        <v>1799</v>
      </c>
      <c r="E1226" s="19" t="s">
        <v>1800</v>
      </c>
      <c r="F1226" s="21"/>
      <c r="G1226" s="19" t="s">
        <v>152</v>
      </c>
      <c r="H1226" s="25" t="str">
        <f t="shared" si="104"/>
        <v>DC400</v>
      </c>
      <c r="I1226" s="25" t="str">
        <f t="shared" si="105"/>
        <v>Non-M</v>
      </c>
      <c r="J1226" s="34"/>
      <c r="K1226" s="26">
        <v>12212</v>
      </c>
      <c r="L1226" s="78">
        <f>IF(COUNTIFS($E$3:E1506,E1226)=1, K1226, 0)</f>
        <v>0</v>
      </c>
    </row>
    <row r="1227" spans="1:12" ht="41.25" customHeight="1">
      <c r="A1227" s="18" t="s">
        <v>1805</v>
      </c>
      <c r="B1227" s="19" t="s">
        <v>13</v>
      </c>
      <c r="C1227" s="19" t="s">
        <v>1199</v>
      </c>
      <c r="D1227" s="61" t="s">
        <v>1799</v>
      </c>
      <c r="E1227" s="19" t="s">
        <v>1800</v>
      </c>
      <c r="F1227" s="21"/>
      <c r="G1227" s="19" t="s">
        <v>568</v>
      </c>
      <c r="H1227" s="25" t="str">
        <f t="shared" si="104"/>
        <v>PK200</v>
      </c>
      <c r="I1227" s="25" t="str">
        <f t="shared" si="105"/>
        <v>Non-M</v>
      </c>
      <c r="J1227" s="34"/>
      <c r="K1227" s="26">
        <v>12212</v>
      </c>
      <c r="L1227" s="78">
        <f>IF(COUNTIFS($E$3:E1506,E1227)=1, K1227, 0)</f>
        <v>0</v>
      </c>
    </row>
    <row r="1228" spans="1:12" ht="41.25" customHeight="1">
      <c r="A1228" s="18" t="s">
        <v>1806</v>
      </c>
      <c r="B1228" s="19" t="s">
        <v>13</v>
      </c>
      <c r="C1228" s="19" t="s">
        <v>1199</v>
      </c>
      <c r="D1228" s="61" t="s">
        <v>1799</v>
      </c>
      <c r="E1228" s="19" t="s">
        <v>1800</v>
      </c>
      <c r="F1228" s="21"/>
      <c r="G1228" s="19" t="s">
        <v>1382</v>
      </c>
      <c r="H1228" s="25" t="str">
        <f t="shared" si="104"/>
        <v>PB214</v>
      </c>
      <c r="I1228" s="25" t="str">
        <f t="shared" si="105"/>
        <v>Non-M</v>
      </c>
      <c r="J1228" s="34"/>
      <c r="K1228" s="26">
        <v>12212</v>
      </c>
      <c r="L1228" s="78">
        <f>IF(COUNTIFS($E$3:E1506,E1228)=1, K1228, 0)</f>
        <v>0</v>
      </c>
    </row>
    <row r="1229" spans="1:12" ht="41.25" customHeight="1">
      <c r="A1229" s="18" t="s">
        <v>1807</v>
      </c>
      <c r="B1229" s="19" t="s">
        <v>13</v>
      </c>
      <c r="C1229" s="19" t="s">
        <v>1199</v>
      </c>
      <c r="D1229" s="61" t="s">
        <v>1799</v>
      </c>
      <c r="E1229" s="19" t="s">
        <v>1800</v>
      </c>
      <c r="F1229" s="21"/>
      <c r="G1229" s="19" t="s">
        <v>190</v>
      </c>
      <c r="H1229" s="25" t="str">
        <f t="shared" si="104"/>
        <v>HM402</v>
      </c>
      <c r="I1229" s="25" t="str">
        <f t="shared" si="105"/>
        <v>Non-M</v>
      </c>
      <c r="J1229" s="34"/>
      <c r="K1229" s="26">
        <v>12212</v>
      </c>
      <c r="L1229" s="78">
        <f>IF(COUNTIFS($E$3:E1506,E1229)=1, K1229, 0)</f>
        <v>0</v>
      </c>
    </row>
    <row r="1230" spans="1:12" ht="41.25" customHeight="1">
      <c r="A1230" s="18" t="s">
        <v>1808</v>
      </c>
      <c r="B1230" s="19" t="s">
        <v>13</v>
      </c>
      <c r="C1230" s="19" t="s">
        <v>1199</v>
      </c>
      <c r="D1230" s="61" t="s">
        <v>1799</v>
      </c>
      <c r="E1230" s="19" t="s">
        <v>1800</v>
      </c>
      <c r="F1230" s="21"/>
      <c r="G1230" s="19" t="s">
        <v>1344</v>
      </c>
      <c r="H1230" s="25" t="str">
        <f t="shared" si="104"/>
        <v>JS105</v>
      </c>
      <c r="I1230" s="25" t="str">
        <f t="shared" si="105"/>
        <v>Non-M</v>
      </c>
      <c r="J1230" s="34"/>
      <c r="K1230" s="26">
        <v>12212</v>
      </c>
      <c r="L1230" s="78">
        <f>IF(COUNTIFS($E$3:E1506,E1230)=1, K1230, 0)</f>
        <v>0</v>
      </c>
    </row>
    <row r="1231" spans="1:12" ht="41.25" customHeight="1">
      <c r="A1231" s="18" t="s">
        <v>1809</v>
      </c>
      <c r="B1231" s="19" t="s">
        <v>1244</v>
      </c>
      <c r="C1231" s="19" t="s">
        <v>1257</v>
      </c>
      <c r="D1231" s="61" t="s">
        <v>1047</v>
      </c>
      <c r="E1231" s="19" t="s">
        <v>1810</v>
      </c>
      <c r="F1231" s="21"/>
      <c r="G1231" s="19" t="s">
        <v>123</v>
      </c>
      <c r="H1231" s="25" t="str">
        <f t="shared" si="104"/>
        <v>HD104</v>
      </c>
      <c r="I1231" s="25" t="str">
        <f t="shared" si="105"/>
        <v>M</v>
      </c>
      <c r="J1231" s="66" t="s">
        <v>1811</v>
      </c>
      <c r="K1231" s="26"/>
      <c r="L1231" s="78">
        <f>IF(COUNTIFS($E$3:E1506,E1231)=1, K1231, 0)</f>
        <v>0</v>
      </c>
    </row>
    <row r="1232" spans="1:12" ht="41.25" customHeight="1">
      <c r="A1232" s="18" t="s">
        <v>1812</v>
      </c>
      <c r="B1232" s="19" t="s">
        <v>1244</v>
      </c>
      <c r="C1232" s="19" t="s">
        <v>1257</v>
      </c>
      <c r="D1232" s="61" t="s">
        <v>1047</v>
      </c>
      <c r="E1232" s="19" t="s">
        <v>1810</v>
      </c>
      <c r="F1232" s="21"/>
      <c r="G1232" s="19" t="s">
        <v>1813</v>
      </c>
      <c r="H1232" s="25" t="str">
        <f t="shared" ref="H1232:H1238" si="106">IF(RIGHT(G1232,1)="M", LEFT(G1232,LEN(G1232)-1), G1232)</f>
        <v>ZP109</v>
      </c>
      <c r="I1232" s="25" t="str">
        <f t="shared" ref="I1232:I1238" si="107">IF(RIGHT(G1232,1)="M","M","Non-M")</f>
        <v>Non-M</v>
      </c>
      <c r="J1232" s="34"/>
      <c r="K1232" s="26"/>
      <c r="L1232" s="78">
        <f>IF(COUNTIFS($E$3:E1506,E1232)=1, K1232, 0)</f>
        <v>0</v>
      </c>
    </row>
    <row r="1233" spans="1:12" ht="41.25" customHeight="1">
      <c r="A1233" s="18" t="s">
        <v>1814</v>
      </c>
      <c r="B1233" s="19" t="s">
        <v>1244</v>
      </c>
      <c r="C1233" s="19" t="s">
        <v>1257</v>
      </c>
      <c r="D1233" s="61" t="s">
        <v>1047</v>
      </c>
      <c r="E1233" s="19" t="s">
        <v>1810</v>
      </c>
      <c r="F1233" s="21"/>
      <c r="G1233" s="19" t="s">
        <v>1815</v>
      </c>
      <c r="H1233" s="25" t="str">
        <f t="shared" si="106"/>
        <v>CL503</v>
      </c>
      <c r="I1233" s="25" t="str">
        <f t="shared" si="107"/>
        <v>M</v>
      </c>
      <c r="J1233" s="64" t="s">
        <v>1453</v>
      </c>
      <c r="K1233" s="26"/>
      <c r="L1233" s="78">
        <f>IF(COUNTIFS($E$3:E1506,E1233)=1, K1233, 0)</f>
        <v>0</v>
      </c>
    </row>
    <row r="1234" spans="1:12" ht="41.25" customHeight="1">
      <c r="A1234" s="18" t="s">
        <v>1816</v>
      </c>
      <c r="B1234" s="19" t="s">
        <v>1244</v>
      </c>
      <c r="C1234" s="19" t="s">
        <v>1257</v>
      </c>
      <c r="D1234" s="61" t="s">
        <v>1047</v>
      </c>
      <c r="E1234" s="19" t="s">
        <v>1810</v>
      </c>
      <c r="F1234" s="21"/>
      <c r="G1234" s="19" t="s">
        <v>1480</v>
      </c>
      <c r="H1234" s="25" t="str">
        <f t="shared" si="106"/>
        <v>PK601</v>
      </c>
      <c r="I1234" s="25" t="str">
        <f t="shared" si="107"/>
        <v>M</v>
      </c>
      <c r="J1234" s="34"/>
      <c r="K1234" s="26"/>
      <c r="L1234" s="78">
        <f>IF(COUNTIFS($E$3:E1506,E1234)=1, K1234, 0)</f>
        <v>0</v>
      </c>
    </row>
    <row r="1235" spans="1:12" ht="41.25" customHeight="1">
      <c r="A1235" s="18" t="s">
        <v>1817</v>
      </c>
      <c r="B1235" s="19" t="s">
        <v>1244</v>
      </c>
      <c r="C1235" s="19" t="s">
        <v>1257</v>
      </c>
      <c r="D1235" s="61" t="s">
        <v>1047</v>
      </c>
      <c r="E1235" s="19" t="s">
        <v>1810</v>
      </c>
      <c r="F1235" s="21"/>
      <c r="G1235" s="19" t="s">
        <v>719</v>
      </c>
      <c r="H1235" s="25" t="str">
        <f t="shared" si="106"/>
        <v>PK204</v>
      </c>
      <c r="I1235" s="25" t="str">
        <f t="shared" si="107"/>
        <v>Non-M</v>
      </c>
      <c r="J1235" s="34"/>
      <c r="K1235" s="26"/>
      <c r="L1235" s="78">
        <f>IF(COUNTIFS($E$3:E1506,E1235)=1, K1235, 0)</f>
        <v>0</v>
      </c>
    </row>
    <row r="1236" spans="1:12" ht="41.25" customHeight="1">
      <c r="A1236" s="18" t="s">
        <v>1818</v>
      </c>
      <c r="B1236" s="19" t="s">
        <v>1244</v>
      </c>
      <c r="C1236" s="19" t="s">
        <v>1257</v>
      </c>
      <c r="D1236" s="61" t="s">
        <v>1047</v>
      </c>
      <c r="E1236" s="19" t="s">
        <v>1810</v>
      </c>
      <c r="F1236" s="21"/>
      <c r="G1236" s="19" t="s">
        <v>1190</v>
      </c>
      <c r="H1236" s="25" t="str">
        <f t="shared" si="106"/>
        <v>JS105</v>
      </c>
      <c r="I1236" s="25" t="str">
        <f t="shared" si="107"/>
        <v>M</v>
      </c>
      <c r="J1236" s="66" t="s">
        <v>1819</v>
      </c>
      <c r="K1236" s="26"/>
      <c r="L1236" s="78">
        <f>IF(COUNTIFS($E$3:E1506,E1236)=1, K1236, 0)</f>
        <v>0</v>
      </c>
    </row>
    <row r="1237" spans="1:12" ht="41.25" customHeight="1">
      <c r="A1237" s="18" t="s">
        <v>1820</v>
      </c>
      <c r="B1237" s="19" t="s">
        <v>1244</v>
      </c>
      <c r="C1237" s="19" t="s">
        <v>1257</v>
      </c>
      <c r="D1237" s="61" t="s">
        <v>1047</v>
      </c>
      <c r="E1237" s="19" t="s">
        <v>1810</v>
      </c>
      <c r="F1237" s="21"/>
      <c r="G1237" s="19" t="s">
        <v>1229</v>
      </c>
      <c r="H1237" s="25" t="str">
        <f t="shared" si="106"/>
        <v>HM309</v>
      </c>
      <c r="I1237" s="25" t="str">
        <f t="shared" si="107"/>
        <v>M</v>
      </c>
      <c r="J1237" s="64" t="s">
        <v>1306</v>
      </c>
      <c r="K1237" s="26"/>
      <c r="L1237" s="78">
        <f>IF(COUNTIFS($E$3:E1506,E1237)=1, K1237, 0)</f>
        <v>0</v>
      </c>
    </row>
    <row r="1238" spans="1:12" ht="41.25" customHeight="1">
      <c r="A1238" s="18" t="s">
        <v>1821</v>
      </c>
      <c r="B1238" s="19" t="s">
        <v>1244</v>
      </c>
      <c r="C1238" s="19" t="s">
        <v>202</v>
      </c>
      <c r="D1238" s="61" t="s">
        <v>1447</v>
      </c>
      <c r="E1238" s="19" t="s">
        <v>1822</v>
      </c>
      <c r="F1238" s="21"/>
      <c r="G1238" s="19" t="s">
        <v>645</v>
      </c>
      <c r="H1238" s="25" t="str">
        <f t="shared" si="106"/>
        <v>HD104</v>
      </c>
      <c r="I1238" s="25" t="str">
        <f t="shared" si="107"/>
        <v>Non-M</v>
      </c>
      <c r="J1238" s="34"/>
      <c r="K1238" s="26"/>
      <c r="L1238" s="78">
        <f>IF(COUNTIFS($E$3:E1506,E1238)=1, K1238, 0)</f>
        <v>0</v>
      </c>
    </row>
    <row r="1239" spans="1:12" ht="41.25" customHeight="1">
      <c r="A1239" s="18" t="s">
        <v>1823</v>
      </c>
      <c r="B1239" s="19" t="s">
        <v>1244</v>
      </c>
      <c r="C1239" s="19" t="s">
        <v>202</v>
      </c>
      <c r="D1239" s="61" t="s">
        <v>1447</v>
      </c>
      <c r="E1239" s="19" t="s">
        <v>1822</v>
      </c>
      <c r="F1239" s="21"/>
      <c r="G1239" s="66" t="s">
        <v>1824</v>
      </c>
      <c r="H1239" s="25" t="str">
        <f t="shared" ref="H1239:H1276" si="108">IF(RIGHT(G1239,1)="M", LEFT(G1239,LEN(G1239)-1), G1239)</f>
        <v>ZP109&amp;ZP101&amp;ZP301</v>
      </c>
      <c r="I1239" s="25" t="str">
        <f t="shared" ref="I1239:I1276" si="109">IF(RIGHT(G1239,1)="M","M","Non-M")</f>
        <v>Non-M</v>
      </c>
      <c r="J1239" s="34"/>
      <c r="K1239" s="26"/>
      <c r="L1239" s="78">
        <f>IF(COUNTIFS($E$3:E1506,E1239)=1, K1239, 0)</f>
        <v>0</v>
      </c>
    </row>
    <row r="1240" spans="1:12" ht="41.25" customHeight="1">
      <c r="A1240" s="18" t="s">
        <v>1825</v>
      </c>
      <c r="B1240" s="19" t="s">
        <v>1244</v>
      </c>
      <c r="C1240" s="19" t="s">
        <v>202</v>
      </c>
      <c r="D1240" s="61" t="s">
        <v>1447</v>
      </c>
      <c r="E1240" s="19" t="s">
        <v>1822</v>
      </c>
      <c r="F1240" s="21"/>
      <c r="G1240" s="19" t="s">
        <v>157</v>
      </c>
      <c r="H1240" s="25" t="str">
        <f t="shared" si="108"/>
        <v>HM504</v>
      </c>
      <c r="I1240" s="25" t="str">
        <f t="shared" si="109"/>
        <v>Non-M</v>
      </c>
      <c r="J1240" s="34"/>
      <c r="K1240" s="26"/>
      <c r="L1240" s="78">
        <f>IF(COUNTIFS($E$3:E1506,E1240)=1, K1240, 0)</f>
        <v>0</v>
      </c>
    </row>
    <row r="1241" spans="1:12" ht="41.25" customHeight="1">
      <c r="A1241" s="18" t="s">
        <v>1826</v>
      </c>
      <c r="B1241" s="19" t="s">
        <v>1244</v>
      </c>
      <c r="C1241" s="19" t="s">
        <v>202</v>
      </c>
      <c r="D1241" s="61" t="s">
        <v>1447</v>
      </c>
      <c r="E1241" s="19" t="s">
        <v>1822</v>
      </c>
      <c r="F1241" s="21"/>
      <c r="G1241" s="19" t="s">
        <v>568</v>
      </c>
      <c r="H1241" s="25" t="str">
        <f t="shared" si="108"/>
        <v>PK200</v>
      </c>
      <c r="I1241" s="25" t="str">
        <f t="shared" si="109"/>
        <v>Non-M</v>
      </c>
      <c r="J1241" s="34"/>
      <c r="K1241" s="26"/>
      <c r="L1241" s="78">
        <f>IF(COUNTIFS($E$3:E1506,E1241)=1, K1241, 0)</f>
        <v>0</v>
      </c>
    </row>
    <row r="1242" spans="1:12" ht="41.25" customHeight="1">
      <c r="A1242" s="18" t="s">
        <v>1827</v>
      </c>
      <c r="B1242" s="19" t="s">
        <v>1244</v>
      </c>
      <c r="C1242" s="19" t="s">
        <v>202</v>
      </c>
      <c r="D1242" s="61" t="s">
        <v>1447</v>
      </c>
      <c r="E1242" s="19" t="s">
        <v>1822</v>
      </c>
      <c r="F1242" s="21"/>
      <c r="G1242" s="19" t="s">
        <v>1344</v>
      </c>
      <c r="H1242" s="25" t="str">
        <f t="shared" si="108"/>
        <v>JS105</v>
      </c>
      <c r="I1242" s="25" t="str">
        <f t="shared" si="109"/>
        <v>Non-M</v>
      </c>
      <c r="J1242" s="34" t="s">
        <v>1290</v>
      </c>
      <c r="K1242" s="26"/>
      <c r="L1242" s="78">
        <f>IF(COUNTIFS($E$3:E1506,E1242)=1, K1242, 0)</f>
        <v>0</v>
      </c>
    </row>
    <row r="1243" spans="1:12" ht="41.25" customHeight="1">
      <c r="A1243" s="18" t="s">
        <v>1828</v>
      </c>
      <c r="B1243" s="19" t="s">
        <v>1244</v>
      </c>
      <c r="C1243" s="19" t="s">
        <v>870</v>
      </c>
      <c r="D1243" s="61" t="s">
        <v>1309</v>
      </c>
      <c r="E1243" s="19" t="s">
        <v>1829</v>
      </c>
      <c r="F1243" s="21"/>
      <c r="G1243" s="19" t="s">
        <v>938</v>
      </c>
      <c r="H1243" s="25" t="str">
        <f t="shared" si="108"/>
        <v>WB301</v>
      </c>
      <c r="I1243" s="25" t="str">
        <f t="shared" si="109"/>
        <v>Non-M</v>
      </c>
      <c r="J1243" s="34"/>
      <c r="K1243" s="26"/>
      <c r="L1243" s="78">
        <f>IF(COUNTIFS($E$3:E1506,E1243)=1, K1243, 0)</f>
        <v>0</v>
      </c>
    </row>
    <row r="1244" spans="1:12" ht="41.25" customHeight="1">
      <c r="A1244" s="18" t="s">
        <v>1830</v>
      </c>
      <c r="B1244" s="19" t="s">
        <v>1244</v>
      </c>
      <c r="C1244" s="19" t="s">
        <v>870</v>
      </c>
      <c r="D1244" s="61" t="s">
        <v>1309</v>
      </c>
      <c r="E1244" s="19" t="s">
        <v>1829</v>
      </c>
      <c r="F1244" s="21"/>
      <c r="G1244" s="19" t="s">
        <v>61</v>
      </c>
      <c r="H1244" s="25" t="str">
        <f t="shared" si="108"/>
        <v>DC101</v>
      </c>
      <c r="I1244" s="25" t="str">
        <f t="shared" si="109"/>
        <v>Non-M</v>
      </c>
      <c r="J1244" s="34"/>
      <c r="K1244" s="26"/>
      <c r="L1244" s="78">
        <f>IF(COUNTIFS($E$3:E1506,E1244)=1, K1244, 0)</f>
        <v>0</v>
      </c>
    </row>
    <row r="1245" spans="1:12" ht="41.25" customHeight="1">
      <c r="A1245" s="18" t="s">
        <v>1831</v>
      </c>
      <c r="B1245" s="19" t="s">
        <v>1244</v>
      </c>
      <c r="C1245" s="19" t="s">
        <v>870</v>
      </c>
      <c r="D1245" s="61" t="s">
        <v>1309</v>
      </c>
      <c r="E1245" s="19" t="s">
        <v>1829</v>
      </c>
      <c r="F1245" s="21"/>
      <c r="G1245" s="19" t="s">
        <v>96</v>
      </c>
      <c r="H1245" s="25" t="str">
        <f t="shared" si="108"/>
        <v>DC300</v>
      </c>
      <c r="I1245" s="25" t="str">
        <f t="shared" si="109"/>
        <v>Non-M</v>
      </c>
      <c r="J1245" s="34"/>
      <c r="K1245" s="26"/>
      <c r="L1245" s="78">
        <f>IF(COUNTIFS($E$3:E1506,E1245)=1, K1245, 0)</f>
        <v>0</v>
      </c>
    </row>
    <row r="1246" spans="1:12" ht="41.25" customHeight="1">
      <c r="A1246" s="18" t="s">
        <v>1832</v>
      </c>
      <c r="B1246" s="19" t="s">
        <v>1244</v>
      </c>
      <c r="C1246" s="19" t="s">
        <v>870</v>
      </c>
      <c r="D1246" s="61" t="s">
        <v>1309</v>
      </c>
      <c r="E1246" s="19" t="s">
        <v>1829</v>
      </c>
      <c r="F1246" s="21"/>
      <c r="G1246" s="19" t="s">
        <v>135</v>
      </c>
      <c r="H1246" s="25" t="str">
        <f t="shared" si="108"/>
        <v>DC200</v>
      </c>
      <c r="I1246" s="25" t="str">
        <f t="shared" si="109"/>
        <v>Non-M</v>
      </c>
      <c r="J1246" s="34"/>
      <c r="K1246" s="26"/>
      <c r="L1246" s="78">
        <f>IF(COUNTIFS($E$3:E1506,E1246)=1, K1246, 0)</f>
        <v>0</v>
      </c>
    </row>
    <row r="1247" spans="1:12" ht="41.25" customHeight="1">
      <c r="A1247" s="18" t="s">
        <v>1833</v>
      </c>
      <c r="B1247" s="19" t="s">
        <v>1244</v>
      </c>
      <c r="C1247" s="19" t="s">
        <v>870</v>
      </c>
      <c r="D1247" s="61" t="s">
        <v>1309</v>
      </c>
      <c r="E1247" s="19" t="s">
        <v>1829</v>
      </c>
      <c r="F1247" s="21"/>
      <c r="G1247" s="19" t="s">
        <v>152</v>
      </c>
      <c r="H1247" s="25" t="str">
        <f t="shared" si="108"/>
        <v>DC400</v>
      </c>
      <c r="I1247" s="25" t="str">
        <f t="shared" si="109"/>
        <v>Non-M</v>
      </c>
      <c r="J1247" s="34"/>
      <c r="K1247" s="26"/>
      <c r="L1247" s="78">
        <f>IF(COUNTIFS($E$3:E1506,E1247)=1, K1247, 0)</f>
        <v>0</v>
      </c>
    </row>
    <row r="1248" spans="1:12" ht="41.25" customHeight="1">
      <c r="A1248" s="18" t="s">
        <v>1834</v>
      </c>
      <c r="B1248" s="19" t="s">
        <v>1244</v>
      </c>
      <c r="C1248" s="19" t="s">
        <v>870</v>
      </c>
      <c r="D1248" s="61" t="s">
        <v>1309</v>
      </c>
      <c r="E1248" s="19" t="s">
        <v>1829</v>
      </c>
      <c r="F1248" s="21"/>
      <c r="G1248" s="66" t="s">
        <v>1835</v>
      </c>
      <c r="H1248" s="25" t="str">
        <f t="shared" si="108"/>
        <v>GT204</v>
      </c>
      <c r="I1248" s="25" t="str">
        <f t="shared" si="109"/>
        <v>Non-M</v>
      </c>
      <c r="J1248" s="34"/>
      <c r="K1248" s="26"/>
      <c r="L1248" s="78">
        <f>IF(COUNTIFS($E$3:E1506,E1248)=1, K1248, 0)</f>
        <v>0</v>
      </c>
    </row>
    <row r="1249" spans="1:12" ht="41.25" customHeight="1">
      <c r="A1249" s="18" t="s">
        <v>1836</v>
      </c>
      <c r="B1249" s="19" t="s">
        <v>1244</v>
      </c>
      <c r="C1249" s="19" t="s">
        <v>870</v>
      </c>
      <c r="D1249" s="61" t="s">
        <v>1309</v>
      </c>
      <c r="E1249" s="19" t="s">
        <v>1829</v>
      </c>
      <c r="F1249" s="21"/>
      <c r="G1249" s="19" t="s">
        <v>188</v>
      </c>
      <c r="H1249" s="25" t="str">
        <f t="shared" si="108"/>
        <v>PK301</v>
      </c>
      <c r="I1249" s="25" t="str">
        <f t="shared" si="109"/>
        <v>M</v>
      </c>
      <c r="J1249" s="34" t="s">
        <v>1837</v>
      </c>
      <c r="K1249" s="26"/>
      <c r="L1249" s="78">
        <f>IF(COUNTIFS($E$3:E1506,E1249)=1, K1249, 0)</f>
        <v>0</v>
      </c>
    </row>
    <row r="1250" spans="1:12" ht="41.25" customHeight="1">
      <c r="A1250" s="18" t="s">
        <v>1838</v>
      </c>
      <c r="B1250" s="19" t="s">
        <v>1244</v>
      </c>
      <c r="C1250" s="19" t="s">
        <v>870</v>
      </c>
      <c r="D1250" s="61" t="s">
        <v>1309</v>
      </c>
      <c r="E1250" s="19" t="s">
        <v>1829</v>
      </c>
      <c r="F1250" s="21"/>
      <c r="G1250" s="19" t="s">
        <v>272</v>
      </c>
      <c r="H1250" s="25" t="str">
        <f t="shared" si="108"/>
        <v>PB301</v>
      </c>
      <c r="I1250" s="25" t="str">
        <f t="shared" si="109"/>
        <v>Non-M</v>
      </c>
      <c r="J1250" s="34"/>
      <c r="K1250" s="26"/>
      <c r="L1250" s="78">
        <f>IF(COUNTIFS($E$3:E1506,E1250)=1, K1250, 0)</f>
        <v>0</v>
      </c>
    </row>
    <row r="1251" spans="1:12" ht="41.25" customHeight="1">
      <c r="A1251" s="18" t="s">
        <v>1839</v>
      </c>
      <c r="B1251" s="19" t="s">
        <v>1244</v>
      </c>
      <c r="C1251" s="19" t="s">
        <v>870</v>
      </c>
      <c r="D1251" s="61" t="s">
        <v>1309</v>
      </c>
      <c r="E1251" s="19" t="s">
        <v>1829</v>
      </c>
      <c r="F1251" s="21"/>
      <c r="G1251" s="19" t="s">
        <v>739</v>
      </c>
      <c r="H1251" s="25" t="str">
        <f t="shared" si="108"/>
        <v>PK214</v>
      </c>
      <c r="I1251" s="25" t="str">
        <f t="shared" si="109"/>
        <v>Non-M</v>
      </c>
      <c r="J1251" s="34"/>
      <c r="K1251" s="26"/>
      <c r="L1251" s="78">
        <f>IF(COUNTIFS($E$3:E1506,E1251)=1, K1251, 0)</f>
        <v>0</v>
      </c>
    </row>
    <row r="1252" spans="1:12" ht="41.25" customHeight="1">
      <c r="A1252" s="18" t="s">
        <v>1840</v>
      </c>
      <c r="B1252" s="19" t="s">
        <v>1244</v>
      </c>
      <c r="C1252" s="19" t="s">
        <v>870</v>
      </c>
      <c r="D1252" s="61" t="s">
        <v>1309</v>
      </c>
      <c r="E1252" s="19" t="s">
        <v>1829</v>
      </c>
      <c r="F1252" s="21"/>
      <c r="G1252" s="19" t="s">
        <v>1841</v>
      </c>
      <c r="H1252" s="25" t="str">
        <f t="shared" si="108"/>
        <v>PB106</v>
      </c>
      <c r="I1252" s="25" t="str">
        <f t="shared" si="109"/>
        <v>M</v>
      </c>
      <c r="J1252" s="34" t="s">
        <v>1353</v>
      </c>
      <c r="K1252" s="26"/>
      <c r="L1252" s="78">
        <f>IF(COUNTIFS($E$3:E1506,E1252)=1, K1252, 0)</f>
        <v>0</v>
      </c>
    </row>
    <row r="1253" spans="1:12" ht="41.25" customHeight="1">
      <c r="A1253" s="18" t="s">
        <v>1842</v>
      </c>
      <c r="B1253" s="19" t="s">
        <v>1244</v>
      </c>
      <c r="C1253" s="19" t="s">
        <v>870</v>
      </c>
      <c r="D1253" s="61" t="s">
        <v>1309</v>
      </c>
      <c r="E1253" s="19" t="s">
        <v>1829</v>
      </c>
      <c r="F1253" s="21"/>
      <c r="G1253" s="19" t="s">
        <v>1344</v>
      </c>
      <c r="H1253" s="25" t="str">
        <f t="shared" si="108"/>
        <v>JS105</v>
      </c>
      <c r="I1253" s="25" t="str">
        <f t="shared" si="109"/>
        <v>Non-M</v>
      </c>
      <c r="J1253" s="34"/>
      <c r="K1253" s="26"/>
      <c r="L1253" s="78">
        <f>IF(COUNTIFS($E$3:E1506,E1253)=1, K1253, 0)</f>
        <v>0</v>
      </c>
    </row>
    <row r="1254" spans="1:12" ht="41.25" customHeight="1">
      <c r="A1254" s="18" t="s">
        <v>1843</v>
      </c>
      <c r="B1254" s="19" t="s">
        <v>1244</v>
      </c>
      <c r="C1254" s="19" t="s">
        <v>870</v>
      </c>
      <c r="D1254" s="61" t="s">
        <v>1309</v>
      </c>
      <c r="E1254" s="19" t="s">
        <v>1829</v>
      </c>
      <c r="F1254" s="21"/>
      <c r="G1254" s="19" t="s">
        <v>1398</v>
      </c>
      <c r="H1254" s="25" t="str">
        <f t="shared" si="108"/>
        <v>JS121</v>
      </c>
      <c r="I1254" s="25" t="str">
        <f t="shared" si="109"/>
        <v>Non-M</v>
      </c>
      <c r="J1254" s="34"/>
      <c r="K1254" s="26"/>
      <c r="L1254" s="78">
        <f>IF(COUNTIFS($E$3:E1506,E1254)=1, K1254, 0)</f>
        <v>0</v>
      </c>
    </row>
    <row r="1255" spans="1:12" ht="41.25" customHeight="1">
      <c r="A1255" s="18" t="s">
        <v>1844</v>
      </c>
      <c r="B1255" s="19" t="s">
        <v>1244</v>
      </c>
      <c r="C1255" s="19" t="s">
        <v>870</v>
      </c>
      <c r="D1255" s="61" t="s">
        <v>1309</v>
      </c>
      <c r="E1255" s="19" t="s">
        <v>1829</v>
      </c>
      <c r="F1255" s="21"/>
      <c r="G1255" s="19" t="s">
        <v>1845</v>
      </c>
      <c r="H1255" s="25" t="str">
        <f t="shared" si="108"/>
        <v>VT100</v>
      </c>
      <c r="I1255" s="25" t="str">
        <f t="shared" si="109"/>
        <v>Non-M</v>
      </c>
      <c r="J1255" s="34"/>
      <c r="K1255" s="26"/>
      <c r="L1255" s="78">
        <f>IF(COUNTIFS($E$3:E1506,E1255)=1, K1255, 0)</f>
        <v>0</v>
      </c>
    </row>
    <row r="1256" spans="1:12" ht="41.25" customHeight="1">
      <c r="A1256" s="18" t="s">
        <v>1846</v>
      </c>
      <c r="B1256" s="19" t="s">
        <v>1045</v>
      </c>
      <c r="C1256" s="19" t="s">
        <v>1245</v>
      </c>
      <c r="D1256" s="61" t="s">
        <v>1847</v>
      </c>
      <c r="E1256" s="19" t="s">
        <v>1848</v>
      </c>
      <c r="F1256" s="21"/>
      <c r="G1256" s="19" t="s">
        <v>1849</v>
      </c>
      <c r="H1256" s="25" t="str">
        <f t="shared" si="108"/>
        <v>WB204</v>
      </c>
      <c r="I1256" s="25" t="str">
        <f t="shared" si="109"/>
        <v>Non-M</v>
      </c>
      <c r="J1256" s="34"/>
      <c r="K1256" s="26">
        <v>53916</v>
      </c>
      <c r="L1256" s="78">
        <f>IF(COUNTIFS($E$3:E1506,E1256)=1, K1256, 0)</f>
        <v>0</v>
      </c>
    </row>
    <row r="1257" spans="1:12" ht="41.25" customHeight="1">
      <c r="A1257" s="18" t="s">
        <v>1850</v>
      </c>
      <c r="B1257" s="19" t="s">
        <v>1045</v>
      </c>
      <c r="C1257" s="19" t="s">
        <v>1245</v>
      </c>
      <c r="D1257" s="61" t="s">
        <v>1847</v>
      </c>
      <c r="E1257" s="19" t="s">
        <v>1848</v>
      </c>
      <c r="F1257" s="21"/>
      <c r="G1257" s="19" t="s">
        <v>61</v>
      </c>
      <c r="H1257" s="25" t="str">
        <f t="shared" si="108"/>
        <v>DC101</v>
      </c>
      <c r="I1257" s="25" t="str">
        <f t="shared" si="109"/>
        <v>Non-M</v>
      </c>
      <c r="J1257" s="34"/>
      <c r="K1257" s="26">
        <v>53916</v>
      </c>
      <c r="L1257" s="78">
        <f>IF(COUNTIFS($E$3:E1506,E1257)=1, K1257, 0)</f>
        <v>0</v>
      </c>
    </row>
    <row r="1258" spans="1:12" ht="41.25" customHeight="1">
      <c r="A1258" s="18" t="s">
        <v>1851</v>
      </c>
      <c r="B1258" s="19" t="s">
        <v>1045</v>
      </c>
      <c r="C1258" s="19" t="s">
        <v>1245</v>
      </c>
      <c r="D1258" s="61" t="s">
        <v>1847</v>
      </c>
      <c r="E1258" s="19" t="s">
        <v>1848</v>
      </c>
      <c r="F1258" s="21"/>
      <c r="G1258" s="19" t="s">
        <v>135</v>
      </c>
      <c r="H1258" s="25" t="str">
        <f t="shared" si="108"/>
        <v>DC200</v>
      </c>
      <c r="I1258" s="25" t="str">
        <f t="shared" si="109"/>
        <v>Non-M</v>
      </c>
      <c r="J1258" s="34"/>
      <c r="K1258" s="26">
        <v>53916</v>
      </c>
      <c r="L1258" s="78">
        <f>IF(COUNTIFS($E$3:E1506,E1258)=1, K1258, 0)</f>
        <v>0</v>
      </c>
    </row>
    <row r="1259" spans="1:12" ht="41.25" customHeight="1">
      <c r="A1259" s="18" t="s">
        <v>1852</v>
      </c>
      <c r="B1259" s="19" t="s">
        <v>1045</v>
      </c>
      <c r="C1259" s="19" t="s">
        <v>1245</v>
      </c>
      <c r="D1259" s="61" t="s">
        <v>1847</v>
      </c>
      <c r="E1259" s="19" t="s">
        <v>1848</v>
      </c>
      <c r="F1259" s="21"/>
      <c r="G1259" s="19" t="s">
        <v>96</v>
      </c>
      <c r="H1259" s="25" t="str">
        <f t="shared" si="108"/>
        <v>DC300</v>
      </c>
      <c r="I1259" s="25" t="str">
        <f t="shared" si="109"/>
        <v>Non-M</v>
      </c>
      <c r="J1259" s="34"/>
      <c r="K1259" s="26">
        <v>53916</v>
      </c>
      <c r="L1259" s="78">
        <f>IF(COUNTIFS($E$3:E1506,E1259)=1, K1259, 0)</f>
        <v>0</v>
      </c>
    </row>
    <row r="1260" spans="1:12" ht="41.25" customHeight="1">
      <c r="A1260" s="18" t="s">
        <v>1853</v>
      </c>
      <c r="B1260" s="19" t="s">
        <v>1045</v>
      </c>
      <c r="C1260" s="19" t="s">
        <v>1245</v>
      </c>
      <c r="D1260" s="61" t="s">
        <v>1847</v>
      </c>
      <c r="E1260" s="19" t="s">
        <v>1848</v>
      </c>
      <c r="F1260" s="21"/>
      <c r="G1260" s="19" t="s">
        <v>152</v>
      </c>
      <c r="H1260" s="25" t="str">
        <f t="shared" si="108"/>
        <v>DC400</v>
      </c>
      <c r="I1260" s="25" t="str">
        <f t="shared" si="109"/>
        <v>Non-M</v>
      </c>
      <c r="J1260" s="34"/>
      <c r="K1260" s="26">
        <v>53916</v>
      </c>
      <c r="L1260" s="78">
        <f>IF(COUNTIFS($E$3:E1506,E1260)=1, K1260, 0)</f>
        <v>0</v>
      </c>
    </row>
    <row r="1261" spans="1:12" ht="41.25" customHeight="1">
      <c r="A1261" s="18" t="s">
        <v>1854</v>
      </c>
      <c r="B1261" s="19" t="s">
        <v>1045</v>
      </c>
      <c r="C1261" s="19" t="s">
        <v>1245</v>
      </c>
      <c r="D1261" s="61" t="s">
        <v>1847</v>
      </c>
      <c r="E1261" s="19" t="s">
        <v>1848</v>
      </c>
      <c r="F1261" s="21"/>
      <c r="G1261" s="19" t="s">
        <v>1091</v>
      </c>
      <c r="H1261" s="25" t="str">
        <f t="shared" si="108"/>
        <v>PK111</v>
      </c>
      <c r="I1261" s="25" t="str">
        <f t="shared" si="109"/>
        <v>Non-M</v>
      </c>
      <c r="J1261" s="34" t="s">
        <v>1754</v>
      </c>
      <c r="K1261" s="26">
        <v>53916</v>
      </c>
      <c r="L1261" s="78">
        <f>IF(COUNTIFS($E$3:E1506,E1261)=1, K1261, 0)</f>
        <v>0</v>
      </c>
    </row>
    <row r="1262" spans="1:12" ht="41.25" customHeight="1">
      <c r="A1262" s="18" t="s">
        <v>1855</v>
      </c>
      <c r="B1262" s="19" t="s">
        <v>1045</v>
      </c>
      <c r="C1262" s="19" t="s">
        <v>1245</v>
      </c>
      <c r="D1262" s="61" t="s">
        <v>1847</v>
      </c>
      <c r="E1262" s="19" t="s">
        <v>1848</v>
      </c>
      <c r="F1262" s="21"/>
      <c r="G1262" s="62" t="s">
        <v>1498</v>
      </c>
      <c r="H1262" s="25" t="str">
        <f t="shared" si="108"/>
        <v>PB202</v>
      </c>
      <c r="I1262" s="25" t="str">
        <f t="shared" si="109"/>
        <v>Non-M</v>
      </c>
      <c r="J1262" s="34"/>
      <c r="K1262" s="26">
        <v>53916</v>
      </c>
      <c r="L1262" s="78">
        <f>IF(COUNTIFS($E$3:E1506,E1262)=1, K1262, 0)</f>
        <v>0</v>
      </c>
    </row>
    <row r="1263" spans="1:12" ht="41.25" customHeight="1">
      <c r="A1263" s="18" t="s">
        <v>1856</v>
      </c>
      <c r="B1263" s="19" t="s">
        <v>1045</v>
      </c>
      <c r="C1263" s="19" t="s">
        <v>1245</v>
      </c>
      <c r="D1263" s="61" t="s">
        <v>1847</v>
      </c>
      <c r="E1263" s="19" t="s">
        <v>1848</v>
      </c>
      <c r="F1263" s="21"/>
      <c r="G1263" s="19" t="s">
        <v>739</v>
      </c>
      <c r="H1263" s="25" t="str">
        <f t="shared" si="108"/>
        <v>PK214</v>
      </c>
      <c r="I1263" s="25" t="str">
        <f t="shared" si="109"/>
        <v>Non-M</v>
      </c>
      <c r="J1263" s="34"/>
      <c r="K1263" s="26">
        <v>53916</v>
      </c>
      <c r="L1263" s="78">
        <f>IF(COUNTIFS($E$3:E1506,E1263)=1, K1263, 0)</f>
        <v>0</v>
      </c>
    </row>
    <row r="1264" spans="1:12" ht="41.25" customHeight="1">
      <c r="A1264" s="18" t="s">
        <v>1857</v>
      </c>
      <c r="B1264" s="19" t="s">
        <v>1045</v>
      </c>
      <c r="C1264" s="19" t="s">
        <v>1245</v>
      </c>
      <c r="D1264" s="61" t="s">
        <v>1847</v>
      </c>
      <c r="E1264" s="19" t="s">
        <v>1848</v>
      </c>
      <c r="F1264" s="21"/>
      <c r="G1264" s="19" t="s">
        <v>729</v>
      </c>
      <c r="H1264" s="25" t="str">
        <f t="shared" si="108"/>
        <v>HM512</v>
      </c>
      <c r="I1264" s="25" t="str">
        <f t="shared" si="109"/>
        <v>Non-M</v>
      </c>
      <c r="J1264" s="34"/>
      <c r="K1264" s="26">
        <v>53916</v>
      </c>
      <c r="L1264" s="78">
        <f>IF(COUNTIFS($E$3:E1506,E1264)=1, K1264, 0)</f>
        <v>0</v>
      </c>
    </row>
    <row r="1265" spans="1:12" ht="41.25" customHeight="1">
      <c r="A1265" s="18" t="s">
        <v>1858</v>
      </c>
      <c r="B1265" s="19" t="s">
        <v>1045</v>
      </c>
      <c r="C1265" s="19" t="s">
        <v>1245</v>
      </c>
      <c r="D1265" s="61" t="s">
        <v>1847</v>
      </c>
      <c r="E1265" s="19" t="s">
        <v>1848</v>
      </c>
      <c r="F1265" s="21"/>
      <c r="G1265" s="19" t="s">
        <v>1344</v>
      </c>
      <c r="H1265" s="25" t="str">
        <f t="shared" si="108"/>
        <v>JS105</v>
      </c>
      <c r="I1265" s="25" t="str">
        <f t="shared" si="109"/>
        <v>Non-M</v>
      </c>
      <c r="J1265" s="34"/>
      <c r="K1265" s="26">
        <v>53916</v>
      </c>
      <c r="L1265" s="78">
        <f>IF(COUNTIFS($E$3:E1506,E1265)=1, K1265, 0)</f>
        <v>0</v>
      </c>
    </row>
    <row r="1266" spans="1:12" ht="41.25" customHeight="1">
      <c r="A1266" s="18" t="s">
        <v>1859</v>
      </c>
      <c r="B1266" s="19" t="s">
        <v>1045</v>
      </c>
      <c r="C1266" s="19" t="s">
        <v>1245</v>
      </c>
      <c r="D1266" s="61" t="s">
        <v>1847</v>
      </c>
      <c r="E1266" s="19" t="s">
        <v>1848</v>
      </c>
      <c r="F1266" s="21"/>
      <c r="G1266" s="19" t="s">
        <v>1398</v>
      </c>
      <c r="H1266" s="25" t="str">
        <f t="shared" si="108"/>
        <v>JS121</v>
      </c>
      <c r="I1266" s="25" t="str">
        <f t="shared" si="109"/>
        <v>Non-M</v>
      </c>
      <c r="J1266" s="34"/>
      <c r="K1266" s="26">
        <v>53916</v>
      </c>
      <c r="L1266" s="78">
        <f>IF(COUNTIFS($E$3:E1506,E1266)=1, K1266, 0)</f>
        <v>0</v>
      </c>
    </row>
    <row r="1267" spans="1:12" ht="41.25" customHeight="1">
      <c r="A1267" s="18" t="s">
        <v>1860</v>
      </c>
      <c r="B1267" s="19" t="s">
        <v>1308</v>
      </c>
      <c r="C1267" s="19" t="s">
        <v>1199</v>
      </c>
      <c r="D1267" s="61" t="s">
        <v>1361</v>
      </c>
      <c r="E1267" s="19" t="s">
        <v>1861</v>
      </c>
      <c r="F1267" s="21"/>
      <c r="G1267" s="19" t="s">
        <v>700</v>
      </c>
      <c r="H1267" s="25" t="str">
        <f t="shared" si="108"/>
        <v>WB202</v>
      </c>
      <c r="I1267" s="25" t="str">
        <f t="shared" si="109"/>
        <v>M</v>
      </c>
      <c r="J1267" s="34"/>
      <c r="K1267" s="26"/>
      <c r="L1267" s="78">
        <f>IF(COUNTIFS($E$3:E1506,E1267)=1, K1267, 0)</f>
        <v>0</v>
      </c>
    </row>
    <row r="1268" spans="1:12" ht="41.25" customHeight="1">
      <c r="A1268" s="18" t="s">
        <v>1862</v>
      </c>
      <c r="B1268" s="19" t="s">
        <v>1308</v>
      </c>
      <c r="C1268" s="19" t="s">
        <v>1199</v>
      </c>
      <c r="D1268" s="61" t="s">
        <v>1361</v>
      </c>
      <c r="E1268" s="19" t="s">
        <v>1861</v>
      </c>
      <c r="F1268" s="21"/>
      <c r="G1268" s="19" t="s">
        <v>61</v>
      </c>
      <c r="H1268" s="25" t="str">
        <f t="shared" si="108"/>
        <v>DC101</v>
      </c>
      <c r="I1268" s="25" t="str">
        <f t="shared" si="109"/>
        <v>Non-M</v>
      </c>
      <c r="J1268" s="34"/>
      <c r="K1268" s="26"/>
      <c r="L1268" s="78">
        <f>IF(COUNTIFS($E$3:E1506,E1268)=1, K1268, 0)</f>
        <v>0</v>
      </c>
    </row>
    <row r="1269" spans="1:12" ht="41.25" customHeight="1">
      <c r="A1269" s="18" t="s">
        <v>1863</v>
      </c>
      <c r="B1269" s="19" t="s">
        <v>1308</v>
      </c>
      <c r="C1269" s="19" t="s">
        <v>1199</v>
      </c>
      <c r="D1269" s="61" t="s">
        <v>1361</v>
      </c>
      <c r="E1269" s="19" t="s">
        <v>1861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/>
      <c r="L1269" s="78">
        <f>IF(COUNTIFS($E$3:E1506,E1269)=1, K1269, 0)</f>
        <v>0</v>
      </c>
    </row>
    <row r="1270" spans="1:12" ht="41.25" customHeight="1">
      <c r="A1270" s="18" t="s">
        <v>1864</v>
      </c>
      <c r="B1270" s="19" t="s">
        <v>1308</v>
      </c>
      <c r="C1270" s="19" t="s">
        <v>1199</v>
      </c>
      <c r="D1270" s="61" t="s">
        <v>1361</v>
      </c>
      <c r="E1270" s="19" t="s">
        <v>1861</v>
      </c>
      <c r="F1270" s="21"/>
      <c r="G1270" s="19" t="s">
        <v>94</v>
      </c>
      <c r="H1270" s="25" t="str">
        <f t="shared" si="108"/>
        <v>DC202</v>
      </c>
      <c r="I1270" s="25" t="str">
        <f t="shared" si="109"/>
        <v>Non-M</v>
      </c>
      <c r="J1270" s="34"/>
      <c r="K1270" s="26"/>
      <c r="L1270" s="78">
        <f>IF(COUNTIFS($E$3:E1506,E1270)=1, K1270, 0)</f>
        <v>0</v>
      </c>
    </row>
    <row r="1271" spans="1:12" ht="41.25" customHeight="1">
      <c r="A1271" s="18" t="s">
        <v>1865</v>
      </c>
      <c r="B1271" s="19" t="s">
        <v>1308</v>
      </c>
      <c r="C1271" s="19" t="s">
        <v>1199</v>
      </c>
      <c r="D1271" s="61" t="s">
        <v>1361</v>
      </c>
      <c r="E1271" s="19" t="s">
        <v>1861</v>
      </c>
      <c r="F1271" s="21"/>
      <c r="G1271" s="19" t="s">
        <v>152</v>
      </c>
      <c r="H1271" s="25" t="str">
        <f t="shared" si="108"/>
        <v>DC400</v>
      </c>
      <c r="I1271" s="25" t="str">
        <f t="shared" si="109"/>
        <v>Non-M</v>
      </c>
      <c r="J1271" s="34"/>
      <c r="K1271" s="26"/>
      <c r="L1271" s="78">
        <f>IF(COUNTIFS($E$3:E1506,E1271)=1, K1271, 0)</f>
        <v>0</v>
      </c>
    </row>
    <row r="1272" spans="1:12" ht="41.25" customHeight="1">
      <c r="A1272" s="18" t="s">
        <v>1866</v>
      </c>
      <c r="B1272" s="19" t="s">
        <v>1308</v>
      </c>
      <c r="C1272" s="19" t="s">
        <v>1199</v>
      </c>
      <c r="D1272" s="61" t="s">
        <v>1361</v>
      </c>
      <c r="E1272" s="19" t="s">
        <v>1861</v>
      </c>
      <c r="F1272" s="21"/>
      <c r="G1272" s="19" t="s">
        <v>239</v>
      </c>
      <c r="H1272" s="25" t="str">
        <f t="shared" si="108"/>
        <v>PK201</v>
      </c>
      <c r="I1272" s="25" t="str">
        <f t="shared" si="109"/>
        <v>M</v>
      </c>
      <c r="J1272" s="34"/>
      <c r="K1272" s="26"/>
      <c r="L1272" s="78">
        <f>IF(COUNTIFS($E$3:E1506,E1272)=1, K1272, 0)</f>
        <v>0</v>
      </c>
    </row>
    <row r="1273" spans="1:12" ht="41.25" customHeight="1">
      <c r="A1273" s="18" t="s">
        <v>1867</v>
      </c>
      <c r="B1273" s="19" t="s">
        <v>1308</v>
      </c>
      <c r="C1273" s="19" t="s">
        <v>1199</v>
      </c>
      <c r="D1273" s="61" t="s">
        <v>1361</v>
      </c>
      <c r="E1273" s="19" t="s">
        <v>1861</v>
      </c>
      <c r="F1273" s="21"/>
      <c r="G1273" s="19" t="s">
        <v>241</v>
      </c>
      <c r="H1273" s="25" t="str">
        <f t="shared" si="108"/>
        <v>PB204</v>
      </c>
      <c r="I1273" s="25" t="str">
        <f t="shared" si="109"/>
        <v>M</v>
      </c>
      <c r="J1273" s="34"/>
      <c r="K1273" s="26"/>
      <c r="L1273" s="78">
        <f>IF(COUNTIFS($E$3:E1506,E1273)=1, K1273, 0)</f>
        <v>0</v>
      </c>
    </row>
    <row r="1274" spans="1:12" ht="41.25" customHeight="1">
      <c r="A1274" s="18" t="s">
        <v>1868</v>
      </c>
      <c r="B1274" s="19" t="s">
        <v>1308</v>
      </c>
      <c r="C1274" s="19" t="s">
        <v>1199</v>
      </c>
      <c r="D1274" s="61" t="s">
        <v>1361</v>
      </c>
      <c r="E1274" s="19" t="s">
        <v>1861</v>
      </c>
      <c r="F1274" s="21"/>
      <c r="G1274" s="19" t="s">
        <v>204</v>
      </c>
      <c r="H1274" s="25" t="str">
        <f t="shared" si="108"/>
        <v>HM503</v>
      </c>
      <c r="I1274" s="25" t="str">
        <f t="shared" si="109"/>
        <v>Non-M</v>
      </c>
      <c r="J1274" s="34"/>
      <c r="K1274" s="26"/>
      <c r="L1274" s="78">
        <f>IF(COUNTIFS($E$3:E1506,E1274)=1, K1274, 0)</f>
        <v>0</v>
      </c>
    </row>
    <row r="1275" spans="1:12" ht="41.25" customHeight="1">
      <c r="A1275" s="18" t="s">
        <v>1869</v>
      </c>
      <c r="B1275" s="19" t="s">
        <v>1308</v>
      </c>
      <c r="C1275" s="19" t="s">
        <v>1199</v>
      </c>
      <c r="D1275" s="61" t="s">
        <v>1361</v>
      </c>
      <c r="E1275" s="19" t="s">
        <v>1861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/>
      <c r="L1275" s="78">
        <f>IF(COUNTIFS($E$3:E1506,E1275)=1, K1275, 0)</f>
        <v>0</v>
      </c>
    </row>
    <row r="1276" spans="1:12" ht="41.25" customHeight="1">
      <c r="A1276" s="18" t="s">
        <v>1870</v>
      </c>
      <c r="B1276" s="19" t="s">
        <v>1308</v>
      </c>
      <c r="C1276" s="19" t="s">
        <v>1199</v>
      </c>
      <c r="D1276" s="61" t="s">
        <v>1361</v>
      </c>
      <c r="E1276" s="19" t="s">
        <v>1861</v>
      </c>
      <c r="F1276" s="21"/>
      <c r="G1276" s="19" t="s">
        <v>120</v>
      </c>
      <c r="H1276" s="25" t="str">
        <f t="shared" si="108"/>
        <v>JS124</v>
      </c>
      <c r="I1276" s="25" t="str">
        <f t="shared" si="109"/>
        <v>Non-M</v>
      </c>
      <c r="J1276" s="34"/>
      <c r="K1276" s="26"/>
      <c r="L1276" s="78">
        <f>IF(COUNTIFS($E$3:E1506,E1276)=1, K1276, 0)</f>
        <v>0</v>
      </c>
    </row>
    <row r="1277" spans="1:12" ht="41.25" customHeight="1">
      <c r="A1277" s="18" t="s">
        <v>1871</v>
      </c>
      <c r="B1277" s="19" t="s">
        <v>1244</v>
      </c>
      <c r="C1277" s="19" t="s">
        <v>1501</v>
      </c>
      <c r="D1277" s="61" t="s">
        <v>1447</v>
      </c>
      <c r="E1277" s="19" t="s">
        <v>1872</v>
      </c>
      <c r="F1277" s="21"/>
      <c r="G1277" s="19" t="s">
        <v>61</v>
      </c>
      <c r="H1277" s="25" t="str">
        <f t="shared" ref="H1277:H1284" si="110">IF(RIGHT(G1277,1)="M", LEFT(G1277,LEN(G1277)-1), G1277)</f>
        <v>DC101</v>
      </c>
      <c r="I1277" s="25" t="str">
        <f t="shared" ref="I1277:I1284" si="111">IF(RIGHT(G1277,1)="M","M","Non-M")</f>
        <v>Non-M</v>
      </c>
      <c r="J1277" s="34"/>
      <c r="K1277" s="26"/>
      <c r="L1277" s="78">
        <f>IF(COUNTIFS($E$3:E1506,E1277)=1, K1277, 0)</f>
        <v>0</v>
      </c>
    </row>
    <row r="1278" spans="1:12" ht="41.25" customHeight="1">
      <c r="A1278" s="18" t="s">
        <v>1873</v>
      </c>
      <c r="B1278" s="19" t="s">
        <v>1244</v>
      </c>
      <c r="C1278" s="19" t="s">
        <v>1501</v>
      </c>
      <c r="D1278" s="61" t="s">
        <v>1447</v>
      </c>
      <c r="E1278" s="19" t="s">
        <v>1872</v>
      </c>
      <c r="F1278" s="21"/>
      <c r="G1278" s="19" t="s">
        <v>135</v>
      </c>
      <c r="H1278" s="25" t="str">
        <f t="shared" si="110"/>
        <v>DC200</v>
      </c>
      <c r="I1278" s="25" t="str">
        <f t="shared" si="111"/>
        <v>Non-M</v>
      </c>
      <c r="J1278" s="34"/>
      <c r="K1278" s="26"/>
      <c r="L1278" s="78">
        <f>IF(COUNTIFS($E$3:E1506,E1278)=1, K1278, 0)</f>
        <v>0</v>
      </c>
    </row>
    <row r="1279" spans="1:12" ht="41.25" customHeight="1">
      <c r="A1279" s="18" t="s">
        <v>1874</v>
      </c>
      <c r="B1279" s="19" t="s">
        <v>1244</v>
      </c>
      <c r="C1279" s="19" t="s">
        <v>1501</v>
      </c>
      <c r="D1279" s="61" t="s">
        <v>1447</v>
      </c>
      <c r="E1279" s="19" t="s">
        <v>1872</v>
      </c>
      <c r="F1279" s="21"/>
      <c r="G1279" s="19" t="s">
        <v>96</v>
      </c>
      <c r="H1279" s="25" t="str">
        <f t="shared" si="110"/>
        <v>DC300</v>
      </c>
      <c r="I1279" s="25" t="str">
        <f t="shared" si="111"/>
        <v>Non-M</v>
      </c>
      <c r="J1279" s="34"/>
      <c r="K1279" s="26"/>
      <c r="L1279" s="78">
        <f>IF(COUNTIFS($E$3:E1506,E1279)=1, K1279, 0)</f>
        <v>0</v>
      </c>
    </row>
    <row r="1280" spans="1:12" ht="41.25" customHeight="1">
      <c r="A1280" s="18" t="s">
        <v>1875</v>
      </c>
      <c r="B1280" s="19" t="s">
        <v>1244</v>
      </c>
      <c r="C1280" s="19" t="s">
        <v>1501</v>
      </c>
      <c r="D1280" s="61" t="s">
        <v>1447</v>
      </c>
      <c r="E1280" s="19" t="s">
        <v>1872</v>
      </c>
      <c r="F1280" s="21"/>
      <c r="G1280" s="19" t="s">
        <v>152</v>
      </c>
      <c r="H1280" s="25" t="str">
        <f t="shared" si="110"/>
        <v>DC400</v>
      </c>
      <c r="I1280" s="25" t="str">
        <f t="shared" si="111"/>
        <v>Non-M</v>
      </c>
      <c r="J1280" s="34"/>
      <c r="K1280" s="26"/>
      <c r="L1280" s="78">
        <f>IF(COUNTIFS($E$3:E1506,E1280)=1, K1280, 0)</f>
        <v>0</v>
      </c>
    </row>
    <row r="1281" spans="1:12" ht="41.25" customHeight="1">
      <c r="A1281" s="18" t="s">
        <v>1876</v>
      </c>
      <c r="B1281" s="19" t="s">
        <v>1244</v>
      </c>
      <c r="C1281" s="19" t="s">
        <v>1501</v>
      </c>
      <c r="D1281" s="61" t="s">
        <v>1447</v>
      </c>
      <c r="E1281" s="19" t="s">
        <v>1872</v>
      </c>
      <c r="F1281" s="21"/>
      <c r="G1281" s="19" t="s">
        <v>1877</v>
      </c>
      <c r="H1281" s="25" t="str">
        <f t="shared" si="110"/>
        <v>WB202&amp;WB204</v>
      </c>
      <c r="I1281" s="25" t="str">
        <f t="shared" si="111"/>
        <v>Non-M</v>
      </c>
      <c r="J1281" s="34"/>
      <c r="K1281" s="26"/>
      <c r="L1281" s="78">
        <f>IF(COUNTIFS($E$3:E1506,E1281)=1, K1281, 0)</f>
        <v>0</v>
      </c>
    </row>
    <row r="1282" spans="1:12" ht="41.25" customHeight="1">
      <c r="A1282" s="18" t="s">
        <v>1878</v>
      </c>
      <c r="B1282" s="19" t="s">
        <v>1244</v>
      </c>
      <c r="C1282" s="19" t="s">
        <v>1501</v>
      </c>
      <c r="D1282" s="61" t="s">
        <v>1447</v>
      </c>
      <c r="E1282" s="19" t="s">
        <v>1872</v>
      </c>
      <c r="F1282" s="21"/>
      <c r="G1282" s="19" t="s">
        <v>1879</v>
      </c>
      <c r="H1282" s="25" t="str">
        <f t="shared" si="110"/>
        <v>PK200 &amp; PK207</v>
      </c>
      <c r="I1282" s="25" t="str">
        <f t="shared" si="111"/>
        <v>Non-M</v>
      </c>
      <c r="J1282" s="34"/>
      <c r="K1282" s="26"/>
      <c r="L1282" s="78">
        <f>IF(COUNTIFS($E$3:E1506,E1282)=1, K1282, 0)</f>
        <v>0</v>
      </c>
    </row>
    <row r="1283" spans="1:12" ht="41.25" customHeight="1">
      <c r="A1283" s="18" t="s">
        <v>1880</v>
      </c>
      <c r="B1283" s="19" t="s">
        <v>1244</v>
      </c>
      <c r="C1283" s="19" t="s">
        <v>1501</v>
      </c>
      <c r="D1283" s="61" t="s">
        <v>1447</v>
      </c>
      <c r="E1283" s="19" t="s">
        <v>1872</v>
      </c>
      <c r="F1283" s="21"/>
      <c r="G1283" s="19" t="s">
        <v>241</v>
      </c>
      <c r="H1283" s="25" t="str">
        <f t="shared" si="110"/>
        <v>PB204</v>
      </c>
      <c r="I1283" s="25" t="str">
        <f t="shared" si="111"/>
        <v>M</v>
      </c>
      <c r="J1283" s="34"/>
      <c r="K1283" s="26"/>
      <c r="L1283" s="78">
        <f>IF(COUNTIFS($E$3:E1506,E1283)=1, K1283, 0)</f>
        <v>0</v>
      </c>
    </row>
    <row r="1284" spans="1:12" ht="41.25" customHeight="1">
      <c r="A1284" s="18" t="s">
        <v>1881</v>
      </c>
      <c r="B1284" s="19" t="s">
        <v>1244</v>
      </c>
      <c r="C1284" s="19" t="s">
        <v>1501</v>
      </c>
      <c r="D1284" s="61" t="s">
        <v>1447</v>
      </c>
      <c r="E1284" s="19" t="s">
        <v>1872</v>
      </c>
      <c r="F1284" s="21"/>
      <c r="G1284" s="19" t="s">
        <v>120</v>
      </c>
      <c r="H1284" s="25" t="str">
        <f t="shared" si="110"/>
        <v>JS124</v>
      </c>
      <c r="I1284" s="25" t="str">
        <f t="shared" si="111"/>
        <v>Non-M</v>
      </c>
      <c r="J1284" s="34" t="s">
        <v>1882</v>
      </c>
      <c r="K1284" s="26"/>
      <c r="L1284" s="78">
        <f>IF(COUNTIFS($E$3:E1506,E1284)=1, K1284, 0)</f>
        <v>0</v>
      </c>
    </row>
    <row r="1285" spans="1:12" ht="41.25" customHeight="1">
      <c r="A1285" s="18" t="s">
        <v>1883</v>
      </c>
      <c r="B1285" s="19" t="s">
        <v>1244</v>
      </c>
      <c r="C1285" s="19" t="s">
        <v>1501</v>
      </c>
      <c r="D1285" s="61" t="s">
        <v>1447</v>
      </c>
      <c r="E1285" s="19" t="s">
        <v>1872</v>
      </c>
      <c r="F1285" s="21"/>
      <c r="G1285" s="19" t="s">
        <v>1483</v>
      </c>
      <c r="H1285" s="25" t="str">
        <f t="shared" ref="H1285:H1292" si="112">IF(RIGHT(G1285,1)="M", LEFT(G1285,LEN(G1285)-1), G1285)</f>
        <v>HM208</v>
      </c>
      <c r="I1285" s="25" t="str">
        <f t="shared" ref="I1285:I1292" si="113">IF(RIGHT(G1285,1)="M","M","Non-M")</f>
        <v>M</v>
      </c>
      <c r="J1285" s="34"/>
      <c r="K1285" s="26"/>
      <c r="L1285" s="78">
        <f>IF(COUNTIFS($E$3:E1506,E1285)=1, K1285, 0)</f>
        <v>0</v>
      </c>
    </row>
    <row r="1286" spans="1:12" ht="41.25" customHeight="1">
      <c r="A1286" s="18" t="s">
        <v>1884</v>
      </c>
      <c r="B1286" s="19" t="s">
        <v>1045</v>
      </c>
      <c r="C1286" s="19" t="s">
        <v>1046</v>
      </c>
      <c r="D1286" s="61" t="s">
        <v>1047</v>
      </c>
      <c r="E1286" s="19" t="s">
        <v>1885</v>
      </c>
      <c r="F1286" s="21"/>
      <c r="G1286" s="19" t="s">
        <v>774</v>
      </c>
      <c r="H1286" s="25" t="str">
        <f t="shared" si="112"/>
        <v>CL500</v>
      </c>
      <c r="I1286" s="25" t="str">
        <f t="shared" si="113"/>
        <v>Non-M</v>
      </c>
      <c r="J1286" s="34"/>
      <c r="K1286" s="26"/>
      <c r="L1286" s="78">
        <f>IF(COUNTIFS($E$3:E1506,E1286)=1, K1286, 0)</f>
        <v>0</v>
      </c>
    </row>
    <row r="1287" spans="1:12" ht="41.25" customHeight="1">
      <c r="A1287" s="18" t="s">
        <v>1886</v>
      </c>
      <c r="B1287" s="19" t="s">
        <v>1045</v>
      </c>
      <c r="C1287" s="19" t="s">
        <v>1046</v>
      </c>
      <c r="D1287" s="61" t="s">
        <v>1047</v>
      </c>
      <c r="E1287" s="19" t="s">
        <v>1885</v>
      </c>
      <c r="F1287" s="21"/>
      <c r="G1287" s="19" t="s">
        <v>1050</v>
      </c>
      <c r="H1287" s="25" t="str">
        <f t="shared" si="112"/>
        <v>ZP101</v>
      </c>
      <c r="I1287" s="25" t="str">
        <f t="shared" si="113"/>
        <v>M</v>
      </c>
      <c r="J1287" s="34"/>
      <c r="K1287" s="26"/>
      <c r="L1287" s="78">
        <f>IF(COUNTIFS($E$3:E1506,E1287)=1, K1287, 0)</f>
        <v>0</v>
      </c>
    </row>
    <row r="1288" spans="1:12" ht="41.25" customHeight="1">
      <c r="A1288" s="18" t="s">
        <v>1887</v>
      </c>
      <c r="B1288" s="19" t="s">
        <v>1045</v>
      </c>
      <c r="C1288" s="19" t="s">
        <v>1046</v>
      </c>
      <c r="D1288" s="61" t="s">
        <v>1047</v>
      </c>
      <c r="E1288" s="19" t="s">
        <v>1885</v>
      </c>
      <c r="F1288" s="21"/>
      <c r="G1288" s="19" t="s">
        <v>1052</v>
      </c>
      <c r="H1288" s="25" t="str">
        <f t="shared" si="112"/>
        <v>PK214</v>
      </c>
      <c r="I1288" s="25" t="str">
        <f t="shared" si="113"/>
        <v>M</v>
      </c>
      <c r="J1288" s="34"/>
      <c r="K1288" s="26"/>
      <c r="L1288" s="78">
        <f>IF(COUNTIFS($E$3:E1506,E1288)=1, K1288, 0)</f>
        <v>0</v>
      </c>
    </row>
    <row r="1289" spans="1:12" ht="41.25" customHeight="1">
      <c r="A1289" s="18" t="s">
        <v>1888</v>
      </c>
      <c r="B1289" s="19" t="s">
        <v>1045</v>
      </c>
      <c r="C1289" s="19" t="s">
        <v>1046</v>
      </c>
      <c r="D1289" s="61" t="s">
        <v>1047</v>
      </c>
      <c r="E1289" s="19" t="s">
        <v>1885</v>
      </c>
      <c r="F1289" s="21"/>
      <c r="G1289" s="19" t="s">
        <v>1054</v>
      </c>
      <c r="H1289" s="25" t="str">
        <f t="shared" si="112"/>
        <v>PB206</v>
      </c>
      <c r="I1289" s="25" t="str">
        <f t="shared" si="113"/>
        <v>M</v>
      </c>
      <c r="J1289" s="34"/>
      <c r="K1289" s="26"/>
      <c r="L1289" s="78">
        <f>IF(COUNTIFS($E$3:E1506,E1289)=1, K1289, 0)</f>
        <v>0</v>
      </c>
    </row>
    <row r="1290" spans="1:12" ht="41.25" customHeight="1">
      <c r="A1290" s="18" t="s">
        <v>1889</v>
      </c>
      <c r="B1290" s="19" t="s">
        <v>1045</v>
      </c>
      <c r="C1290" s="19" t="s">
        <v>1046</v>
      </c>
      <c r="D1290" s="61" t="s">
        <v>1047</v>
      </c>
      <c r="E1290" s="19" t="s">
        <v>1885</v>
      </c>
      <c r="F1290" s="21"/>
      <c r="G1290" s="19" t="s">
        <v>1056</v>
      </c>
      <c r="H1290" s="25" t="str">
        <f t="shared" si="112"/>
        <v>JS111</v>
      </c>
      <c r="I1290" s="25" t="str">
        <f t="shared" si="113"/>
        <v>Non-M</v>
      </c>
      <c r="J1290" s="34"/>
      <c r="K1290" s="26"/>
      <c r="L1290" s="78">
        <f>IF(COUNTIFS($E$3:E1506,E1290)=1, K1290, 0)</f>
        <v>0</v>
      </c>
    </row>
    <row r="1291" spans="1:12" ht="41.25" customHeight="1">
      <c r="A1291" s="18" t="s">
        <v>1890</v>
      </c>
      <c r="B1291" s="19" t="s">
        <v>1045</v>
      </c>
      <c r="C1291" s="19" t="s">
        <v>1046</v>
      </c>
      <c r="D1291" s="61" t="s">
        <v>1047</v>
      </c>
      <c r="E1291" s="19" t="s">
        <v>1885</v>
      </c>
      <c r="F1291" s="21"/>
      <c r="G1291" s="19" t="s">
        <v>22</v>
      </c>
      <c r="H1291" s="25" t="str">
        <f t="shared" si="112"/>
        <v>HM309</v>
      </c>
      <c r="I1291" s="25" t="str">
        <f t="shared" si="113"/>
        <v>Non-M</v>
      </c>
      <c r="J1291" s="34"/>
      <c r="K1291" s="26"/>
      <c r="L1291" s="78">
        <f>IF(COUNTIFS($E$3:E1506,E1291)=1, K1291, 0)</f>
        <v>0</v>
      </c>
    </row>
    <row r="1292" spans="1:12" ht="41.25" customHeight="1">
      <c r="A1292" s="18" t="s">
        <v>1891</v>
      </c>
      <c r="B1292" s="19" t="s">
        <v>1045</v>
      </c>
      <c r="C1292" s="19" t="s">
        <v>1046</v>
      </c>
      <c r="D1292" s="61" t="s">
        <v>1047</v>
      </c>
      <c r="E1292" s="19" t="s">
        <v>1885</v>
      </c>
      <c r="F1292" s="21"/>
      <c r="G1292" s="19" t="s">
        <v>190</v>
      </c>
      <c r="H1292" s="25" t="str">
        <f t="shared" si="112"/>
        <v>HM402</v>
      </c>
      <c r="I1292" s="25" t="str">
        <f t="shared" si="113"/>
        <v>Non-M</v>
      </c>
      <c r="J1292" s="34"/>
      <c r="K1292" s="26"/>
      <c r="L1292" s="78">
        <f>IF(COUNTIFS($E$3:E1506,E1292)=1, K1292, 0)</f>
        <v>0</v>
      </c>
    </row>
    <row r="1293" spans="1:12" ht="41.25" customHeight="1">
      <c r="A1293" s="18" t="s">
        <v>1892</v>
      </c>
      <c r="B1293" s="35" t="s">
        <v>1244</v>
      </c>
      <c r="C1293" s="35" t="s">
        <v>870</v>
      </c>
      <c r="D1293" s="60" t="s">
        <v>1361</v>
      </c>
      <c r="E1293" s="35" t="s">
        <v>1893</v>
      </c>
      <c r="F1293" s="48"/>
      <c r="G1293" s="35" t="s">
        <v>645</v>
      </c>
      <c r="H1293" s="57" t="str">
        <f t="shared" ref="H1293:H1306" si="114">IF(RIGHT(G1293,1)="M", LEFT(G1293,LEN(G1293)-1), G1293)</f>
        <v>HD104</v>
      </c>
      <c r="I1293" s="57" t="str">
        <f t="shared" ref="I1293:I1306" si="115">IF(RIGHT(G1293,1)="M","M","Non-M")</f>
        <v>Non-M</v>
      </c>
      <c r="J1293" s="58"/>
      <c r="K1293" s="33"/>
      <c r="L1293" s="78">
        <f>IF(COUNTIFS($E$3:E1506,E1293)=1, K1293, 0)</f>
        <v>0</v>
      </c>
    </row>
    <row r="1294" spans="1:12" ht="41.25" customHeight="1">
      <c r="A1294" s="18" t="s">
        <v>1894</v>
      </c>
      <c r="B1294" s="35" t="s">
        <v>1244</v>
      </c>
      <c r="C1294" s="35" t="s">
        <v>870</v>
      </c>
      <c r="D1294" s="60" t="s">
        <v>1361</v>
      </c>
      <c r="E1294" s="35" t="s">
        <v>1893</v>
      </c>
      <c r="F1294" s="48"/>
      <c r="G1294" s="35" t="s">
        <v>1532</v>
      </c>
      <c r="H1294" s="57" t="str">
        <f t="shared" si="114"/>
        <v>JS402</v>
      </c>
      <c r="I1294" s="57" t="str">
        <f t="shared" si="115"/>
        <v>Non-M</v>
      </c>
      <c r="J1294" s="58"/>
      <c r="K1294" s="33"/>
      <c r="L1294" s="78">
        <f>IF(COUNTIFS($E$3:E1506,E1294)=1, K1294, 0)</f>
        <v>0</v>
      </c>
    </row>
    <row r="1295" spans="1:12" ht="41.25" customHeight="1">
      <c r="A1295" s="18" t="s">
        <v>1895</v>
      </c>
      <c r="B1295" s="35" t="s">
        <v>1244</v>
      </c>
      <c r="C1295" s="35" t="s">
        <v>870</v>
      </c>
      <c r="D1295" s="60" t="s">
        <v>1361</v>
      </c>
      <c r="E1295" s="35" t="s">
        <v>1893</v>
      </c>
      <c r="F1295" s="48"/>
      <c r="G1295" s="35" t="s">
        <v>1461</v>
      </c>
      <c r="H1295" s="57" t="str">
        <f>IF(RIGHT(G1295,1)="M", LEFT(G1295,LEN(G1295)-1), G1295)</f>
        <v>JS401</v>
      </c>
      <c r="I1295" s="57" t="str">
        <f>IF(RIGHT(G1295,1)="M","M","Non-M")</f>
        <v>Non-M</v>
      </c>
      <c r="J1295" s="58"/>
      <c r="K1295" s="33"/>
      <c r="L1295" s="73">
        <f>IF(COUNTIFS($E$3:E1295,E1295)=1, K1295, 0)</f>
        <v>0</v>
      </c>
    </row>
    <row r="1296" spans="1:12" ht="41.25" customHeight="1">
      <c r="A1296" s="18" t="s">
        <v>1896</v>
      </c>
      <c r="B1296" s="35" t="s">
        <v>1244</v>
      </c>
      <c r="C1296" s="35" t="s">
        <v>870</v>
      </c>
      <c r="D1296" s="60" t="s">
        <v>1361</v>
      </c>
      <c r="E1296" s="35" t="s">
        <v>1893</v>
      </c>
      <c r="F1296" s="48"/>
      <c r="G1296" s="35" t="s">
        <v>1750</v>
      </c>
      <c r="H1296" s="57" t="str">
        <f t="shared" si="114"/>
        <v>ZP105</v>
      </c>
      <c r="I1296" s="57" t="str">
        <f t="shared" si="115"/>
        <v>Non-M</v>
      </c>
      <c r="J1296" s="58"/>
      <c r="K1296" s="33"/>
      <c r="L1296" s="78">
        <f>IF(COUNTIFS($E$3:E1506,E1296)=1, K1296, 0)</f>
        <v>0</v>
      </c>
    </row>
    <row r="1297" spans="1:12" ht="41.25" customHeight="1">
      <c r="A1297" s="18" t="s">
        <v>1897</v>
      </c>
      <c r="B1297" s="35" t="s">
        <v>1244</v>
      </c>
      <c r="C1297" s="35" t="s">
        <v>870</v>
      </c>
      <c r="D1297" s="60" t="s">
        <v>1361</v>
      </c>
      <c r="E1297" s="35" t="s">
        <v>1893</v>
      </c>
      <c r="F1297" s="48"/>
      <c r="G1297" s="35" t="s">
        <v>746</v>
      </c>
      <c r="H1297" s="57" t="str">
        <f t="shared" si="114"/>
        <v>PK101</v>
      </c>
      <c r="I1297" s="57" t="str">
        <f t="shared" si="115"/>
        <v>Non-M</v>
      </c>
      <c r="J1297" s="58"/>
      <c r="K1297" s="33"/>
      <c r="L1297" s="78">
        <f>IF(COUNTIFS($E$3:E1506,E1297)=1, K1297, 0)</f>
        <v>0</v>
      </c>
    </row>
    <row r="1298" spans="1:12" ht="41.25" customHeight="1">
      <c r="A1298" s="18" t="s">
        <v>1898</v>
      </c>
      <c r="B1298" s="35" t="s">
        <v>1244</v>
      </c>
      <c r="C1298" s="35" t="s">
        <v>870</v>
      </c>
      <c r="D1298" s="60" t="s">
        <v>1361</v>
      </c>
      <c r="E1298" s="35" t="s">
        <v>1893</v>
      </c>
      <c r="F1298" s="48"/>
      <c r="G1298" s="35" t="s">
        <v>1537</v>
      </c>
      <c r="H1298" s="57" t="str">
        <f t="shared" si="114"/>
        <v>PB101</v>
      </c>
      <c r="I1298" s="57" t="str">
        <f t="shared" si="115"/>
        <v>Non-M</v>
      </c>
      <c r="J1298" s="58"/>
      <c r="K1298" s="33"/>
      <c r="L1298" s="78">
        <f>IF(COUNTIFS($E$3:E1506,E1298)=1, K1298, 0)</f>
        <v>0</v>
      </c>
    </row>
    <row r="1299" spans="1:12" ht="41.25" customHeight="1">
      <c r="A1299" s="18" t="s">
        <v>1899</v>
      </c>
      <c r="B1299" s="35" t="s">
        <v>1244</v>
      </c>
      <c r="C1299" s="35" t="s">
        <v>870</v>
      </c>
      <c r="D1299" s="60" t="s">
        <v>1361</v>
      </c>
      <c r="E1299" s="35" t="s">
        <v>1893</v>
      </c>
      <c r="F1299" s="48"/>
      <c r="G1299" s="35" t="s">
        <v>628</v>
      </c>
      <c r="H1299" s="57" t="str">
        <f t="shared" si="114"/>
        <v>HM420</v>
      </c>
      <c r="I1299" s="57" t="str">
        <f t="shared" si="115"/>
        <v>Non-M</v>
      </c>
      <c r="J1299" s="58"/>
      <c r="K1299" s="33"/>
      <c r="L1299" s="78">
        <f>IF(COUNTIFS($E$3:E1506,E1299)=1, K1299, 0)</f>
        <v>0</v>
      </c>
    </row>
    <row r="1300" spans="1:12" ht="41.25" customHeight="1">
      <c r="A1300" s="18" t="s">
        <v>1900</v>
      </c>
      <c r="B1300" s="35" t="s">
        <v>1244</v>
      </c>
      <c r="C1300" s="35" t="s">
        <v>870</v>
      </c>
      <c r="D1300" s="60" t="s">
        <v>1361</v>
      </c>
      <c r="E1300" s="35" t="s">
        <v>1893</v>
      </c>
      <c r="F1300" s="48"/>
      <c r="G1300" s="35" t="s">
        <v>132</v>
      </c>
      <c r="H1300" s="57" t="str">
        <f>IF(RIGHT(G1300,1)="M", LEFT(G1300,LEN(G1300)-1), G1300)</f>
        <v>HM420</v>
      </c>
      <c r="I1300" s="57" t="str">
        <f>IF(RIGHT(G1300,1)="M","M","Non-M")</f>
        <v>M</v>
      </c>
      <c r="J1300" s="58" t="s">
        <v>1901</v>
      </c>
      <c r="K1300" s="33"/>
      <c r="L1300" s="73">
        <f>IF(COUNTIFS($E$3:E1300,E1300)=1, K1300, 0)</f>
        <v>0</v>
      </c>
    </row>
    <row r="1301" spans="1:12" ht="41.25" customHeight="1">
      <c r="A1301" s="18" t="s">
        <v>1902</v>
      </c>
      <c r="B1301" s="35" t="s">
        <v>1244</v>
      </c>
      <c r="C1301" s="35" t="s">
        <v>870</v>
      </c>
      <c r="D1301" s="60" t="s">
        <v>1361</v>
      </c>
      <c r="E1301" s="35" t="s">
        <v>1893</v>
      </c>
      <c r="F1301" s="48"/>
      <c r="G1301" s="35" t="s">
        <v>120</v>
      </c>
      <c r="H1301" s="57" t="str">
        <f t="shared" si="114"/>
        <v>JS124</v>
      </c>
      <c r="I1301" s="57" t="str">
        <f t="shared" si="115"/>
        <v>Non-M</v>
      </c>
      <c r="J1301" s="58"/>
      <c r="K1301" s="33"/>
      <c r="L1301" s="78">
        <f>IF(COUNTIFS($E$3:E1506,E1301)=1, K1301, 0)</f>
        <v>0</v>
      </c>
    </row>
    <row r="1302" spans="1:12" ht="41.25" customHeight="1">
      <c r="A1302" s="18" t="s">
        <v>1903</v>
      </c>
      <c r="B1302" s="35" t="s">
        <v>1244</v>
      </c>
      <c r="C1302" s="35" t="s">
        <v>870</v>
      </c>
      <c r="D1302" s="60" t="s">
        <v>1361</v>
      </c>
      <c r="E1302" s="35" t="s">
        <v>1893</v>
      </c>
      <c r="F1302" s="48"/>
      <c r="G1302" s="35" t="s">
        <v>1344</v>
      </c>
      <c r="H1302" s="57" t="str">
        <f>IF(RIGHT(G1302,1)="M", LEFT(G1302,LEN(G1302)-1), G1302)</f>
        <v>JS105</v>
      </c>
      <c r="I1302" s="57" t="str">
        <f>IF(RIGHT(G1302,1)="M","M","Non-M")</f>
        <v>Non-M</v>
      </c>
      <c r="J1302" s="58"/>
      <c r="K1302" s="33"/>
      <c r="L1302" s="73">
        <f>IF(COUNTIFS($E$3:E1302,E1302)=1, K1302, 0)</f>
        <v>0</v>
      </c>
    </row>
    <row r="1303" spans="1:12" ht="41.25" customHeight="1">
      <c r="A1303" s="18" t="s">
        <v>1904</v>
      </c>
      <c r="B1303" s="20" t="s">
        <v>1244</v>
      </c>
      <c r="C1303" s="19" t="s">
        <v>1905</v>
      </c>
      <c r="D1303" s="61" t="s">
        <v>1906</v>
      </c>
      <c r="E1303" s="19">
        <v>20480</v>
      </c>
      <c r="F1303" s="21"/>
      <c r="G1303" s="19" t="s">
        <v>1907</v>
      </c>
      <c r="H1303" s="25" t="str">
        <f t="shared" si="114"/>
        <v>CL501</v>
      </c>
      <c r="I1303" s="25" t="str">
        <f t="shared" si="115"/>
        <v>Non-M</v>
      </c>
      <c r="J1303" s="34"/>
      <c r="K1303" s="26"/>
      <c r="L1303" s="78">
        <f>IF(COUNTIFS($E$3:E1506,E1303)=1, K1303, 0)</f>
        <v>0</v>
      </c>
    </row>
    <row r="1304" spans="1:12" ht="41.25" customHeight="1">
      <c r="A1304" s="18" t="s">
        <v>1908</v>
      </c>
      <c r="B1304" s="20" t="s">
        <v>1244</v>
      </c>
      <c r="C1304" s="19" t="s">
        <v>1905</v>
      </c>
      <c r="D1304" s="61" t="s">
        <v>1906</v>
      </c>
      <c r="E1304" s="19">
        <v>20480</v>
      </c>
      <c r="F1304" s="21"/>
      <c r="G1304" s="19" t="s">
        <v>1233</v>
      </c>
      <c r="H1304" s="25" t="str">
        <f t="shared" si="114"/>
        <v>ZP204</v>
      </c>
      <c r="I1304" s="25" t="str">
        <f t="shared" si="115"/>
        <v>M</v>
      </c>
      <c r="J1304" s="34"/>
      <c r="K1304" s="26"/>
      <c r="L1304" s="78">
        <f>IF(COUNTIFS($E$3:E1506,E1304)=1, K1304, 0)</f>
        <v>0</v>
      </c>
    </row>
    <row r="1305" spans="1:12" ht="41.25" customHeight="1">
      <c r="A1305" s="18" t="s">
        <v>1909</v>
      </c>
      <c r="B1305" s="20" t="s">
        <v>1244</v>
      </c>
      <c r="C1305" s="19" t="s">
        <v>1905</v>
      </c>
      <c r="D1305" s="61" t="s">
        <v>1906</v>
      </c>
      <c r="E1305" s="19">
        <v>20480</v>
      </c>
      <c r="F1305" s="21"/>
      <c r="G1305" s="19" t="s">
        <v>1910</v>
      </c>
      <c r="H1305" s="25" t="str">
        <f t="shared" si="114"/>
        <v>PK407</v>
      </c>
      <c r="I1305" s="25" t="str">
        <f t="shared" si="115"/>
        <v>Non-M</v>
      </c>
      <c r="J1305" s="34"/>
      <c r="K1305" s="26"/>
      <c r="L1305" s="78">
        <f>IF(COUNTIFS($E$3:E1506,E1305)=1, K1305, 0)</f>
        <v>0</v>
      </c>
    </row>
    <row r="1306" spans="1:12" ht="41.25" customHeight="1">
      <c r="A1306" s="18" t="s">
        <v>1911</v>
      </c>
      <c r="B1306" s="20" t="s">
        <v>1244</v>
      </c>
      <c r="C1306" s="19" t="s">
        <v>1905</v>
      </c>
      <c r="D1306" s="61" t="s">
        <v>1906</v>
      </c>
      <c r="E1306" s="19">
        <v>20480</v>
      </c>
      <c r="F1306" s="21"/>
      <c r="G1306" s="19" t="s">
        <v>1912</v>
      </c>
      <c r="H1306" s="25" t="str">
        <f t="shared" si="114"/>
        <v>PK407</v>
      </c>
      <c r="I1306" s="25" t="str">
        <f t="shared" si="115"/>
        <v>M</v>
      </c>
      <c r="J1306" s="34" t="s">
        <v>1913</v>
      </c>
      <c r="K1306" s="26"/>
      <c r="L1306" s="78">
        <f>IF(COUNTIFS($E$3:E1506,E1306)=1, K1306, 0)</f>
        <v>0</v>
      </c>
    </row>
    <row r="1307" spans="1:12" ht="41.25" customHeight="1">
      <c r="A1307" s="18" t="s">
        <v>1914</v>
      </c>
      <c r="B1307" s="20" t="s">
        <v>1244</v>
      </c>
      <c r="C1307" s="19" t="s">
        <v>1905</v>
      </c>
      <c r="D1307" s="61" t="s">
        <v>1906</v>
      </c>
      <c r="E1307" s="19">
        <v>20480</v>
      </c>
      <c r="F1307" s="21"/>
      <c r="G1307" s="19" t="s">
        <v>332</v>
      </c>
      <c r="H1307" s="25" t="str">
        <f t="shared" ref="H1307:H1309" si="116">IF(RIGHT(G1307,1)="M", LEFT(G1307,LEN(G1307)-1), G1307)</f>
        <v>HM505</v>
      </c>
      <c r="I1307" s="25" t="str">
        <f t="shared" ref="I1307:I1309" si="117">IF(RIGHT(G1307,1)="M","M","Non-M")</f>
        <v>M</v>
      </c>
      <c r="J1307" s="34"/>
      <c r="K1307" s="26"/>
      <c r="L1307" s="73">
        <f>IF(COUNTIFS($E$3:E1307,E1307)=1, K1307, 0)</f>
        <v>0</v>
      </c>
    </row>
    <row r="1308" spans="1:12" ht="41.25" customHeight="1">
      <c r="A1308" s="18" t="s">
        <v>1915</v>
      </c>
      <c r="B1308" s="20" t="s">
        <v>1244</v>
      </c>
      <c r="C1308" s="19" t="s">
        <v>1905</v>
      </c>
      <c r="D1308" s="61" t="s">
        <v>1906</v>
      </c>
      <c r="E1308" s="19">
        <v>20480</v>
      </c>
      <c r="F1308" s="21"/>
      <c r="G1308" s="19" t="s">
        <v>50</v>
      </c>
      <c r="H1308" s="25" t="str">
        <f t="shared" si="116"/>
        <v>HM311</v>
      </c>
      <c r="I1308" s="25" t="str">
        <f t="shared" si="117"/>
        <v>Non-M</v>
      </c>
      <c r="J1308" s="34"/>
      <c r="K1308" s="26"/>
      <c r="L1308" s="73">
        <f>IF(COUNTIFS($E$3:E1308,E1308)=1, K1308, 0)</f>
        <v>0</v>
      </c>
    </row>
    <row r="1309" spans="1:12" ht="41.25" customHeight="1">
      <c r="A1309" s="18" t="s">
        <v>1916</v>
      </c>
      <c r="B1309" s="20" t="s">
        <v>1244</v>
      </c>
      <c r="C1309" s="19" t="s">
        <v>1905</v>
      </c>
      <c r="D1309" s="61" t="s">
        <v>1906</v>
      </c>
      <c r="E1309" s="19">
        <v>20480</v>
      </c>
      <c r="F1309" s="21"/>
      <c r="G1309" s="19" t="s">
        <v>1917</v>
      </c>
      <c r="H1309" s="25" t="str">
        <f t="shared" si="116"/>
        <v>HM703</v>
      </c>
      <c r="I1309" s="25" t="str">
        <f t="shared" si="117"/>
        <v>Non-M</v>
      </c>
      <c r="J1309" s="34"/>
      <c r="K1309" s="26"/>
      <c r="L1309" s="78">
        <f>IF(COUNTIFS($E$3:E1506,E1309)=1, K1309, 0)</f>
        <v>0</v>
      </c>
    </row>
    <row r="1310" spans="1:12" ht="41.25" customHeight="1">
      <c r="A1310" s="18" t="s">
        <v>1918</v>
      </c>
      <c r="B1310" s="20" t="s">
        <v>1244</v>
      </c>
      <c r="C1310" s="19" t="s">
        <v>1905</v>
      </c>
      <c r="D1310" s="61" t="s">
        <v>1906</v>
      </c>
      <c r="E1310" s="19">
        <v>20480</v>
      </c>
      <c r="F1310" s="21"/>
      <c r="G1310" s="19" t="s">
        <v>678</v>
      </c>
      <c r="H1310" s="25" t="str">
        <f t="shared" ref="H1310:H1321" si="118">IF(RIGHT(G1310,1)="M", LEFT(G1310,LEN(G1310)-1), G1310)</f>
        <v>JS107</v>
      </c>
      <c r="I1310" s="25" t="str">
        <f t="shared" ref="I1310:I1321" si="119">IF(RIGHT(G1310,1)="M","M","Non-M")</f>
        <v>Non-M</v>
      </c>
      <c r="J1310" s="34"/>
      <c r="K1310" s="26"/>
      <c r="L1310" s="78">
        <f>IF(COUNTIFS($E$3:E1506,E1310)=1, K1310, 0)</f>
        <v>0</v>
      </c>
    </row>
    <row r="1311" spans="1:12" ht="41.25" customHeight="1">
      <c r="A1311" s="18" t="s">
        <v>1919</v>
      </c>
      <c r="B1311" s="20" t="s">
        <v>1244</v>
      </c>
      <c r="C1311" s="19" t="s">
        <v>1905</v>
      </c>
      <c r="D1311" s="61" t="s">
        <v>1906</v>
      </c>
      <c r="E1311" s="19">
        <v>20480</v>
      </c>
      <c r="F1311" s="21"/>
      <c r="G1311" s="19" t="s">
        <v>1595</v>
      </c>
      <c r="H1311" s="25" t="str">
        <f t="shared" si="118"/>
        <v>LP104</v>
      </c>
      <c r="I1311" s="25" t="str">
        <f t="shared" si="119"/>
        <v>Non-M</v>
      </c>
      <c r="J1311" s="34"/>
      <c r="K1311" s="26"/>
      <c r="L1311" s="78">
        <f>IF(COUNTIFS($E$3:E1506,E1311)=1, K1311, 0)</f>
        <v>0</v>
      </c>
    </row>
    <row r="1312" spans="1:12" ht="41.25" customHeight="1">
      <c r="A1312" s="18" t="s">
        <v>1920</v>
      </c>
      <c r="B1312" s="35" t="s">
        <v>13</v>
      </c>
      <c r="C1312" s="35" t="s">
        <v>1921</v>
      </c>
      <c r="D1312" s="60" t="s">
        <v>1047</v>
      </c>
      <c r="E1312" s="35" t="s">
        <v>1922</v>
      </c>
      <c r="F1312" s="48"/>
      <c r="G1312" s="35" t="s">
        <v>334</v>
      </c>
      <c r="H1312" s="57" t="str">
        <f t="shared" si="118"/>
        <v>DC106</v>
      </c>
      <c r="I1312" s="57" t="str">
        <f t="shared" si="119"/>
        <v>Non-M</v>
      </c>
      <c r="J1312" s="58"/>
      <c r="K1312" s="33"/>
      <c r="L1312" s="78">
        <f>IF(COUNTIFS($E$3:E1506,E1312)=1, K1312, 0)</f>
        <v>0</v>
      </c>
    </row>
    <row r="1313" spans="1:12" ht="41.25" customHeight="1">
      <c r="A1313" s="18" t="s">
        <v>1923</v>
      </c>
      <c r="B1313" s="35" t="s">
        <v>13</v>
      </c>
      <c r="C1313" s="35" t="s">
        <v>1921</v>
      </c>
      <c r="D1313" s="60" t="s">
        <v>1047</v>
      </c>
      <c r="E1313" s="35" t="s">
        <v>1922</v>
      </c>
      <c r="F1313" s="48"/>
      <c r="G1313" s="35" t="s">
        <v>96</v>
      </c>
      <c r="H1313" s="57" t="str">
        <f t="shared" si="118"/>
        <v>DC300</v>
      </c>
      <c r="I1313" s="57" t="str">
        <f t="shared" si="119"/>
        <v>Non-M</v>
      </c>
      <c r="J1313" s="58"/>
      <c r="K1313" s="33"/>
      <c r="L1313" s="78">
        <f>IF(COUNTIFS($E$3:E1506,E1313)=1, K1313, 0)</f>
        <v>0</v>
      </c>
    </row>
    <row r="1314" spans="1:12" ht="41.25" customHeight="1">
      <c r="A1314" s="18" t="s">
        <v>1924</v>
      </c>
      <c r="B1314" s="35" t="s">
        <v>13</v>
      </c>
      <c r="C1314" s="35" t="s">
        <v>1921</v>
      </c>
      <c r="D1314" s="60" t="s">
        <v>1047</v>
      </c>
      <c r="E1314" s="35" t="s">
        <v>1922</v>
      </c>
      <c r="F1314" s="48"/>
      <c r="G1314" s="35" t="s">
        <v>145</v>
      </c>
      <c r="H1314" s="57" t="str">
        <f t="shared" si="118"/>
        <v>DC402</v>
      </c>
      <c r="I1314" s="57" t="str">
        <f t="shared" si="119"/>
        <v>Non-M</v>
      </c>
      <c r="J1314" s="58"/>
      <c r="K1314" s="33"/>
      <c r="L1314" s="78">
        <f>IF(COUNTIFS($E$3:E1506,E1314)=1, K1314, 0)</f>
        <v>0</v>
      </c>
    </row>
    <row r="1315" spans="1:12" ht="41.25" customHeight="1">
      <c r="A1315" s="18" t="s">
        <v>1925</v>
      </c>
      <c r="B1315" s="35" t="s">
        <v>13</v>
      </c>
      <c r="C1315" s="35" t="s">
        <v>1921</v>
      </c>
      <c r="D1315" s="60" t="s">
        <v>1047</v>
      </c>
      <c r="E1315" s="35" t="s">
        <v>1922</v>
      </c>
      <c r="F1315" s="48"/>
      <c r="G1315" s="35" t="s">
        <v>1624</v>
      </c>
      <c r="H1315" s="57" t="str">
        <f t="shared" si="118"/>
        <v>GT207</v>
      </c>
      <c r="I1315" s="57" t="str">
        <f t="shared" si="119"/>
        <v>M</v>
      </c>
      <c r="J1315" s="58" t="s">
        <v>1926</v>
      </c>
      <c r="K1315" s="33"/>
      <c r="L1315" s="78">
        <f>IF(COUNTIFS($E$3:E1506,E1315)=1, K1315, 0)</f>
        <v>0</v>
      </c>
    </row>
    <row r="1316" spans="1:12" ht="41.25" customHeight="1">
      <c r="A1316" s="18" t="s">
        <v>1927</v>
      </c>
      <c r="B1316" s="35" t="s">
        <v>13</v>
      </c>
      <c r="C1316" s="35" t="s">
        <v>1921</v>
      </c>
      <c r="D1316" s="60" t="s">
        <v>1047</v>
      </c>
      <c r="E1316" s="35" t="s">
        <v>1922</v>
      </c>
      <c r="F1316" s="48"/>
      <c r="G1316" s="35" t="s">
        <v>1928</v>
      </c>
      <c r="H1316" s="57" t="str">
        <f t="shared" si="118"/>
        <v>HM304</v>
      </c>
      <c r="I1316" s="57" t="str">
        <f t="shared" si="119"/>
        <v>Non-M</v>
      </c>
      <c r="J1316" s="58"/>
      <c r="K1316" s="33"/>
      <c r="L1316" s="78">
        <f>IF(COUNTIFS($E$3:E1506,E1316)=1, K1316, 0)</f>
        <v>0</v>
      </c>
    </row>
    <row r="1317" spans="1:12" ht="41.25" customHeight="1">
      <c r="A1317" s="18" t="s">
        <v>1929</v>
      </c>
      <c r="B1317" s="35" t="s">
        <v>13</v>
      </c>
      <c r="C1317" s="35" t="s">
        <v>1921</v>
      </c>
      <c r="D1317" s="60" t="s">
        <v>1047</v>
      </c>
      <c r="E1317" s="35" t="s">
        <v>1922</v>
      </c>
      <c r="F1317" s="48"/>
      <c r="G1317" s="35" t="s">
        <v>190</v>
      </c>
      <c r="H1317" s="57" t="str">
        <f>IF(RIGHT(G1317,1)="M", LEFT(G1317,LEN(G1317)-1), G1317)</f>
        <v>HM402</v>
      </c>
      <c r="I1317" s="57" t="str">
        <f>IF(RIGHT(G1317,1)="M","M","Non-M")</f>
        <v>Non-M</v>
      </c>
      <c r="J1317" s="58"/>
      <c r="K1317" s="33"/>
      <c r="L1317" s="73">
        <f>IF(COUNTIFS($E$3:E1317,E1317)=1, K1317, 0)</f>
        <v>0</v>
      </c>
    </row>
    <row r="1318" spans="1:12" ht="41.25" customHeight="1">
      <c r="A1318" s="18" t="s">
        <v>1930</v>
      </c>
      <c r="B1318" s="35" t="s">
        <v>13</v>
      </c>
      <c r="C1318" s="35" t="s">
        <v>1921</v>
      </c>
      <c r="D1318" s="60" t="s">
        <v>1047</v>
      </c>
      <c r="E1318" s="35" t="s">
        <v>1922</v>
      </c>
      <c r="F1318" s="48"/>
      <c r="G1318" s="35" t="s">
        <v>938</v>
      </c>
      <c r="H1318" s="57" t="str">
        <f t="shared" si="118"/>
        <v>WB301</v>
      </c>
      <c r="I1318" s="57" t="str">
        <f t="shared" si="119"/>
        <v>Non-M</v>
      </c>
      <c r="J1318" s="58"/>
      <c r="K1318" s="33"/>
      <c r="L1318" s="78">
        <f>IF(COUNTIFS($E$3:E1506,E1318)=1, K1318, 0)</f>
        <v>0</v>
      </c>
    </row>
    <row r="1319" spans="1:12" ht="41.25" customHeight="1">
      <c r="A1319" s="18" t="s">
        <v>1931</v>
      </c>
      <c r="B1319" s="35" t="s">
        <v>13</v>
      </c>
      <c r="C1319" s="35" t="s">
        <v>1921</v>
      </c>
      <c r="D1319" s="60" t="s">
        <v>1047</v>
      </c>
      <c r="E1319" s="35" t="s">
        <v>1922</v>
      </c>
      <c r="F1319" s="48"/>
      <c r="G1319" s="35" t="s">
        <v>397</v>
      </c>
      <c r="H1319" s="57" t="str">
        <f t="shared" si="118"/>
        <v>PK205</v>
      </c>
      <c r="I1319" s="57" t="str">
        <f t="shared" si="119"/>
        <v>Non-M</v>
      </c>
      <c r="J1319" s="58"/>
      <c r="K1319" s="33"/>
      <c r="L1319" s="78">
        <f>IF(COUNTIFS($E$3:E1506,E1319)=1, K1319, 0)</f>
        <v>0</v>
      </c>
    </row>
    <row r="1320" spans="1:12" ht="41.25" customHeight="1">
      <c r="A1320" s="18" t="s">
        <v>1932</v>
      </c>
      <c r="B1320" s="35" t="s">
        <v>13</v>
      </c>
      <c r="C1320" s="35" t="s">
        <v>1921</v>
      </c>
      <c r="D1320" s="60" t="s">
        <v>1047</v>
      </c>
      <c r="E1320" s="35" t="s">
        <v>1922</v>
      </c>
      <c r="F1320" s="48"/>
      <c r="G1320" s="35" t="s">
        <v>512</v>
      </c>
      <c r="H1320" s="57" t="str">
        <f>IF(RIGHT(G1320,1)="M", LEFT(G1320,LEN(G1320)-1), G1320)</f>
        <v>PK103</v>
      </c>
      <c r="I1320" s="57" t="str">
        <f>IF(RIGHT(G1320,1)="M","M","Non-M")</f>
        <v>Non-M</v>
      </c>
      <c r="J1320" s="58"/>
      <c r="K1320" s="33"/>
      <c r="L1320" s="73">
        <f>IF(COUNTIFS($E$3:E1320,E1320)=1, K1320, 0)</f>
        <v>0</v>
      </c>
    </row>
    <row r="1321" spans="1:12" ht="41.25" customHeight="1">
      <c r="A1321" s="18" t="s">
        <v>1933</v>
      </c>
      <c r="B1321" s="35" t="s">
        <v>13</v>
      </c>
      <c r="C1321" s="35" t="s">
        <v>1921</v>
      </c>
      <c r="D1321" s="60" t="s">
        <v>1047</v>
      </c>
      <c r="E1321" s="35" t="s">
        <v>1922</v>
      </c>
      <c r="F1321" s="48"/>
      <c r="G1321" s="35" t="s">
        <v>1934</v>
      </c>
      <c r="H1321" s="57" t="str">
        <f t="shared" si="118"/>
        <v>PB213</v>
      </c>
      <c r="I1321" s="57" t="str">
        <f t="shared" si="119"/>
        <v>Non-M</v>
      </c>
      <c r="J1321" s="58"/>
      <c r="K1321" s="33"/>
      <c r="L1321" s="78">
        <f>IF(COUNTIFS($E$3:E1506,E1321)=1, K1321, 0)</f>
        <v>0</v>
      </c>
    </row>
    <row r="1322" spans="1:12" ht="41.25" customHeight="1">
      <c r="A1322" s="18" t="s">
        <v>1935</v>
      </c>
      <c r="B1322" s="35" t="s">
        <v>13</v>
      </c>
      <c r="C1322" s="35" t="s">
        <v>1921</v>
      </c>
      <c r="D1322" s="60" t="s">
        <v>1047</v>
      </c>
      <c r="E1322" s="35" t="s">
        <v>1922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  <c r="L1322" s="73">
        <f>IF(COUNTIFS($E$3:E1322,E1322)=1, K1322, 0)</f>
        <v>0</v>
      </c>
    </row>
    <row r="1323" spans="1:12" ht="41.25" customHeight="1">
      <c r="A1323" s="18" t="s">
        <v>1936</v>
      </c>
      <c r="B1323" s="35" t="s">
        <v>13</v>
      </c>
      <c r="C1323" s="35" t="s">
        <v>1921</v>
      </c>
      <c r="D1323" s="60" t="s">
        <v>1047</v>
      </c>
      <c r="E1323" s="35" t="s">
        <v>1922</v>
      </c>
      <c r="F1323" s="48"/>
      <c r="G1323" s="35" t="s">
        <v>1690</v>
      </c>
      <c r="H1323" s="57" t="str">
        <f>IF(RIGHT(G1323,1)="M", LEFT(G1323,LEN(G1323)-1), G1323)</f>
        <v>JS117</v>
      </c>
      <c r="I1323" s="57" t="str">
        <f>IF(RIGHT(G1323,1)="M","M","Non-M")</f>
        <v>Non-M</v>
      </c>
      <c r="J1323" s="58"/>
      <c r="K1323" s="33"/>
      <c r="L1323" s="73">
        <f>IF(COUNTIFS($E$3:E1323,E1323)=1, K1323, 0)</f>
        <v>0</v>
      </c>
    </row>
    <row r="1324" spans="1:12" ht="41.25" customHeight="1">
      <c r="A1324" s="18" t="s">
        <v>1937</v>
      </c>
      <c r="B1324" s="35" t="s">
        <v>1244</v>
      </c>
      <c r="C1324" s="35" t="s">
        <v>312</v>
      </c>
      <c r="D1324" s="35" t="s">
        <v>1309</v>
      </c>
      <c r="E1324" s="35" t="s">
        <v>1938</v>
      </c>
      <c r="F1324" s="48"/>
      <c r="G1324" s="35" t="s">
        <v>1939</v>
      </c>
      <c r="H1324" s="57" t="str">
        <f t="shared" ref="H1324:H1331" si="120">IF(RIGHT(G1324,1)="M", LEFT(G1324,LEN(G1324)-1), G1324)</f>
        <v>HD106</v>
      </c>
      <c r="I1324" s="57" t="str">
        <f t="shared" ref="I1324:I1331" si="121">IF(RIGHT(G1324,1)="M","M","Non-M")</f>
        <v>M</v>
      </c>
      <c r="J1324" s="58" t="s">
        <v>1940</v>
      </c>
      <c r="K1324" s="26"/>
      <c r="L1324" s="78">
        <f>IF(COUNTIFS($E$3:E1506,E1324)=1, K1324, 0)</f>
        <v>0</v>
      </c>
    </row>
    <row r="1325" spans="1:12" ht="41.25" customHeight="1">
      <c r="A1325" s="18" t="s">
        <v>1941</v>
      </c>
      <c r="B1325" s="35" t="s">
        <v>1244</v>
      </c>
      <c r="C1325" s="35" t="s">
        <v>312</v>
      </c>
      <c r="D1325" s="35" t="s">
        <v>1309</v>
      </c>
      <c r="E1325" s="35" t="s">
        <v>1938</v>
      </c>
      <c r="F1325" s="48"/>
      <c r="G1325" s="35" t="s">
        <v>16</v>
      </c>
      <c r="H1325" s="57" t="str">
        <f t="shared" si="120"/>
        <v>ZP200</v>
      </c>
      <c r="I1325" s="57" t="str">
        <f t="shared" si="121"/>
        <v>Non-M</v>
      </c>
      <c r="J1325" s="58"/>
      <c r="K1325" s="26"/>
      <c r="L1325" s="78">
        <f>IF(COUNTIFS($E$3:E1506,E1325)=1, K1325, 0)</f>
        <v>0</v>
      </c>
    </row>
    <row r="1326" spans="1:12" ht="41.25" customHeight="1">
      <c r="A1326" s="18" t="s">
        <v>1942</v>
      </c>
      <c r="B1326" s="35" t="s">
        <v>1244</v>
      </c>
      <c r="C1326" s="35" t="s">
        <v>312</v>
      </c>
      <c r="D1326" s="35" t="s">
        <v>1309</v>
      </c>
      <c r="E1326" s="35" t="s">
        <v>1938</v>
      </c>
      <c r="F1326" s="48"/>
      <c r="G1326" s="35" t="s">
        <v>1943</v>
      </c>
      <c r="H1326" s="57" t="str">
        <f>IF(RIGHT(G1326,1)="M", LEFT(G1326,LEN(G1326)-1), G1326)</f>
        <v>ZP103</v>
      </c>
      <c r="I1326" s="57" t="str">
        <f>IF(RIGHT(G1326,1)="M","M","Non-M")</f>
        <v>Non-M</v>
      </c>
      <c r="J1326" s="58"/>
      <c r="K1326" s="26"/>
      <c r="L1326" s="73">
        <f>IF(COUNTIFS($E$3:E1326,E1326)=1, K1326, 0)</f>
        <v>0</v>
      </c>
    </row>
    <row r="1327" spans="1:12" ht="41.25" customHeight="1">
      <c r="A1327" s="18" t="s">
        <v>1944</v>
      </c>
      <c r="B1327" s="35" t="s">
        <v>1244</v>
      </c>
      <c r="C1327" s="35" t="s">
        <v>312</v>
      </c>
      <c r="D1327" s="35" t="s">
        <v>1309</v>
      </c>
      <c r="E1327" s="35" t="s">
        <v>1938</v>
      </c>
      <c r="F1327" s="48"/>
      <c r="G1327" s="35" t="s">
        <v>1595</v>
      </c>
      <c r="H1327" s="57" t="str">
        <f t="shared" si="120"/>
        <v>LP104</v>
      </c>
      <c r="I1327" s="57" t="str">
        <f t="shared" si="121"/>
        <v>Non-M</v>
      </c>
      <c r="J1327" s="58"/>
      <c r="K1327" s="26"/>
      <c r="L1327" s="78">
        <f>IF(COUNTIFS($E$3:E1506,E1327)=1, K1327, 0)</f>
        <v>0</v>
      </c>
    </row>
    <row r="1328" spans="1:12" ht="41.25" customHeight="1">
      <c r="A1328" s="18" t="s">
        <v>1945</v>
      </c>
      <c r="B1328" s="35" t="s">
        <v>1244</v>
      </c>
      <c r="C1328" s="35" t="s">
        <v>312</v>
      </c>
      <c r="D1328" s="35" t="s">
        <v>1309</v>
      </c>
      <c r="E1328" s="35" t="s">
        <v>1938</v>
      </c>
      <c r="F1328" s="48"/>
      <c r="G1328" s="35" t="s">
        <v>282</v>
      </c>
      <c r="H1328" s="57" t="str">
        <f>IF(RIGHT(G1328,1)="M", LEFT(G1328,LEN(G1328)-1), G1328)</f>
        <v>NK510</v>
      </c>
      <c r="I1328" s="57" t="str">
        <f>IF(RIGHT(G1328,1)="M","M","Non-M")</f>
        <v>Non-M</v>
      </c>
      <c r="J1328" s="58"/>
      <c r="K1328" s="26"/>
      <c r="L1328" s="73">
        <f>IF(COUNTIFS($E$3:E1328,E1328)=1, K1328, 0)</f>
        <v>0</v>
      </c>
    </row>
    <row r="1329" spans="1:12" ht="41.25" customHeight="1">
      <c r="A1329" s="18" t="s">
        <v>1946</v>
      </c>
      <c r="B1329" s="35" t="s">
        <v>1244</v>
      </c>
      <c r="C1329" s="35" t="s">
        <v>312</v>
      </c>
      <c r="D1329" s="35" t="s">
        <v>1309</v>
      </c>
      <c r="E1329" s="35" t="s">
        <v>1938</v>
      </c>
      <c r="F1329" s="48"/>
      <c r="G1329" s="35" t="s">
        <v>44</v>
      </c>
      <c r="H1329" s="57" t="str">
        <f t="shared" si="120"/>
        <v>PK209</v>
      </c>
      <c r="I1329" s="57" t="str">
        <f t="shared" si="121"/>
        <v>M</v>
      </c>
      <c r="J1329" s="58" t="s">
        <v>1947</v>
      </c>
      <c r="K1329" s="26"/>
      <c r="L1329" s="78">
        <f>IF(COUNTIFS($E$3:E1506,E1329)=1, K1329, 0)</f>
        <v>0</v>
      </c>
    </row>
    <row r="1330" spans="1:12" ht="41.25" customHeight="1">
      <c r="A1330" s="18" t="s">
        <v>1948</v>
      </c>
      <c r="B1330" s="35" t="s">
        <v>1244</v>
      </c>
      <c r="C1330" s="35" t="s">
        <v>312</v>
      </c>
      <c r="D1330" s="35" t="s">
        <v>1309</v>
      </c>
      <c r="E1330" s="35" t="s">
        <v>1938</v>
      </c>
      <c r="F1330" s="48"/>
      <c r="G1330" s="35" t="s">
        <v>33</v>
      </c>
      <c r="H1330" s="57" t="str">
        <f t="shared" si="120"/>
        <v>HM203</v>
      </c>
      <c r="I1330" s="57" t="str">
        <f t="shared" si="121"/>
        <v>Non-M</v>
      </c>
      <c r="J1330" s="58"/>
      <c r="K1330" s="26"/>
      <c r="L1330" s="78">
        <f>IF(COUNTIFS($E$3:E1506,E1330)=1, K1330, 0)</f>
        <v>0</v>
      </c>
    </row>
    <row r="1331" spans="1:12" ht="41.25" customHeight="1">
      <c r="A1331" s="18" t="s">
        <v>1949</v>
      </c>
      <c r="B1331" s="35" t="s">
        <v>1244</v>
      </c>
      <c r="C1331" s="35" t="s">
        <v>312</v>
      </c>
      <c r="D1331" s="35" t="s">
        <v>1309</v>
      </c>
      <c r="E1331" s="35" t="s">
        <v>1938</v>
      </c>
      <c r="F1331" s="48"/>
      <c r="G1331" s="35" t="s">
        <v>50</v>
      </c>
      <c r="H1331" s="57" t="str">
        <f t="shared" si="120"/>
        <v>HM311</v>
      </c>
      <c r="I1331" s="57" t="str">
        <f t="shared" si="121"/>
        <v>Non-M</v>
      </c>
      <c r="J1331" s="58"/>
      <c r="K1331" s="26"/>
      <c r="L1331" s="78">
        <f>IF(COUNTIFS($E$3:E1506,E1331)=1, K1331, 0)</f>
        <v>0</v>
      </c>
    </row>
    <row r="1332" spans="1:12" ht="41.25" customHeight="1">
      <c r="A1332" s="18" t="s">
        <v>1950</v>
      </c>
      <c r="B1332" s="35" t="s">
        <v>1244</v>
      </c>
      <c r="C1332" s="35" t="s">
        <v>312</v>
      </c>
      <c r="D1332" s="35" t="s">
        <v>1309</v>
      </c>
      <c r="E1332" s="35" t="s">
        <v>1938</v>
      </c>
      <c r="F1332" s="48"/>
      <c r="G1332" s="35" t="s">
        <v>1056</v>
      </c>
      <c r="H1332" s="57" t="str">
        <f t="shared" ref="H1332:H1360" si="122">IF(RIGHT(G1332,1)="M", LEFT(G1332,LEN(G1332)-1), G1332)</f>
        <v>JS111</v>
      </c>
      <c r="I1332" s="57" t="str">
        <f t="shared" ref="I1332:I1360" si="123">IF(RIGHT(G1332,1)="M","M","Non-M")</f>
        <v>Non-M</v>
      </c>
      <c r="J1332" s="58"/>
      <c r="K1332" s="26"/>
      <c r="L1332" s="73">
        <f>IF(COUNTIFS($E$3:E1332,E1332)=1, K1332, 0)</f>
        <v>0</v>
      </c>
    </row>
    <row r="1333" spans="1:12" ht="41.25" customHeight="1">
      <c r="A1333" s="18" t="s">
        <v>1951</v>
      </c>
      <c r="B1333" s="35" t="s">
        <v>1045</v>
      </c>
      <c r="C1333" s="35" t="s">
        <v>312</v>
      </c>
      <c r="D1333" s="60" t="s">
        <v>1047</v>
      </c>
      <c r="E1333" s="35" t="s">
        <v>1952</v>
      </c>
      <c r="F1333" s="48"/>
      <c r="G1333" s="35" t="s">
        <v>61</v>
      </c>
      <c r="H1333" s="57" t="str">
        <f t="shared" si="122"/>
        <v>DC101</v>
      </c>
      <c r="I1333" s="57" t="str">
        <f t="shared" si="123"/>
        <v>Non-M</v>
      </c>
      <c r="J1333" s="58"/>
      <c r="K1333" s="26"/>
      <c r="L1333" s="78">
        <f>IF(COUNTIFS($E$3:E1506,E1333)=1, K1333, 0)</f>
        <v>0</v>
      </c>
    </row>
    <row r="1334" spans="1:12" ht="41.25" customHeight="1">
      <c r="A1334" s="18" t="s">
        <v>1953</v>
      </c>
      <c r="B1334" s="35" t="s">
        <v>1045</v>
      </c>
      <c r="C1334" s="35" t="s">
        <v>312</v>
      </c>
      <c r="D1334" s="60" t="s">
        <v>1047</v>
      </c>
      <c r="E1334" s="35" t="s">
        <v>1952</v>
      </c>
      <c r="F1334" s="48"/>
      <c r="G1334" s="35" t="s">
        <v>94</v>
      </c>
      <c r="H1334" s="57" t="str">
        <f t="shared" si="122"/>
        <v>DC202</v>
      </c>
      <c r="I1334" s="57" t="str">
        <f t="shared" si="123"/>
        <v>Non-M</v>
      </c>
      <c r="J1334" s="58"/>
      <c r="K1334" s="26"/>
      <c r="L1334" s="78">
        <f>IF(COUNTIFS($E$3:E1506,E1334)=1, K1334, 0)</f>
        <v>0</v>
      </c>
    </row>
    <row r="1335" spans="1:12" ht="41.25" customHeight="1">
      <c r="A1335" s="18" t="s">
        <v>1954</v>
      </c>
      <c r="B1335" s="35" t="s">
        <v>1045</v>
      </c>
      <c r="C1335" s="35" t="s">
        <v>312</v>
      </c>
      <c r="D1335" s="60" t="s">
        <v>1047</v>
      </c>
      <c r="E1335" s="35" t="s">
        <v>1952</v>
      </c>
      <c r="F1335" s="48"/>
      <c r="G1335" s="35" t="s">
        <v>96</v>
      </c>
      <c r="H1335" s="57" t="str">
        <f t="shared" si="122"/>
        <v>DC300</v>
      </c>
      <c r="I1335" s="57" t="str">
        <f t="shared" si="123"/>
        <v>Non-M</v>
      </c>
      <c r="J1335" s="58"/>
      <c r="K1335" s="26"/>
      <c r="L1335" s="78">
        <f>IF(COUNTIFS($E$3:E1506,E1335)=1, K1335, 0)</f>
        <v>0</v>
      </c>
    </row>
    <row r="1336" spans="1:12" ht="41.25" customHeight="1">
      <c r="A1336" s="18" t="s">
        <v>1955</v>
      </c>
      <c r="B1336" s="35" t="s">
        <v>1045</v>
      </c>
      <c r="C1336" s="35" t="s">
        <v>312</v>
      </c>
      <c r="D1336" s="60" t="s">
        <v>1047</v>
      </c>
      <c r="E1336" s="35" t="s">
        <v>1952</v>
      </c>
      <c r="F1336" s="48"/>
      <c r="G1336" s="35" t="s">
        <v>145</v>
      </c>
      <c r="H1336" s="57" t="str">
        <f t="shared" si="122"/>
        <v>DC402</v>
      </c>
      <c r="I1336" s="57" t="str">
        <f t="shared" si="123"/>
        <v>Non-M</v>
      </c>
      <c r="J1336" s="58"/>
      <c r="K1336" s="26"/>
      <c r="L1336" s="78">
        <f>IF(COUNTIFS($E$3:E1506,E1336)=1, K1336, 0)</f>
        <v>0</v>
      </c>
    </row>
    <row r="1337" spans="1:12" ht="41.25" customHeight="1">
      <c r="A1337" s="18" t="s">
        <v>1956</v>
      </c>
      <c r="B1337" s="35" t="s">
        <v>1045</v>
      </c>
      <c r="C1337" s="35" t="s">
        <v>312</v>
      </c>
      <c r="D1337" s="60" t="s">
        <v>1047</v>
      </c>
      <c r="E1337" s="35" t="s">
        <v>1952</v>
      </c>
      <c r="F1337" s="48"/>
      <c r="G1337" s="35" t="s">
        <v>924</v>
      </c>
      <c r="H1337" s="57" t="str">
        <f t="shared" si="122"/>
        <v>WB503</v>
      </c>
      <c r="I1337" s="57" t="str">
        <f t="shared" si="123"/>
        <v>Non-M</v>
      </c>
      <c r="J1337" s="58"/>
      <c r="K1337" s="26"/>
      <c r="L1337" s="78">
        <f>IF(COUNTIFS($E$3:E1506,E1337)=1, K1337, 0)</f>
        <v>0</v>
      </c>
    </row>
    <row r="1338" spans="1:12" ht="41.25" customHeight="1">
      <c r="A1338" s="18" t="s">
        <v>1957</v>
      </c>
      <c r="B1338" s="35" t="s">
        <v>1045</v>
      </c>
      <c r="C1338" s="35" t="s">
        <v>312</v>
      </c>
      <c r="D1338" s="60" t="s">
        <v>1047</v>
      </c>
      <c r="E1338" s="35" t="s">
        <v>1952</v>
      </c>
      <c r="F1338" s="48"/>
      <c r="G1338" s="35" t="s">
        <v>99</v>
      </c>
      <c r="H1338" s="57" t="str">
        <f t="shared" si="122"/>
        <v>PK201</v>
      </c>
      <c r="I1338" s="57" t="str">
        <f t="shared" si="123"/>
        <v>Non-M</v>
      </c>
      <c r="J1338" s="58"/>
      <c r="K1338" s="26"/>
      <c r="L1338" s="78">
        <f>IF(COUNTIFS($E$3:E1506,E1338)=1, K1338, 0)</f>
        <v>0</v>
      </c>
    </row>
    <row r="1339" spans="1:12" ht="41.25" customHeight="1">
      <c r="A1339" s="18" t="s">
        <v>1958</v>
      </c>
      <c r="B1339" s="35" t="s">
        <v>1045</v>
      </c>
      <c r="C1339" s="35" t="s">
        <v>312</v>
      </c>
      <c r="D1339" s="60" t="s">
        <v>1047</v>
      </c>
      <c r="E1339" s="35" t="s">
        <v>1952</v>
      </c>
      <c r="F1339" s="48"/>
      <c r="G1339" s="35" t="s">
        <v>155</v>
      </c>
      <c r="H1339" s="57" t="str">
        <f t="shared" si="122"/>
        <v>PB204</v>
      </c>
      <c r="I1339" s="57" t="str">
        <f t="shared" si="123"/>
        <v>Non-M</v>
      </c>
      <c r="J1339" s="58"/>
      <c r="K1339" s="26"/>
      <c r="L1339" s="78">
        <f>IF(COUNTIFS($E$3:E1506,E1339)=1, K1339, 0)</f>
        <v>0</v>
      </c>
    </row>
    <row r="1340" spans="1:12" ht="41.25" customHeight="1">
      <c r="A1340" s="18" t="s">
        <v>1959</v>
      </c>
      <c r="B1340" s="35" t="s">
        <v>1045</v>
      </c>
      <c r="C1340" s="35" t="s">
        <v>312</v>
      </c>
      <c r="D1340" s="60" t="s">
        <v>1047</v>
      </c>
      <c r="E1340" s="35" t="s">
        <v>1952</v>
      </c>
      <c r="F1340" s="48"/>
      <c r="G1340" s="35" t="s">
        <v>1960</v>
      </c>
      <c r="H1340" s="57" t="str">
        <f t="shared" si="122"/>
        <v>PK806</v>
      </c>
      <c r="I1340" s="57" t="str">
        <f t="shared" si="123"/>
        <v>Non-M</v>
      </c>
      <c r="J1340" s="58"/>
      <c r="K1340" s="26"/>
      <c r="L1340" s="78">
        <f>IF(COUNTIFS($E$3:E1506,E1340)=1, K1340, 0)</f>
        <v>0</v>
      </c>
    </row>
    <row r="1341" spans="1:12" ht="41.25" customHeight="1">
      <c r="A1341" s="18" t="s">
        <v>1961</v>
      </c>
      <c r="B1341" s="35" t="s">
        <v>1045</v>
      </c>
      <c r="C1341" s="35" t="s">
        <v>312</v>
      </c>
      <c r="D1341" s="60" t="s">
        <v>1047</v>
      </c>
      <c r="E1341" s="35" t="s">
        <v>1952</v>
      </c>
      <c r="F1341" s="48"/>
      <c r="G1341" s="35" t="s">
        <v>1398</v>
      </c>
      <c r="H1341" s="57" t="str">
        <f t="shared" si="122"/>
        <v>JS121</v>
      </c>
      <c r="I1341" s="57" t="str">
        <f t="shared" si="123"/>
        <v>Non-M</v>
      </c>
      <c r="J1341" s="58"/>
      <c r="K1341" s="26"/>
      <c r="L1341" s="78">
        <f>IF(COUNTIFS($E$3:E1506,E1341)=1, K1341, 0)</f>
        <v>0</v>
      </c>
    </row>
    <row r="1342" spans="1:12" ht="41.25" customHeight="1">
      <c r="A1342" s="18" t="s">
        <v>1962</v>
      </c>
      <c r="B1342" s="35" t="s">
        <v>1045</v>
      </c>
      <c r="C1342" s="35" t="s">
        <v>312</v>
      </c>
      <c r="D1342" s="60" t="s">
        <v>1047</v>
      </c>
      <c r="E1342" s="35" t="s">
        <v>1952</v>
      </c>
      <c r="F1342" s="48"/>
      <c r="G1342" s="35" t="s">
        <v>1963</v>
      </c>
      <c r="H1342" s="57" t="str">
        <f t="shared" si="122"/>
        <v>JS118</v>
      </c>
      <c r="I1342" s="57" t="str">
        <f t="shared" si="123"/>
        <v>M</v>
      </c>
      <c r="J1342" s="58" t="s">
        <v>1964</v>
      </c>
      <c r="K1342" s="26"/>
      <c r="L1342" s="78">
        <f>IF(COUNTIFS($E$3:E1506,E1342)=1, K1342, 0)</f>
        <v>0</v>
      </c>
    </row>
    <row r="1343" spans="1:12" ht="41.25" customHeight="1">
      <c r="A1343" s="18" t="s">
        <v>1965</v>
      </c>
      <c r="B1343" s="35" t="s">
        <v>1045</v>
      </c>
      <c r="C1343" s="35" t="s">
        <v>312</v>
      </c>
      <c r="D1343" s="60" t="s">
        <v>1047</v>
      </c>
      <c r="E1343" s="35" t="s">
        <v>1952</v>
      </c>
      <c r="F1343" s="48"/>
      <c r="G1343" s="35" t="s">
        <v>418</v>
      </c>
      <c r="H1343" s="57" t="str">
        <f t="shared" si="122"/>
        <v>GT205</v>
      </c>
      <c r="I1343" s="57" t="str">
        <f t="shared" si="123"/>
        <v>Non-M</v>
      </c>
      <c r="J1343" s="58"/>
      <c r="K1343" s="26"/>
      <c r="L1343" s="78">
        <f>IF(COUNTIFS($E$3:E1506,E1343)=1, K1343, 0)</f>
        <v>0</v>
      </c>
    </row>
    <row r="1344" spans="1:12" ht="41.25" customHeight="1">
      <c r="A1344" s="18" t="s">
        <v>1966</v>
      </c>
      <c r="B1344" s="35" t="s">
        <v>1045</v>
      </c>
      <c r="C1344" s="35" t="s">
        <v>312</v>
      </c>
      <c r="D1344" s="60" t="s">
        <v>1047</v>
      </c>
      <c r="E1344" s="35" t="s">
        <v>1952</v>
      </c>
      <c r="F1344" s="48"/>
      <c r="G1344" s="35" t="s">
        <v>401</v>
      </c>
      <c r="H1344" s="57" t="str">
        <f t="shared" si="122"/>
        <v>VT805</v>
      </c>
      <c r="I1344" s="57" t="str">
        <f t="shared" si="123"/>
        <v>Non-M</v>
      </c>
      <c r="J1344" s="58"/>
      <c r="K1344" s="26"/>
      <c r="L1344" s="78">
        <f>IF(COUNTIFS($E$3:E1506,E1344)=1, K1344, 0)</f>
        <v>0</v>
      </c>
    </row>
    <row r="1345" spans="1:12" ht="41.25" customHeight="1">
      <c r="A1345" s="18" t="s">
        <v>1967</v>
      </c>
      <c r="B1345" s="35" t="s">
        <v>1045</v>
      </c>
      <c r="C1345" s="35" t="s">
        <v>312</v>
      </c>
      <c r="D1345" s="60" t="s">
        <v>1047</v>
      </c>
      <c r="E1345" s="35" t="s">
        <v>1952</v>
      </c>
      <c r="F1345" s="48"/>
      <c r="G1345" s="35" t="s">
        <v>1968</v>
      </c>
      <c r="H1345" s="57" t="str">
        <f t="shared" si="122"/>
        <v>HM411</v>
      </c>
      <c r="I1345" s="57" t="str">
        <f t="shared" si="123"/>
        <v>Non-M</v>
      </c>
      <c r="J1345" s="58"/>
      <c r="K1345" s="26"/>
      <c r="L1345" s="78">
        <f>IF(COUNTIFS($E$3:E1506,E1345)=1, K1345, 0)</f>
        <v>0</v>
      </c>
    </row>
    <row r="1346" spans="1:12" ht="41.25" customHeight="1">
      <c r="A1346" s="18" t="s">
        <v>1969</v>
      </c>
      <c r="B1346" s="35" t="s">
        <v>1244</v>
      </c>
      <c r="C1346" s="35" t="s">
        <v>348</v>
      </c>
      <c r="D1346" s="60" t="s">
        <v>1361</v>
      </c>
      <c r="E1346" s="35" t="s">
        <v>1970</v>
      </c>
      <c r="F1346" s="48"/>
      <c r="G1346" s="35" t="s">
        <v>26</v>
      </c>
      <c r="H1346" s="57" t="str">
        <f t="shared" si="122"/>
        <v>HD106</v>
      </c>
      <c r="I1346" s="57" t="str">
        <f t="shared" si="123"/>
        <v>Non-M</v>
      </c>
      <c r="J1346" s="58"/>
      <c r="K1346" s="33"/>
      <c r="L1346" s="78">
        <f>IF(COUNTIFS($E$3:E1506,E1346)=1, K1346, 0)</f>
        <v>0</v>
      </c>
    </row>
    <row r="1347" spans="1:12" ht="41.25" customHeight="1">
      <c r="A1347" s="18" t="s">
        <v>1971</v>
      </c>
      <c r="B1347" s="35" t="s">
        <v>1244</v>
      </c>
      <c r="C1347" s="35" t="s">
        <v>348</v>
      </c>
      <c r="D1347" s="60" t="s">
        <v>1361</v>
      </c>
      <c r="E1347" s="35" t="s">
        <v>1970</v>
      </c>
      <c r="F1347" s="48"/>
      <c r="G1347" s="35" t="s">
        <v>1972</v>
      </c>
      <c r="H1347" s="57" t="str">
        <f t="shared" si="122"/>
        <v>ZP206</v>
      </c>
      <c r="I1347" s="57" t="str">
        <f t="shared" si="123"/>
        <v>Non-M</v>
      </c>
      <c r="J1347" s="58"/>
      <c r="K1347" s="33"/>
      <c r="L1347" s="78">
        <f>IF(COUNTIFS($E$3:E1506,E1347)=1, K1347, 0)</f>
        <v>0</v>
      </c>
    </row>
    <row r="1348" spans="1:12" ht="41.25" customHeight="1">
      <c r="A1348" s="18" t="s">
        <v>1973</v>
      </c>
      <c r="B1348" s="35" t="s">
        <v>1244</v>
      </c>
      <c r="C1348" s="35" t="s">
        <v>348</v>
      </c>
      <c r="D1348" s="60" t="s">
        <v>1361</v>
      </c>
      <c r="E1348" s="35" t="s">
        <v>1970</v>
      </c>
      <c r="F1348" s="48"/>
      <c r="G1348" s="35" t="s">
        <v>1750</v>
      </c>
      <c r="H1348" s="57" t="str">
        <f t="shared" si="122"/>
        <v>ZP105</v>
      </c>
      <c r="I1348" s="57" t="str">
        <f t="shared" si="123"/>
        <v>Non-M</v>
      </c>
      <c r="J1348" s="58"/>
      <c r="K1348" s="33"/>
      <c r="L1348" s="78">
        <f>IF(COUNTIFS($E$3:E1506,E1348)=1, K1348, 0)</f>
        <v>0</v>
      </c>
    </row>
    <row r="1349" spans="1:12" ht="41.25" customHeight="1">
      <c r="A1349" s="18" t="s">
        <v>1974</v>
      </c>
      <c r="B1349" s="35" t="s">
        <v>1244</v>
      </c>
      <c r="C1349" s="35" t="s">
        <v>348</v>
      </c>
      <c r="D1349" s="60" t="s">
        <v>1361</v>
      </c>
      <c r="E1349" s="35" t="s">
        <v>1970</v>
      </c>
      <c r="F1349" s="48"/>
      <c r="G1349" s="35" t="s">
        <v>1975</v>
      </c>
      <c r="H1349" s="57" t="str">
        <f t="shared" si="122"/>
        <v>HD704</v>
      </c>
      <c r="I1349" s="57" t="str">
        <f t="shared" si="123"/>
        <v>Non-M</v>
      </c>
      <c r="J1349" s="58"/>
      <c r="K1349" s="33"/>
      <c r="L1349" s="78">
        <f>IF(COUNTIFS($E$3:E1506,E1349)=1, K1349, 0)</f>
        <v>0</v>
      </c>
    </row>
    <row r="1350" spans="1:12" ht="41.25" customHeight="1">
      <c r="A1350" s="18" t="s">
        <v>1976</v>
      </c>
      <c r="B1350" s="35" t="s">
        <v>1244</v>
      </c>
      <c r="C1350" s="35" t="s">
        <v>348</v>
      </c>
      <c r="D1350" s="60" t="s">
        <v>1361</v>
      </c>
      <c r="E1350" s="35" t="s">
        <v>1970</v>
      </c>
      <c r="F1350" s="48"/>
      <c r="G1350" s="35" t="s">
        <v>1977</v>
      </c>
      <c r="H1350" s="57" t="str">
        <f t="shared" si="122"/>
        <v>HD702</v>
      </c>
      <c r="I1350" s="57" t="str">
        <f t="shared" si="123"/>
        <v>Non-M</v>
      </c>
      <c r="J1350" s="58"/>
      <c r="K1350" s="33"/>
      <c r="L1350" s="73">
        <f>IF(COUNTIFS($E$3:E1350,E1350)=1, K1350, 0)</f>
        <v>0</v>
      </c>
    </row>
    <row r="1351" spans="1:12" ht="41.25" customHeight="1">
      <c r="A1351" s="18" t="s">
        <v>1978</v>
      </c>
      <c r="B1351" s="35" t="s">
        <v>1244</v>
      </c>
      <c r="C1351" s="35" t="s">
        <v>348</v>
      </c>
      <c r="D1351" s="60" t="s">
        <v>1361</v>
      </c>
      <c r="E1351" s="35" t="s">
        <v>1970</v>
      </c>
      <c r="F1351" s="48"/>
      <c r="G1351" s="35" t="s">
        <v>469</v>
      </c>
      <c r="H1351" s="57" t="str">
        <f t="shared" si="122"/>
        <v>LP100</v>
      </c>
      <c r="I1351" s="57" t="str">
        <f t="shared" si="123"/>
        <v>Non-M</v>
      </c>
      <c r="J1351" s="58"/>
      <c r="K1351" s="33"/>
      <c r="L1351" s="78">
        <f>IF(COUNTIFS($E$3:E1506,E1351)=1, K1351, 0)</f>
        <v>0</v>
      </c>
    </row>
    <row r="1352" spans="1:12" ht="41.25" customHeight="1">
      <c r="A1352" s="18" t="s">
        <v>1979</v>
      </c>
      <c r="B1352" s="35" t="s">
        <v>1244</v>
      </c>
      <c r="C1352" s="35" t="s">
        <v>348</v>
      </c>
      <c r="D1352" s="60" t="s">
        <v>1361</v>
      </c>
      <c r="E1352" s="35" t="s">
        <v>1970</v>
      </c>
      <c r="F1352" s="48"/>
      <c r="G1352" s="35" t="s">
        <v>1461</v>
      </c>
      <c r="H1352" s="57" t="str">
        <f t="shared" si="122"/>
        <v>JS401</v>
      </c>
      <c r="I1352" s="57" t="str">
        <f t="shared" si="123"/>
        <v>Non-M</v>
      </c>
      <c r="J1352" s="58"/>
      <c r="K1352" s="33"/>
      <c r="L1352" s="78">
        <f>IF(COUNTIFS($E$3:E1506,E1352)=1, K1352, 0)</f>
        <v>0</v>
      </c>
    </row>
    <row r="1353" spans="1:12" ht="41.25" customHeight="1">
      <c r="A1353" s="18" t="s">
        <v>1980</v>
      </c>
      <c r="B1353" s="35" t="s">
        <v>1244</v>
      </c>
      <c r="C1353" s="35" t="s">
        <v>348</v>
      </c>
      <c r="D1353" s="60" t="s">
        <v>1361</v>
      </c>
      <c r="E1353" s="35" t="s">
        <v>1970</v>
      </c>
      <c r="F1353" s="48"/>
      <c r="G1353" s="35" t="s">
        <v>1344</v>
      </c>
      <c r="H1353" s="57" t="str">
        <f t="shared" si="122"/>
        <v>JS105</v>
      </c>
      <c r="I1353" s="57" t="str">
        <f t="shared" si="123"/>
        <v>Non-M</v>
      </c>
      <c r="J1353" s="58"/>
      <c r="K1353" s="33"/>
      <c r="L1353" s="78">
        <f>IF(COUNTIFS($E$3:E1506,E1353)=1, K1353, 0)</f>
        <v>0</v>
      </c>
    </row>
    <row r="1354" spans="1:12" ht="41.25" customHeight="1">
      <c r="A1354" s="18" t="s">
        <v>1981</v>
      </c>
      <c r="B1354" s="35" t="s">
        <v>1244</v>
      </c>
      <c r="C1354" s="35" t="s">
        <v>348</v>
      </c>
      <c r="D1354" s="60" t="s">
        <v>1361</v>
      </c>
      <c r="E1354" s="35" t="s">
        <v>1970</v>
      </c>
      <c r="F1354" s="48"/>
      <c r="G1354" s="35" t="s">
        <v>120</v>
      </c>
      <c r="H1354" s="57" t="str">
        <f t="shared" si="122"/>
        <v>JS124</v>
      </c>
      <c r="I1354" s="57" t="str">
        <f t="shared" si="123"/>
        <v>Non-M</v>
      </c>
      <c r="J1354" s="58"/>
      <c r="K1354" s="33"/>
      <c r="L1354" s="78">
        <f>IF(COUNTIFS($E$3:E1506,E1354)=1, K1354, 0)</f>
        <v>0</v>
      </c>
    </row>
    <row r="1355" spans="1:12" ht="41.25" customHeight="1">
      <c r="A1355" s="18" t="s">
        <v>1982</v>
      </c>
      <c r="B1355" s="35" t="s">
        <v>1244</v>
      </c>
      <c r="C1355" s="35" t="s">
        <v>348</v>
      </c>
      <c r="D1355" s="60" t="s">
        <v>1361</v>
      </c>
      <c r="E1355" s="35" t="s">
        <v>1970</v>
      </c>
      <c r="F1355" s="48"/>
      <c r="G1355" s="35" t="s">
        <v>1983</v>
      </c>
      <c r="H1355" s="57" t="str">
        <f t="shared" si="122"/>
        <v>HM804</v>
      </c>
      <c r="I1355" s="57" t="str">
        <f t="shared" si="123"/>
        <v>Non-M</v>
      </c>
      <c r="J1355" s="58"/>
      <c r="K1355" s="33"/>
      <c r="L1355" s="78">
        <f>IF(COUNTIFS($E$3:E1506,E1355)=1, K1355, 0)</f>
        <v>0</v>
      </c>
    </row>
    <row r="1356" spans="1:12" ht="41.25" customHeight="1">
      <c r="A1356" s="18" t="s">
        <v>1984</v>
      </c>
      <c r="B1356" s="35" t="s">
        <v>1244</v>
      </c>
      <c r="C1356" s="35" t="s">
        <v>348</v>
      </c>
      <c r="D1356" s="60" t="s">
        <v>1361</v>
      </c>
      <c r="E1356" s="35" t="s">
        <v>1970</v>
      </c>
      <c r="F1356" s="48"/>
      <c r="G1356" s="35" t="s">
        <v>1510</v>
      </c>
      <c r="H1356" s="57" t="str">
        <f t="shared" si="122"/>
        <v>HM506</v>
      </c>
      <c r="I1356" s="57" t="str">
        <f t="shared" si="123"/>
        <v>Non-M</v>
      </c>
      <c r="J1356" s="58"/>
      <c r="K1356" s="33"/>
      <c r="L1356" s="78">
        <f>IF(COUNTIFS($E$3:E1506,E1356)=1, K1356, 0)</f>
        <v>0</v>
      </c>
    </row>
    <row r="1357" spans="1:12" ht="41.25" customHeight="1">
      <c r="A1357" s="18" t="s">
        <v>1985</v>
      </c>
      <c r="B1357" s="35" t="s">
        <v>1244</v>
      </c>
      <c r="C1357" s="35" t="s">
        <v>348</v>
      </c>
      <c r="D1357" s="60" t="s">
        <v>1361</v>
      </c>
      <c r="E1357" s="35" t="s">
        <v>1970</v>
      </c>
      <c r="F1357" s="48"/>
      <c r="G1357" s="35" t="s">
        <v>628</v>
      </c>
      <c r="H1357" s="57" t="str">
        <f t="shared" si="122"/>
        <v>HM420</v>
      </c>
      <c r="I1357" s="57" t="str">
        <f t="shared" si="123"/>
        <v>Non-M</v>
      </c>
      <c r="J1357" s="59" t="s">
        <v>1901</v>
      </c>
      <c r="K1357" s="33"/>
      <c r="L1357" s="78">
        <f>IF(COUNTIFS($E$3:E1506,E1357)=1, K1357, 0)</f>
        <v>0</v>
      </c>
    </row>
    <row r="1358" spans="1:12" ht="41.25" customHeight="1">
      <c r="A1358" s="18" t="s">
        <v>1986</v>
      </c>
      <c r="B1358" s="35" t="s">
        <v>1244</v>
      </c>
      <c r="C1358" s="35" t="s">
        <v>348</v>
      </c>
      <c r="D1358" s="60" t="s">
        <v>1361</v>
      </c>
      <c r="E1358" s="35" t="s">
        <v>1970</v>
      </c>
      <c r="F1358" s="48"/>
      <c r="G1358" s="35" t="s">
        <v>897</v>
      </c>
      <c r="H1358" s="57" t="str">
        <f t="shared" si="122"/>
        <v>PK209</v>
      </c>
      <c r="I1358" s="57" t="str">
        <f t="shared" si="123"/>
        <v>Non-M</v>
      </c>
      <c r="J1358" s="59"/>
      <c r="K1358" s="33"/>
      <c r="L1358" s="73">
        <f>IF(COUNTIFS($E$3:E1358,E1358)=1, K1358, 0)</f>
        <v>0</v>
      </c>
    </row>
    <row r="1359" spans="1:12" ht="41.25" customHeight="1">
      <c r="A1359" s="18" t="s">
        <v>1987</v>
      </c>
      <c r="B1359" s="19" t="s">
        <v>1308</v>
      </c>
      <c r="C1359" s="19" t="s">
        <v>186</v>
      </c>
      <c r="D1359" s="19" t="s">
        <v>1361</v>
      </c>
      <c r="E1359" s="19" t="s">
        <v>1988</v>
      </c>
      <c r="F1359" s="21"/>
      <c r="G1359" s="19" t="s">
        <v>61</v>
      </c>
      <c r="H1359" s="25" t="str">
        <f t="shared" si="122"/>
        <v>DC101</v>
      </c>
      <c r="I1359" s="25" t="str">
        <f t="shared" si="123"/>
        <v>Non-M</v>
      </c>
      <c r="J1359" s="34"/>
      <c r="K1359" s="26"/>
      <c r="L1359" s="78">
        <f>IF(COUNTIFS($E$3:E1506,E1359)=1, K1359, 0)</f>
        <v>0</v>
      </c>
    </row>
    <row r="1360" spans="1:12" ht="41.25" customHeight="1">
      <c r="A1360" s="18" t="s">
        <v>1989</v>
      </c>
      <c r="B1360" s="19" t="s">
        <v>1308</v>
      </c>
      <c r="C1360" s="19" t="s">
        <v>186</v>
      </c>
      <c r="D1360" s="19" t="s">
        <v>1361</v>
      </c>
      <c r="E1360" s="19" t="s">
        <v>1988</v>
      </c>
      <c r="F1360" s="21"/>
      <c r="G1360" s="19" t="s">
        <v>94</v>
      </c>
      <c r="H1360" s="25" t="str">
        <f t="shared" si="122"/>
        <v>DC202</v>
      </c>
      <c r="I1360" s="25" t="str">
        <f t="shared" si="123"/>
        <v>Non-M</v>
      </c>
      <c r="J1360" s="34"/>
      <c r="K1360" s="26"/>
      <c r="L1360" s="78">
        <f>IF(COUNTIFS($E$3:E1506,E1360)=1, K1360, 0)</f>
        <v>0</v>
      </c>
    </row>
    <row r="1361" spans="1:12" ht="41.25" customHeight="1">
      <c r="A1361" s="18" t="s">
        <v>1990</v>
      </c>
      <c r="B1361" s="19" t="s">
        <v>1308</v>
      </c>
      <c r="C1361" s="19" t="s">
        <v>186</v>
      </c>
      <c r="D1361" s="19" t="s">
        <v>1361</v>
      </c>
      <c r="E1361" s="19" t="s">
        <v>1988</v>
      </c>
      <c r="F1361" s="21"/>
      <c r="G1361" s="19" t="s">
        <v>152</v>
      </c>
      <c r="H1361" s="25" t="str">
        <f t="shared" ref="H1361:H1368" si="124">IF(RIGHT(G1361,1)="M", LEFT(G1361,LEN(G1361)-1), G1361)</f>
        <v>DC400</v>
      </c>
      <c r="I1361" s="25" t="str">
        <f t="shared" ref="I1361:I1365" si="125">IF(RIGHT(G1361,1)="M","M","Non-M")</f>
        <v>Non-M</v>
      </c>
      <c r="J1361" s="34"/>
      <c r="K1361" s="26"/>
      <c r="L1361" s="78">
        <f>IF(COUNTIFS($E$3:E1506,E1361)=1, K1361, 0)</f>
        <v>0</v>
      </c>
    </row>
    <row r="1362" spans="1:12" ht="41.25" customHeight="1">
      <c r="A1362" s="18" t="s">
        <v>1991</v>
      </c>
      <c r="B1362" s="19" t="s">
        <v>1308</v>
      </c>
      <c r="C1362" s="19" t="s">
        <v>186</v>
      </c>
      <c r="D1362" s="19" t="s">
        <v>1361</v>
      </c>
      <c r="E1362" s="19" t="s">
        <v>1988</v>
      </c>
      <c r="F1362" s="21"/>
      <c r="G1362" s="19" t="s">
        <v>197</v>
      </c>
      <c r="H1362" s="25" t="str">
        <f t="shared" si="124"/>
        <v>JS207</v>
      </c>
      <c r="I1362" s="25" t="str">
        <f t="shared" si="125"/>
        <v>Non-M</v>
      </c>
      <c r="J1362" s="34"/>
      <c r="K1362" s="26"/>
      <c r="L1362" s="78">
        <f>IF(COUNTIFS($E$3:E1506,E1362)=1, K1362, 0)</f>
        <v>0</v>
      </c>
    </row>
    <row r="1363" spans="1:12" ht="41.25" customHeight="1">
      <c r="A1363" s="18" t="s">
        <v>1992</v>
      </c>
      <c r="B1363" s="19" t="s">
        <v>1308</v>
      </c>
      <c r="C1363" s="19" t="s">
        <v>186</v>
      </c>
      <c r="D1363" s="19" t="s">
        <v>1361</v>
      </c>
      <c r="E1363" s="19" t="s">
        <v>1988</v>
      </c>
      <c r="F1363" s="21"/>
      <c r="G1363" s="19" t="s">
        <v>1518</v>
      </c>
      <c r="H1363" s="25" t="str">
        <f t="shared" si="124"/>
        <v>WB211</v>
      </c>
      <c r="I1363" s="25" t="str">
        <f t="shared" si="125"/>
        <v>M</v>
      </c>
      <c r="J1363" s="34"/>
      <c r="K1363" s="26"/>
      <c r="L1363" s="78">
        <f>IF(COUNTIFS($E$3:E1506,E1363)=1, K1363, 0)</f>
        <v>0</v>
      </c>
    </row>
    <row r="1364" spans="1:12" ht="41.25" customHeight="1">
      <c r="A1364" s="18" t="s">
        <v>1993</v>
      </c>
      <c r="B1364" s="19" t="s">
        <v>1308</v>
      </c>
      <c r="C1364" s="19" t="s">
        <v>186</v>
      </c>
      <c r="D1364" s="19" t="s">
        <v>1361</v>
      </c>
      <c r="E1364" s="19" t="s">
        <v>1988</v>
      </c>
      <c r="F1364" s="21"/>
      <c r="G1364" s="19" t="s">
        <v>1994</v>
      </c>
      <c r="H1364" s="25" t="str">
        <f t="shared" si="124"/>
        <v>JS123</v>
      </c>
      <c r="I1364" s="25" t="str">
        <f t="shared" si="125"/>
        <v>Non-M</v>
      </c>
      <c r="J1364" s="34" t="s">
        <v>1995</v>
      </c>
      <c r="K1364" s="26"/>
      <c r="L1364" s="78">
        <f>IF(COUNTIFS($E$3:E1506,E1364)=1, K1364, 0)</f>
        <v>0</v>
      </c>
    </row>
    <row r="1365" spans="1:12" ht="41.25" customHeight="1">
      <c r="A1365" s="18" t="s">
        <v>1996</v>
      </c>
      <c r="B1365" s="19" t="s">
        <v>1308</v>
      </c>
      <c r="C1365" s="19" t="s">
        <v>186</v>
      </c>
      <c r="D1365" s="19" t="s">
        <v>1361</v>
      </c>
      <c r="E1365" s="19" t="s">
        <v>1988</v>
      </c>
      <c r="F1365" s="21"/>
      <c r="G1365" s="19" t="s">
        <v>306</v>
      </c>
      <c r="H1365" s="25" t="str">
        <f t="shared" si="124"/>
        <v>PK301</v>
      </c>
      <c r="I1365" s="25" t="str">
        <f t="shared" si="125"/>
        <v>Non-M</v>
      </c>
      <c r="J1365" s="34"/>
      <c r="K1365" s="26"/>
      <c r="L1365" s="78">
        <f>IF(COUNTIFS($E$3:E1506,E1365)=1, K1365, 0)</f>
        <v>0</v>
      </c>
    </row>
    <row r="1366" spans="1:12" ht="41.25" customHeight="1">
      <c r="A1366" s="18" t="s">
        <v>1997</v>
      </c>
      <c r="B1366" s="19" t="s">
        <v>1308</v>
      </c>
      <c r="C1366" s="19" t="s">
        <v>186</v>
      </c>
      <c r="D1366" s="19" t="s">
        <v>1361</v>
      </c>
      <c r="E1366" s="19" t="s">
        <v>1988</v>
      </c>
      <c r="F1366" s="21"/>
      <c r="G1366" s="19" t="s">
        <v>272</v>
      </c>
      <c r="H1366" s="25" t="str">
        <f t="shared" si="124"/>
        <v>PB301</v>
      </c>
      <c r="I1366" s="25" t="str">
        <f t="shared" ref="I1366:I1381" si="126">IF(RIGHT(G1366,1)="M","M","Non-M")</f>
        <v>Non-M</v>
      </c>
      <c r="J1366" s="34"/>
      <c r="K1366" s="26"/>
      <c r="L1366" s="78">
        <f>IF(COUNTIFS($E$3:E1506,E1366)=1, K1366, 0)</f>
        <v>0</v>
      </c>
    </row>
    <row r="1367" spans="1:12" ht="41.25" customHeight="1">
      <c r="A1367" s="18" t="s">
        <v>1998</v>
      </c>
      <c r="B1367" s="19" t="s">
        <v>1308</v>
      </c>
      <c r="C1367" s="19" t="s">
        <v>186</v>
      </c>
      <c r="D1367" s="19" t="s">
        <v>1361</v>
      </c>
      <c r="E1367" s="19" t="s">
        <v>1988</v>
      </c>
      <c r="F1367" s="21"/>
      <c r="G1367" s="19" t="s">
        <v>1999</v>
      </c>
      <c r="H1367" s="25" t="str">
        <f t="shared" si="124"/>
        <v>HM406</v>
      </c>
      <c r="I1367" s="25" t="str">
        <f t="shared" si="126"/>
        <v>Non-M</v>
      </c>
      <c r="J1367" s="34"/>
      <c r="K1367" s="26"/>
      <c r="L1367" s="78">
        <f>IF(COUNTIFS($E$3:E1506,E1367)=1, K1367, 0)</f>
        <v>0</v>
      </c>
    </row>
    <row r="1368" spans="1:12" ht="41.25" customHeight="1">
      <c r="A1368" s="18" t="s">
        <v>2000</v>
      </c>
      <c r="B1368" s="19" t="s">
        <v>1308</v>
      </c>
      <c r="C1368" s="19" t="s">
        <v>186</v>
      </c>
      <c r="D1368" s="19" t="s">
        <v>1361</v>
      </c>
      <c r="E1368" s="19" t="s">
        <v>1988</v>
      </c>
      <c r="F1368" s="21"/>
      <c r="G1368" s="19" t="s">
        <v>887</v>
      </c>
      <c r="H1368" s="25" t="str">
        <f t="shared" si="124"/>
        <v>VT302</v>
      </c>
      <c r="I1368" s="25" t="str">
        <f t="shared" si="126"/>
        <v>M</v>
      </c>
      <c r="J1368" s="34"/>
      <c r="K1368" s="26"/>
      <c r="L1368" s="78">
        <f>IF(COUNTIFS($E$3:E1506,E1368)=1, K1368, 0)</f>
        <v>0</v>
      </c>
    </row>
    <row r="1369" spans="1:12" ht="41.25" customHeight="1">
      <c r="A1369" s="18" t="s">
        <v>2001</v>
      </c>
      <c r="B1369" s="19" t="s">
        <v>1045</v>
      </c>
      <c r="C1369" s="19" t="s">
        <v>1199</v>
      </c>
      <c r="D1369" s="61" t="s">
        <v>1047</v>
      </c>
      <c r="E1369" s="19" t="s">
        <v>2002</v>
      </c>
      <c r="F1369" s="21"/>
      <c r="G1369" s="19" t="s">
        <v>61</v>
      </c>
      <c r="H1369" s="25" t="str">
        <f t="shared" ref="H1369:H1381" si="127">IF(RIGHT(G1369,1)="M", LEFT(G1369,LEN(G1369)-1), G1369)</f>
        <v>DC101</v>
      </c>
      <c r="I1369" s="25" t="str">
        <f t="shared" si="126"/>
        <v>Non-M</v>
      </c>
      <c r="J1369" s="34"/>
      <c r="K1369" s="26"/>
      <c r="L1369" s="78">
        <f>IF(COUNTIFS($E$3:E1506,E1369)=1, K1369, 0)</f>
        <v>0</v>
      </c>
    </row>
    <row r="1370" spans="1:12" ht="41.25" customHeight="1">
      <c r="A1370" s="18" t="s">
        <v>2003</v>
      </c>
      <c r="B1370" s="19" t="s">
        <v>1045</v>
      </c>
      <c r="C1370" s="19" t="s">
        <v>1199</v>
      </c>
      <c r="D1370" s="61" t="s">
        <v>1047</v>
      </c>
      <c r="E1370" s="19" t="s">
        <v>2002</v>
      </c>
      <c r="F1370" s="21"/>
      <c r="G1370" s="19" t="s">
        <v>94</v>
      </c>
      <c r="H1370" s="25" t="str">
        <f t="shared" si="127"/>
        <v>DC202</v>
      </c>
      <c r="I1370" s="25" t="str">
        <f t="shared" si="126"/>
        <v>Non-M</v>
      </c>
      <c r="J1370" s="34"/>
      <c r="K1370" s="26"/>
      <c r="L1370" s="78">
        <f>IF(COUNTIFS($E$3:E1506,E1370)=1, K1370, 0)</f>
        <v>0</v>
      </c>
    </row>
    <row r="1371" spans="1:12" ht="41.25" customHeight="1">
      <c r="A1371" s="18" t="s">
        <v>2004</v>
      </c>
      <c r="B1371" s="19" t="s">
        <v>1045</v>
      </c>
      <c r="C1371" s="19" t="s">
        <v>1199</v>
      </c>
      <c r="D1371" s="61" t="s">
        <v>1047</v>
      </c>
      <c r="E1371" s="19" t="s">
        <v>2002</v>
      </c>
      <c r="F1371" s="21"/>
      <c r="G1371" s="19" t="s">
        <v>96</v>
      </c>
      <c r="H1371" s="25" t="str">
        <f t="shared" si="127"/>
        <v>DC300</v>
      </c>
      <c r="I1371" s="25" t="str">
        <f t="shared" si="126"/>
        <v>Non-M</v>
      </c>
      <c r="J1371" s="34"/>
      <c r="K1371" s="26"/>
      <c r="L1371" s="78">
        <f>IF(COUNTIFS($E$3:E1506,E1371)=1, K1371, 0)</f>
        <v>0</v>
      </c>
    </row>
    <row r="1372" spans="1:12" ht="41.25" customHeight="1">
      <c r="A1372" s="18" t="s">
        <v>2005</v>
      </c>
      <c r="B1372" s="19" t="s">
        <v>1045</v>
      </c>
      <c r="C1372" s="19" t="s">
        <v>1199</v>
      </c>
      <c r="D1372" s="61" t="s">
        <v>1047</v>
      </c>
      <c r="E1372" s="19" t="s">
        <v>2002</v>
      </c>
      <c r="F1372" s="21"/>
      <c r="G1372" s="19" t="s">
        <v>152</v>
      </c>
      <c r="H1372" s="25" t="str">
        <f t="shared" si="127"/>
        <v>DC400</v>
      </c>
      <c r="I1372" s="25" t="str">
        <f t="shared" si="126"/>
        <v>Non-M</v>
      </c>
      <c r="J1372" s="34"/>
      <c r="K1372" s="26"/>
      <c r="L1372" s="78">
        <f>IF(COUNTIFS($E$3:E1506,E1372)=1, K1372, 0)</f>
        <v>0</v>
      </c>
    </row>
    <row r="1373" spans="1:12" ht="41.25" customHeight="1">
      <c r="A1373" s="18" t="s">
        <v>2006</v>
      </c>
      <c r="B1373" s="19" t="s">
        <v>1045</v>
      </c>
      <c r="C1373" s="19" t="s">
        <v>1199</v>
      </c>
      <c r="D1373" s="61" t="s">
        <v>1047</v>
      </c>
      <c r="E1373" s="19" t="s">
        <v>2002</v>
      </c>
      <c r="F1373" s="21"/>
      <c r="G1373" s="19" t="s">
        <v>924</v>
      </c>
      <c r="H1373" s="25" t="str">
        <f t="shared" si="127"/>
        <v>WB503</v>
      </c>
      <c r="I1373" s="25" t="str">
        <f t="shared" si="126"/>
        <v>Non-M</v>
      </c>
      <c r="J1373" s="34"/>
      <c r="K1373" s="26"/>
      <c r="L1373" s="78">
        <f>IF(COUNTIFS($E$3:E1506,E1373)=1, K1373, 0)</f>
        <v>0</v>
      </c>
    </row>
    <row r="1374" spans="1:12" ht="41.25" customHeight="1">
      <c r="A1374" s="18" t="s">
        <v>2007</v>
      </c>
      <c r="B1374" s="19" t="s">
        <v>1045</v>
      </c>
      <c r="C1374" s="19" t="s">
        <v>1199</v>
      </c>
      <c r="D1374" s="61" t="s">
        <v>1047</v>
      </c>
      <c r="E1374" s="19" t="s">
        <v>2002</v>
      </c>
      <c r="F1374" s="21"/>
      <c r="G1374" s="19" t="s">
        <v>99</v>
      </c>
      <c r="H1374" s="25" t="str">
        <f t="shared" si="127"/>
        <v>PK201</v>
      </c>
      <c r="I1374" s="25" t="str">
        <f t="shared" si="126"/>
        <v>Non-M</v>
      </c>
      <c r="J1374" s="34"/>
      <c r="K1374" s="26"/>
      <c r="L1374" s="78">
        <f>IF(COUNTIFS($E$3:E1506,E1374)=1, K1374, 0)</f>
        <v>0</v>
      </c>
    </row>
    <row r="1375" spans="1:12" ht="41.25" customHeight="1">
      <c r="A1375" s="18" t="s">
        <v>2008</v>
      </c>
      <c r="B1375" s="19" t="s">
        <v>1045</v>
      </c>
      <c r="C1375" s="19" t="s">
        <v>1199</v>
      </c>
      <c r="D1375" s="61" t="s">
        <v>1047</v>
      </c>
      <c r="E1375" s="19" t="s">
        <v>2002</v>
      </c>
      <c r="F1375" s="21"/>
      <c r="G1375" s="19" t="s">
        <v>155</v>
      </c>
      <c r="H1375" s="25" t="str">
        <f t="shared" si="127"/>
        <v>PB204</v>
      </c>
      <c r="I1375" s="25" t="str">
        <f t="shared" si="126"/>
        <v>Non-M</v>
      </c>
      <c r="J1375" s="34"/>
      <c r="K1375" s="26"/>
      <c r="L1375" s="78">
        <f>IF(COUNTIFS($E$3:E1506,E1375)=1, K1375, 0)</f>
        <v>0</v>
      </c>
    </row>
    <row r="1376" spans="1:12" ht="41.25" customHeight="1">
      <c r="A1376" s="18" t="s">
        <v>2009</v>
      </c>
      <c r="B1376" s="19" t="s">
        <v>1045</v>
      </c>
      <c r="C1376" s="19" t="s">
        <v>1199</v>
      </c>
      <c r="D1376" s="61" t="s">
        <v>1047</v>
      </c>
      <c r="E1376" s="19" t="s">
        <v>2002</v>
      </c>
      <c r="F1376" s="21"/>
      <c r="G1376" s="19" t="s">
        <v>1344</v>
      </c>
      <c r="H1376" s="25" t="str">
        <f t="shared" si="127"/>
        <v>JS105</v>
      </c>
      <c r="I1376" s="25" t="str">
        <f t="shared" si="126"/>
        <v>Non-M</v>
      </c>
      <c r="J1376" s="34"/>
      <c r="K1376" s="26"/>
      <c r="L1376" s="78">
        <f>IF(COUNTIFS($E$3:E1506,E1376)=1, K1376, 0)</f>
        <v>0</v>
      </c>
    </row>
    <row r="1377" spans="1:12" ht="41.25" customHeight="1">
      <c r="A1377" s="18" t="s">
        <v>2010</v>
      </c>
      <c r="B1377" s="19" t="s">
        <v>1045</v>
      </c>
      <c r="C1377" s="19" t="s">
        <v>1199</v>
      </c>
      <c r="D1377" s="61" t="s">
        <v>1047</v>
      </c>
      <c r="E1377" s="19" t="s">
        <v>2002</v>
      </c>
      <c r="F1377" s="21"/>
      <c r="G1377" s="19" t="s">
        <v>120</v>
      </c>
      <c r="H1377" s="25" t="str">
        <f t="shared" si="127"/>
        <v>JS124</v>
      </c>
      <c r="I1377" s="25" t="str">
        <f t="shared" si="126"/>
        <v>Non-M</v>
      </c>
      <c r="J1377" s="34"/>
      <c r="K1377" s="26"/>
      <c r="L1377" s="78">
        <f>IF(COUNTIFS($E$3:E1506,E1377)=1, K1377, 0)</f>
        <v>0</v>
      </c>
    </row>
    <row r="1378" spans="1:12" ht="41.25" customHeight="1">
      <c r="A1378" s="18" t="s">
        <v>2011</v>
      </c>
      <c r="B1378" s="19" t="s">
        <v>1045</v>
      </c>
      <c r="C1378" s="19" t="s">
        <v>1199</v>
      </c>
      <c r="D1378" s="61" t="s">
        <v>1047</v>
      </c>
      <c r="E1378" s="19" t="s">
        <v>2002</v>
      </c>
      <c r="F1378" s="21"/>
      <c r="G1378" s="19" t="s">
        <v>418</v>
      </c>
      <c r="H1378" s="25" t="str">
        <f t="shared" si="127"/>
        <v>GT205</v>
      </c>
      <c r="I1378" s="25" t="str">
        <f t="shared" si="126"/>
        <v>Non-M</v>
      </c>
      <c r="J1378" s="34"/>
      <c r="K1378" s="26"/>
      <c r="L1378" s="78">
        <f>IF(COUNTIFS($E$3:E1506,E1378)=1, K1378, 0)</f>
        <v>0</v>
      </c>
    </row>
    <row r="1379" spans="1:12" ht="41.25" customHeight="1">
      <c r="A1379" s="18" t="s">
        <v>2012</v>
      </c>
      <c r="B1379" s="19" t="s">
        <v>1045</v>
      </c>
      <c r="C1379" s="19" t="s">
        <v>1199</v>
      </c>
      <c r="D1379" s="61" t="s">
        <v>1047</v>
      </c>
      <c r="E1379" s="19" t="s">
        <v>2002</v>
      </c>
      <c r="F1379" s="21"/>
      <c r="G1379" s="19" t="s">
        <v>827</v>
      </c>
      <c r="H1379" s="25" t="str">
        <f t="shared" si="127"/>
        <v>HM422</v>
      </c>
      <c r="I1379" s="25" t="str">
        <f t="shared" si="126"/>
        <v>Non-M</v>
      </c>
      <c r="J1379" s="34"/>
      <c r="K1379" s="26"/>
      <c r="L1379" s="78">
        <f>IF(COUNTIFS($E$3:E1506,E1379)=1, K1379, 0)</f>
        <v>0</v>
      </c>
    </row>
    <row r="1380" spans="1:12" ht="41.25" customHeight="1">
      <c r="A1380" s="18" t="s">
        <v>2013</v>
      </c>
      <c r="B1380" s="19" t="s">
        <v>1045</v>
      </c>
      <c r="C1380" s="19" t="s">
        <v>1199</v>
      </c>
      <c r="D1380" s="61" t="s">
        <v>1047</v>
      </c>
      <c r="E1380" s="19" t="s">
        <v>2002</v>
      </c>
      <c r="F1380" s="21"/>
      <c r="G1380" s="19" t="s">
        <v>401</v>
      </c>
      <c r="H1380" s="25" t="str">
        <f t="shared" si="127"/>
        <v>VT805</v>
      </c>
      <c r="I1380" s="25" t="str">
        <f t="shared" si="126"/>
        <v>Non-M</v>
      </c>
      <c r="J1380" s="34"/>
      <c r="K1380" s="26"/>
      <c r="L1380" s="78">
        <f>IF(COUNTIFS($E$3:E1506,E1380)=1, K1380, 0)</f>
        <v>0</v>
      </c>
    </row>
    <row r="1381" spans="1:12" ht="41.25" customHeight="1">
      <c r="A1381" s="18" t="s">
        <v>2014</v>
      </c>
      <c r="B1381" s="19" t="s">
        <v>1045</v>
      </c>
      <c r="C1381" s="19" t="s">
        <v>1199</v>
      </c>
      <c r="D1381" s="61" t="s">
        <v>1047</v>
      </c>
      <c r="E1381" s="19" t="s">
        <v>2002</v>
      </c>
      <c r="F1381" s="21"/>
      <c r="G1381" s="19" t="s">
        <v>1963</v>
      </c>
      <c r="H1381" s="25" t="str">
        <f t="shared" si="127"/>
        <v>JS118</v>
      </c>
      <c r="I1381" s="25" t="str">
        <f t="shared" si="126"/>
        <v>M</v>
      </c>
      <c r="J1381" s="34" t="s">
        <v>1964</v>
      </c>
      <c r="K1381" s="26"/>
      <c r="L1381" s="78">
        <f>IF(COUNTIFS($E$3:E1506,E1381)=1, K1381, 0)</f>
        <v>0</v>
      </c>
    </row>
    <row r="1382" spans="1:12" ht="41.25" customHeight="1">
      <c r="A1382" s="18" t="s">
        <v>2015</v>
      </c>
      <c r="B1382" s="19" t="s">
        <v>1244</v>
      </c>
      <c r="C1382" s="61" t="s">
        <v>1199</v>
      </c>
      <c r="D1382" s="26" t="s">
        <v>1361</v>
      </c>
      <c r="E1382" s="19" t="s">
        <v>2016</v>
      </c>
      <c r="F1382" s="21"/>
      <c r="G1382" s="19" t="s">
        <v>465</v>
      </c>
      <c r="H1382" s="25" t="str">
        <f t="shared" ref="H1382:H1398" si="128">IF(RIGHT(G1382,1)="M", LEFT(G1382,LEN(G1382)-1), G1382)</f>
        <v>CL210</v>
      </c>
      <c r="I1382" s="25" t="str">
        <f t="shared" ref="I1382:I1398" si="129">IF(RIGHT(G1382,1)="M","M","Non-M")</f>
        <v>M</v>
      </c>
      <c r="J1382" s="34"/>
      <c r="K1382" s="26"/>
      <c r="L1382" s="78">
        <f>IF(COUNTIFS($E$3:E1506,E1382)=1, K1382, 0)</f>
        <v>0</v>
      </c>
    </row>
    <row r="1383" spans="1:12" ht="41.25" customHeight="1">
      <c r="A1383" s="18" t="s">
        <v>2017</v>
      </c>
      <c r="B1383" s="19" t="s">
        <v>1244</v>
      </c>
      <c r="C1383" s="61" t="s">
        <v>1199</v>
      </c>
      <c r="D1383" s="26" t="s">
        <v>1361</v>
      </c>
      <c r="E1383" s="19" t="s">
        <v>2016</v>
      </c>
      <c r="F1383" s="21"/>
      <c r="G1383" s="19" t="s">
        <v>16</v>
      </c>
      <c r="H1383" s="25" t="str">
        <f t="shared" si="128"/>
        <v>ZP200</v>
      </c>
      <c r="I1383" s="25" t="str">
        <f t="shared" si="129"/>
        <v>Non-M</v>
      </c>
      <c r="J1383" s="34"/>
      <c r="K1383" s="26"/>
      <c r="L1383" s="78">
        <f>IF(COUNTIFS($E$3:E1506,E1383)=1, K1383, 0)</f>
        <v>0</v>
      </c>
    </row>
    <row r="1384" spans="1:12" ht="41.25" customHeight="1">
      <c r="A1384" s="18" t="s">
        <v>2018</v>
      </c>
      <c r="B1384" s="19" t="s">
        <v>1244</v>
      </c>
      <c r="C1384" s="61" t="s">
        <v>1199</v>
      </c>
      <c r="D1384" s="26" t="s">
        <v>1361</v>
      </c>
      <c r="E1384" s="19" t="s">
        <v>2016</v>
      </c>
      <c r="F1384" s="21"/>
      <c r="G1384" s="19" t="s">
        <v>286</v>
      </c>
      <c r="H1384" s="25" t="str">
        <f t="shared" si="128"/>
        <v>ZP101</v>
      </c>
      <c r="I1384" s="25" t="str">
        <f t="shared" si="129"/>
        <v>Non-M</v>
      </c>
      <c r="J1384" s="34"/>
      <c r="K1384" s="26"/>
      <c r="L1384" s="78">
        <f>IF(COUNTIFS($E$3:E1506,E1384)=1, K1384, 0)</f>
        <v>0</v>
      </c>
    </row>
    <row r="1385" spans="1:12" ht="41.25" customHeight="1">
      <c r="A1385" s="18" t="s">
        <v>2019</v>
      </c>
      <c r="B1385" s="19" t="s">
        <v>1244</v>
      </c>
      <c r="C1385" s="61" t="s">
        <v>1199</v>
      </c>
      <c r="D1385" s="26" t="s">
        <v>1361</v>
      </c>
      <c r="E1385" s="19" t="s">
        <v>2016</v>
      </c>
      <c r="F1385" s="21"/>
      <c r="G1385" s="19" t="s">
        <v>71</v>
      </c>
      <c r="H1385" s="25" t="str">
        <f t="shared" si="128"/>
        <v>HM500</v>
      </c>
      <c r="I1385" s="25" t="str">
        <f t="shared" si="129"/>
        <v>Non-M</v>
      </c>
      <c r="J1385" s="34"/>
      <c r="K1385" s="26"/>
      <c r="L1385" s="78">
        <f>IF(COUNTIFS($E$3:E1506,E1385)=1, K1385, 0)</f>
        <v>0</v>
      </c>
    </row>
    <row r="1386" spans="1:12" ht="41.25" customHeight="1">
      <c r="A1386" s="18" t="s">
        <v>2020</v>
      </c>
      <c r="B1386" s="19" t="s">
        <v>1244</v>
      </c>
      <c r="C1386" s="61" t="s">
        <v>1199</v>
      </c>
      <c r="D1386" s="26" t="s">
        <v>1361</v>
      </c>
      <c r="E1386" s="19" t="s">
        <v>2016</v>
      </c>
      <c r="F1386" s="21"/>
      <c r="G1386" s="19" t="s">
        <v>1190</v>
      </c>
      <c r="H1386" s="25" t="str">
        <f t="shared" si="128"/>
        <v>JS105</v>
      </c>
      <c r="I1386" s="25" t="str">
        <f t="shared" si="129"/>
        <v>M</v>
      </c>
      <c r="J1386" s="34" t="s">
        <v>2021</v>
      </c>
      <c r="K1386" s="26"/>
      <c r="L1386" s="78">
        <f>IF(COUNTIFS($E$3:E1506,E1386)=1, K1386, 0)</f>
        <v>0</v>
      </c>
    </row>
    <row r="1387" spans="1:12" ht="41.25" customHeight="1">
      <c r="A1387" s="18" t="s">
        <v>2022</v>
      </c>
      <c r="B1387" s="19" t="s">
        <v>1244</v>
      </c>
      <c r="C1387" s="61" t="s">
        <v>1199</v>
      </c>
      <c r="D1387" s="26" t="s">
        <v>1361</v>
      </c>
      <c r="E1387" s="19" t="s">
        <v>2016</v>
      </c>
      <c r="F1387" s="21"/>
      <c r="G1387" s="19" t="s">
        <v>120</v>
      </c>
      <c r="H1387" s="25" t="str">
        <f t="shared" si="128"/>
        <v>JS124</v>
      </c>
      <c r="I1387" s="25" t="str">
        <f t="shared" si="129"/>
        <v>Non-M</v>
      </c>
      <c r="J1387" s="34"/>
      <c r="K1387" s="26"/>
      <c r="L1387" s="78">
        <f>IF(COUNTIFS($E$3:E1506,E1387)=1, K1387, 0)</f>
        <v>0</v>
      </c>
    </row>
    <row r="1388" spans="1:12" ht="41.25" customHeight="1">
      <c r="A1388" s="18" t="s">
        <v>2023</v>
      </c>
      <c r="B1388" s="19" t="s">
        <v>1308</v>
      </c>
      <c r="C1388" s="19" t="s">
        <v>348</v>
      </c>
      <c r="D1388" s="67" t="s">
        <v>2024</v>
      </c>
      <c r="E1388" s="19" t="s">
        <v>2025</v>
      </c>
      <c r="F1388" s="21"/>
      <c r="G1388" s="19" t="s">
        <v>2026</v>
      </c>
      <c r="H1388" s="25" t="str">
        <f t="shared" si="128"/>
        <v>WB104</v>
      </c>
      <c r="I1388" s="25" t="str">
        <f t="shared" si="129"/>
        <v>M</v>
      </c>
      <c r="J1388" s="34"/>
      <c r="K1388" s="26"/>
      <c r="L1388" s="78">
        <f>IF(COUNTIFS($E$3:E1506,E1388)=1, K1388, 0)</f>
        <v>0</v>
      </c>
    </row>
    <row r="1389" spans="1:12" ht="41.25" customHeight="1">
      <c r="A1389" s="18" t="s">
        <v>2027</v>
      </c>
      <c r="B1389" s="19" t="s">
        <v>1308</v>
      </c>
      <c r="C1389" s="19" t="s">
        <v>348</v>
      </c>
      <c r="D1389" s="67" t="s">
        <v>2024</v>
      </c>
      <c r="E1389" s="19" t="s">
        <v>2025</v>
      </c>
      <c r="F1389" s="21"/>
      <c r="G1389" s="19" t="s">
        <v>509</v>
      </c>
      <c r="H1389" s="25" t="str">
        <f t="shared" si="128"/>
        <v>DC100</v>
      </c>
      <c r="I1389" s="25" t="str">
        <f t="shared" si="129"/>
        <v>M</v>
      </c>
      <c r="J1389" s="34"/>
      <c r="K1389" s="26"/>
      <c r="L1389" s="78">
        <f>IF(COUNTIFS($E$3:E1506,E1389)=1, K1389, 0)</f>
        <v>0</v>
      </c>
    </row>
    <row r="1390" spans="1:12" ht="41.25" customHeight="1">
      <c r="A1390" s="18" t="s">
        <v>2028</v>
      </c>
      <c r="B1390" s="19" t="s">
        <v>1308</v>
      </c>
      <c r="C1390" s="19" t="s">
        <v>348</v>
      </c>
      <c r="D1390" s="67" t="s">
        <v>2024</v>
      </c>
      <c r="E1390" s="19" t="s">
        <v>2025</v>
      </c>
      <c r="F1390" s="21"/>
      <c r="G1390" s="19" t="s">
        <v>96</v>
      </c>
      <c r="H1390" s="25" t="str">
        <f t="shared" si="128"/>
        <v>DC300</v>
      </c>
      <c r="I1390" s="25" t="str">
        <f t="shared" si="129"/>
        <v>Non-M</v>
      </c>
      <c r="J1390" s="34"/>
      <c r="K1390" s="26"/>
      <c r="L1390" s="78">
        <f>IF(COUNTIFS($E$3:E1506,E1390)=1, K1390, 0)</f>
        <v>0</v>
      </c>
    </row>
    <row r="1391" spans="1:12" ht="41.25" customHeight="1">
      <c r="A1391" s="18" t="s">
        <v>2029</v>
      </c>
      <c r="B1391" s="19" t="s">
        <v>1308</v>
      </c>
      <c r="C1391" s="19" t="s">
        <v>348</v>
      </c>
      <c r="D1391" s="67" t="s">
        <v>2024</v>
      </c>
      <c r="E1391" s="19" t="s">
        <v>2025</v>
      </c>
      <c r="F1391" s="21"/>
      <c r="G1391" s="19" t="s">
        <v>152</v>
      </c>
      <c r="H1391" s="25" t="str">
        <f t="shared" si="128"/>
        <v>DC400</v>
      </c>
      <c r="I1391" s="25" t="str">
        <f t="shared" si="129"/>
        <v>Non-M</v>
      </c>
      <c r="J1391" s="34"/>
      <c r="K1391" s="26"/>
      <c r="L1391" s="78">
        <f>IF(COUNTIFS($E$3:E1506,E1391)=1, K1391, 0)</f>
        <v>0</v>
      </c>
    </row>
    <row r="1392" spans="1:12" ht="41.25" customHeight="1">
      <c r="A1392" s="18" t="s">
        <v>2030</v>
      </c>
      <c r="B1392" s="19" t="s">
        <v>1308</v>
      </c>
      <c r="C1392" s="19" t="s">
        <v>348</v>
      </c>
      <c r="D1392" s="67" t="s">
        <v>2024</v>
      </c>
      <c r="E1392" s="19" t="s">
        <v>2025</v>
      </c>
      <c r="F1392" s="21"/>
      <c r="G1392" s="19" t="s">
        <v>94</v>
      </c>
      <c r="H1392" s="25" t="str">
        <f t="shared" si="128"/>
        <v>DC202</v>
      </c>
      <c r="I1392" s="25" t="str">
        <f t="shared" si="129"/>
        <v>Non-M</v>
      </c>
      <c r="J1392" s="34"/>
      <c r="K1392" s="26"/>
      <c r="L1392" s="78">
        <f>IF(COUNTIFS($E$3:E1506,E1392)=1, K1392, 0)</f>
        <v>0</v>
      </c>
    </row>
    <row r="1393" spans="1:12" ht="41.25" customHeight="1">
      <c r="A1393" s="18" t="s">
        <v>2031</v>
      </c>
      <c r="B1393" s="19" t="s">
        <v>1308</v>
      </c>
      <c r="C1393" s="19" t="s">
        <v>348</v>
      </c>
      <c r="D1393" s="67" t="s">
        <v>2024</v>
      </c>
      <c r="E1393" s="19" t="s">
        <v>2025</v>
      </c>
      <c r="F1393" s="21"/>
      <c r="G1393" s="19" t="s">
        <v>568</v>
      </c>
      <c r="H1393" s="25" t="str">
        <f t="shared" si="128"/>
        <v>PK200</v>
      </c>
      <c r="I1393" s="25" t="str">
        <f t="shared" si="129"/>
        <v>Non-M</v>
      </c>
      <c r="J1393" s="34"/>
      <c r="K1393" s="26"/>
      <c r="L1393" s="78">
        <f>IF(COUNTIFS($E$3:E1506,E1393)=1, K1393, 0)</f>
        <v>0</v>
      </c>
    </row>
    <row r="1394" spans="1:12" ht="41.25" customHeight="1">
      <c r="A1394" s="18" t="s">
        <v>2032</v>
      </c>
      <c r="B1394" s="19" t="s">
        <v>1308</v>
      </c>
      <c r="C1394" s="19" t="s">
        <v>348</v>
      </c>
      <c r="D1394" s="67" t="s">
        <v>2024</v>
      </c>
      <c r="E1394" s="19" t="s">
        <v>2025</v>
      </c>
      <c r="F1394" s="21"/>
      <c r="G1394" s="19" t="s">
        <v>1382</v>
      </c>
      <c r="H1394" s="25" t="str">
        <f t="shared" si="128"/>
        <v>PB214</v>
      </c>
      <c r="I1394" s="25" t="str">
        <f t="shared" si="129"/>
        <v>Non-M</v>
      </c>
      <c r="J1394" s="34"/>
      <c r="K1394" s="26"/>
      <c r="L1394" s="78">
        <f>IF(COUNTIFS($E$3:E1506,E1394)=1, K1394, 0)</f>
        <v>0</v>
      </c>
    </row>
    <row r="1395" spans="1:12" ht="41.25" customHeight="1">
      <c r="A1395" s="18" t="s">
        <v>2033</v>
      </c>
      <c r="B1395" s="19" t="s">
        <v>1308</v>
      </c>
      <c r="C1395" s="19" t="s">
        <v>348</v>
      </c>
      <c r="D1395" s="67" t="s">
        <v>2024</v>
      </c>
      <c r="E1395" s="19" t="s">
        <v>2025</v>
      </c>
      <c r="F1395" s="21"/>
      <c r="G1395" s="19" t="s">
        <v>887</v>
      </c>
      <c r="H1395" s="25" t="str">
        <f t="shared" si="128"/>
        <v>VT302</v>
      </c>
      <c r="I1395" s="25" t="str">
        <f t="shared" si="129"/>
        <v>M</v>
      </c>
      <c r="J1395" s="34"/>
      <c r="K1395" s="26"/>
      <c r="L1395" s="78">
        <f>IF(COUNTIFS($E$3:E1506,E1395)=1, K1395, 0)</f>
        <v>0</v>
      </c>
    </row>
    <row r="1396" spans="1:12" ht="41.25" customHeight="1">
      <c r="A1396" s="18" t="s">
        <v>2034</v>
      </c>
      <c r="B1396" s="19" t="s">
        <v>1308</v>
      </c>
      <c r="C1396" s="19" t="s">
        <v>348</v>
      </c>
      <c r="D1396" s="67" t="s">
        <v>2024</v>
      </c>
      <c r="E1396" s="19" t="s">
        <v>2025</v>
      </c>
      <c r="F1396" s="21"/>
      <c r="G1396" s="19" t="s">
        <v>50</v>
      </c>
      <c r="H1396" s="25" t="str">
        <f t="shared" si="128"/>
        <v>HM311</v>
      </c>
      <c r="I1396" s="25" t="str">
        <f t="shared" si="129"/>
        <v>Non-M</v>
      </c>
      <c r="J1396" s="34"/>
      <c r="K1396" s="26"/>
      <c r="L1396" s="78">
        <f>IF(COUNTIFS($E$3:E1506,E1396)=1, K1396, 0)</f>
        <v>0</v>
      </c>
    </row>
    <row r="1397" spans="1:12" ht="41.25" customHeight="1">
      <c r="A1397" s="18" t="s">
        <v>2035</v>
      </c>
      <c r="B1397" s="19" t="s">
        <v>1308</v>
      </c>
      <c r="C1397" s="19" t="s">
        <v>348</v>
      </c>
      <c r="D1397" s="67" t="s">
        <v>2024</v>
      </c>
      <c r="E1397" s="19" t="s">
        <v>2025</v>
      </c>
      <c r="F1397" s="21"/>
      <c r="G1397" s="19" t="s">
        <v>120</v>
      </c>
      <c r="H1397" s="25" t="str">
        <f t="shared" si="128"/>
        <v>JS124</v>
      </c>
      <c r="I1397" s="25" t="str">
        <f t="shared" si="129"/>
        <v>Non-M</v>
      </c>
      <c r="J1397" s="34"/>
      <c r="K1397" s="26"/>
      <c r="L1397" s="78">
        <f>IF(COUNTIFS($E$3:E1506,E1397)=1, K1397, 0)</f>
        <v>0</v>
      </c>
    </row>
    <row r="1398" spans="1:12" ht="41.25" customHeight="1">
      <c r="A1398" s="18" t="s">
        <v>2036</v>
      </c>
      <c r="B1398" s="19" t="s">
        <v>1308</v>
      </c>
      <c r="C1398" s="19" t="s">
        <v>348</v>
      </c>
      <c r="D1398" s="67" t="s">
        <v>2024</v>
      </c>
      <c r="E1398" s="19" t="s">
        <v>2025</v>
      </c>
      <c r="F1398" s="21"/>
      <c r="G1398" s="19" t="s">
        <v>1344</v>
      </c>
      <c r="H1398" s="25" t="str">
        <f t="shared" si="128"/>
        <v>JS105</v>
      </c>
      <c r="I1398" s="25" t="str">
        <f t="shared" si="129"/>
        <v>Non-M</v>
      </c>
      <c r="J1398" s="34" t="s">
        <v>2021</v>
      </c>
      <c r="K1398" s="26"/>
      <c r="L1398" s="78">
        <f>IF(COUNTIFS($E$3:E1506,E1398)=1, K1398, 0)</f>
        <v>0</v>
      </c>
    </row>
    <row r="1399" spans="1:12" ht="41.25" customHeight="1">
      <c r="A1399" s="18" t="s">
        <v>2037</v>
      </c>
      <c r="B1399" s="19" t="s">
        <v>1244</v>
      </c>
      <c r="C1399" s="19" t="s">
        <v>2038</v>
      </c>
      <c r="D1399" s="68" t="s">
        <v>1361</v>
      </c>
      <c r="E1399" s="19" t="s">
        <v>2039</v>
      </c>
      <c r="F1399" s="21"/>
      <c r="G1399" s="19" t="s">
        <v>226</v>
      </c>
      <c r="H1399" s="25" t="str">
        <f t="shared" ref="H1399:H1428" si="130">IF(RIGHT(G1399,1)="M", LEFT(G1399,LEN(G1399)-1), G1399)</f>
        <v>CL413</v>
      </c>
      <c r="I1399" s="25" t="str">
        <f t="shared" ref="I1399:I1428" si="131">IF(RIGHT(G1399,1)="M","M","Non-M")</f>
        <v>Non-M</v>
      </c>
      <c r="J1399" s="34" t="s">
        <v>1901</v>
      </c>
      <c r="K1399" s="26"/>
      <c r="L1399" s="78">
        <f>IF(COUNTIFS($E$3:E1506,E1399)=1, K1399, 0)</f>
        <v>0</v>
      </c>
    </row>
    <row r="1400" spans="1:12" ht="41.25" customHeight="1">
      <c r="A1400" s="18" t="s">
        <v>2040</v>
      </c>
      <c r="B1400" s="19" t="s">
        <v>1244</v>
      </c>
      <c r="C1400" s="19" t="s">
        <v>2038</v>
      </c>
      <c r="D1400" s="68" t="s">
        <v>1361</v>
      </c>
      <c r="E1400" s="19" t="s">
        <v>2039</v>
      </c>
      <c r="F1400" s="21"/>
      <c r="G1400" s="19" t="s">
        <v>220</v>
      </c>
      <c r="H1400" s="25" t="str">
        <f t="shared" si="130"/>
        <v>ZP106</v>
      </c>
      <c r="I1400" s="25" t="str">
        <f t="shared" si="131"/>
        <v>Non-M</v>
      </c>
      <c r="J1400" s="64" t="s">
        <v>2041</v>
      </c>
      <c r="K1400" s="26"/>
      <c r="L1400" s="78">
        <f>IF(COUNTIFS($E$3:E1506,E1400)=1, K1400, 0)</f>
        <v>0</v>
      </c>
    </row>
    <row r="1401" spans="1:12" ht="41.25" customHeight="1">
      <c r="A1401" s="18" t="s">
        <v>2042</v>
      </c>
      <c r="B1401" s="19" t="s">
        <v>1244</v>
      </c>
      <c r="C1401" s="19" t="s">
        <v>2038</v>
      </c>
      <c r="D1401" s="68" t="s">
        <v>1361</v>
      </c>
      <c r="E1401" s="19" t="s">
        <v>2039</v>
      </c>
      <c r="F1401" s="21"/>
      <c r="G1401" s="19" t="s">
        <v>1344</v>
      </c>
      <c r="H1401" s="25" t="str">
        <f t="shared" si="130"/>
        <v>JS105</v>
      </c>
      <c r="I1401" s="25" t="str">
        <f t="shared" si="131"/>
        <v>Non-M</v>
      </c>
      <c r="J1401" s="34"/>
      <c r="K1401" s="26"/>
      <c r="L1401" s="78">
        <f>IF(COUNTIFS($E$3:E1506,E1401)=1, K1401, 0)</f>
        <v>0</v>
      </c>
    </row>
    <row r="1402" spans="1:12" ht="41.25" customHeight="1">
      <c r="A1402" s="18" t="s">
        <v>2043</v>
      </c>
      <c r="B1402" s="19" t="s">
        <v>1244</v>
      </c>
      <c r="C1402" s="19" t="s">
        <v>2038</v>
      </c>
      <c r="D1402" s="68" t="s">
        <v>1361</v>
      </c>
      <c r="E1402" s="19" t="s">
        <v>2039</v>
      </c>
      <c r="F1402" s="21"/>
      <c r="G1402" s="19" t="s">
        <v>1461</v>
      </c>
      <c r="H1402" s="25" t="str">
        <f t="shared" si="130"/>
        <v>JS401</v>
      </c>
      <c r="I1402" s="25" t="str">
        <f t="shared" si="131"/>
        <v>Non-M</v>
      </c>
      <c r="J1402" s="34"/>
      <c r="K1402" s="26"/>
      <c r="L1402" s="78">
        <f>IF(COUNTIFS($E$3:E1506,E1402)=1, K1402, 0)</f>
        <v>0</v>
      </c>
    </row>
    <row r="1403" spans="1:12" ht="41.25" customHeight="1">
      <c r="A1403" s="18" t="s">
        <v>2044</v>
      </c>
      <c r="B1403" s="19" t="s">
        <v>1244</v>
      </c>
      <c r="C1403" s="19" t="s">
        <v>2038</v>
      </c>
      <c r="D1403" s="68" t="s">
        <v>1361</v>
      </c>
      <c r="E1403" s="19" t="s">
        <v>2039</v>
      </c>
      <c r="F1403" s="21"/>
      <c r="G1403" s="19" t="s">
        <v>2045</v>
      </c>
      <c r="H1403" s="25" t="str">
        <f t="shared" si="130"/>
        <v>PK208/PK100</v>
      </c>
      <c r="I1403" s="25" t="str">
        <f t="shared" si="131"/>
        <v>Non-M</v>
      </c>
      <c r="J1403" s="34" t="s">
        <v>2046</v>
      </c>
      <c r="K1403" s="26"/>
      <c r="L1403" s="78">
        <f>IF(COUNTIFS($E$3:E1506,E1403)=1, K1403, 0)</f>
        <v>0</v>
      </c>
    </row>
    <row r="1404" spans="1:12" ht="41.25" customHeight="1">
      <c r="A1404" s="18" t="s">
        <v>2047</v>
      </c>
      <c r="B1404" s="19" t="s">
        <v>1244</v>
      </c>
      <c r="C1404" s="19" t="s">
        <v>2038</v>
      </c>
      <c r="D1404" s="68" t="s">
        <v>1361</v>
      </c>
      <c r="E1404" s="19" t="s">
        <v>2039</v>
      </c>
      <c r="F1404" s="21"/>
      <c r="G1404" s="19" t="s">
        <v>224</v>
      </c>
      <c r="H1404" s="25" t="str">
        <f t="shared" si="130"/>
        <v>PB201</v>
      </c>
      <c r="I1404" s="25" t="str">
        <f t="shared" si="131"/>
        <v>Non-M</v>
      </c>
      <c r="J1404" s="34"/>
      <c r="K1404" s="26"/>
      <c r="L1404" s="78">
        <f>IF(COUNTIFS($E$3:E1506,E1404)=1, K1404, 0)</f>
        <v>0</v>
      </c>
    </row>
    <row r="1405" spans="1:12" ht="41.25" customHeight="1">
      <c r="A1405" s="18" t="s">
        <v>2048</v>
      </c>
      <c r="B1405" s="19" t="s">
        <v>1244</v>
      </c>
      <c r="C1405" s="19" t="s">
        <v>2038</v>
      </c>
      <c r="D1405" s="68" t="s">
        <v>1361</v>
      </c>
      <c r="E1405" s="19" t="s">
        <v>2039</v>
      </c>
      <c r="F1405" s="21"/>
      <c r="G1405" s="19" t="s">
        <v>1176</v>
      </c>
      <c r="H1405" s="25" t="str">
        <f t="shared" si="130"/>
        <v>HM114</v>
      </c>
      <c r="I1405" s="25" t="str">
        <f t="shared" si="131"/>
        <v>Non-M</v>
      </c>
      <c r="J1405" s="34" t="s">
        <v>2049</v>
      </c>
      <c r="K1405" s="26"/>
      <c r="L1405" s="78">
        <f>IF(COUNTIFS($E$3:E1506,E1405)=1, K1405, 0)</f>
        <v>0</v>
      </c>
    </row>
    <row r="1406" spans="1:12" ht="41.25" customHeight="1">
      <c r="A1406" s="18" t="s">
        <v>2050</v>
      </c>
      <c r="B1406" s="19" t="s">
        <v>1244</v>
      </c>
      <c r="C1406" s="19" t="s">
        <v>2038</v>
      </c>
      <c r="D1406" s="68" t="s">
        <v>1361</v>
      </c>
      <c r="E1406" s="19" t="s">
        <v>2039</v>
      </c>
      <c r="F1406" s="21"/>
      <c r="G1406" s="19" t="s">
        <v>171</v>
      </c>
      <c r="H1406" s="25" t="str">
        <f t="shared" si="130"/>
        <v>HM315</v>
      </c>
      <c r="I1406" s="25" t="str">
        <f t="shared" si="131"/>
        <v>Non-M</v>
      </c>
      <c r="J1406" s="34" t="s">
        <v>2049</v>
      </c>
      <c r="K1406" s="26"/>
      <c r="L1406" s="78">
        <f>IF(COUNTIFS($E$3:E1506,E1406)=1, K1406, 0)</f>
        <v>0</v>
      </c>
    </row>
    <row r="1407" spans="1:12" ht="41.25" customHeight="1">
      <c r="A1407" s="18" t="s">
        <v>2051</v>
      </c>
      <c r="B1407" s="19" t="s">
        <v>13</v>
      </c>
      <c r="C1407" s="19" t="s">
        <v>870</v>
      </c>
      <c r="D1407" s="69" t="s">
        <v>1528</v>
      </c>
      <c r="E1407" s="19" t="s">
        <v>2052</v>
      </c>
      <c r="F1407" s="21"/>
      <c r="G1407" s="19" t="s">
        <v>901</v>
      </c>
      <c r="H1407" s="25" t="str">
        <f t="shared" ref="H1407:H1417" si="132">IF(RIGHT(G1407,1)="M", LEFT(G1407,LEN(G1407)-1), G1407)</f>
        <v>DC102</v>
      </c>
      <c r="I1407" s="25" t="str">
        <f t="shared" ref="I1407:I1417" si="133">IF(RIGHT(G1407,1)="M","M","Non-M")</f>
        <v>Non-M</v>
      </c>
      <c r="J1407" s="34"/>
      <c r="K1407" s="26">
        <v>307119</v>
      </c>
      <c r="L1407" s="73" t="e">
        <f>IF(COUNTIFS($E$3:E1407,E1407)=1,#REF!, 0)</f>
        <v>#REF!</v>
      </c>
    </row>
    <row r="1408" spans="1:12" ht="41.25" customHeight="1">
      <c r="A1408" s="18" t="s">
        <v>2053</v>
      </c>
      <c r="B1408" s="19" t="s">
        <v>13</v>
      </c>
      <c r="C1408" s="19" t="s">
        <v>870</v>
      </c>
      <c r="D1408" s="69" t="s">
        <v>1528</v>
      </c>
      <c r="E1408" s="19" t="s">
        <v>2052</v>
      </c>
      <c r="F1408" s="21"/>
      <c r="G1408" s="19" t="s">
        <v>96</v>
      </c>
      <c r="H1408" s="25" t="str">
        <f t="shared" si="132"/>
        <v>DC300</v>
      </c>
      <c r="I1408" s="25" t="str">
        <f t="shared" si="133"/>
        <v>Non-M</v>
      </c>
      <c r="J1408" s="34"/>
      <c r="K1408" s="26">
        <v>307119</v>
      </c>
      <c r="L1408" s="73">
        <f>IF(COUNTIFS($E$3:E1408,E1408)=1,#REF!, 0)</f>
        <v>0</v>
      </c>
    </row>
    <row r="1409" spans="1:12" ht="41.25" customHeight="1">
      <c r="A1409" s="18" t="s">
        <v>2054</v>
      </c>
      <c r="B1409" s="19" t="s">
        <v>13</v>
      </c>
      <c r="C1409" s="19" t="s">
        <v>870</v>
      </c>
      <c r="D1409" s="69" t="s">
        <v>1528</v>
      </c>
      <c r="E1409" s="19" t="s">
        <v>2052</v>
      </c>
      <c r="F1409" s="21"/>
      <c r="G1409" s="19" t="s">
        <v>152</v>
      </c>
      <c r="H1409" s="25" t="str">
        <f t="shared" si="132"/>
        <v>DC400</v>
      </c>
      <c r="I1409" s="25" t="str">
        <f t="shared" si="133"/>
        <v>Non-M</v>
      </c>
      <c r="J1409" s="34"/>
      <c r="K1409" s="26">
        <v>307119</v>
      </c>
      <c r="L1409" s="73">
        <f>IF(COUNTIFS($E$3:E1409,E1409)=1,#REF!, 0)</f>
        <v>0</v>
      </c>
    </row>
    <row r="1410" spans="1:12" ht="41.25" customHeight="1">
      <c r="A1410" s="18" t="s">
        <v>2055</v>
      </c>
      <c r="B1410" s="19" t="s">
        <v>13</v>
      </c>
      <c r="C1410" s="19" t="s">
        <v>870</v>
      </c>
      <c r="D1410" s="69" t="s">
        <v>1528</v>
      </c>
      <c r="E1410" s="19" t="s">
        <v>2052</v>
      </c>
      <c r="F1410" s="21"/>
      <c r="G1410" s="19" t="s">
        <v>88</v>
      </c>
      <c r="H1410" s="25" t="str">
        <f t="shared" si="132"/>
        <v>DC201</v>
      </c>
      <c r="I1410" s="25" t="str">
        <f t="shared" si="133"/>
        <v>Non-M</v>
      </c>
      <c r="J1410" s="34"/>
      <c r="K1410" s="26">
        <v>307119</v>
      </c>
      <c r="L1410" s="73">
        <f>IF(COUNTIFS($E$3:E1410,E1410)=1,#REF!, 0)</f>
        <v>0</v>
      </c>
    </row>
    <row r="1411" spans="1:12" ht="41.25" customHeight="1">
      <c r="A1411" s="18" t="s">
        <v>2056</v>
      </c>
      <c r="B1411" s="19" t="s">
        <v>13</v>
      </c>
      <c r="C1411" s="19" t="s">
        <v>870</v>
      </c>
      <c r="D1411" s="69" t="s">
        <v>1528</v>
      </c>
      <c r="E1411" s="19" t="s">
        <v>2052</v>
      </c>
      <c r="F1411" s="21"/>
      <c r="G1411" s="19" t="s">
        <v>1077</v>
      </c>
      <c r="H1411" s="25" t="str">
        <f t="shared" si="132"/>
        <v>WB406</v>
      </c>
      <c r="I1411" s="25" t="str">
        <f t="shared" si="133"/>
        <v>Non-M</v>
      </c>
      <c r="J1411" s="34"/>
      <c r="K1411" s="26">
        <v>307119</v>
      </c>
      <c r="L1411" s="73">
        <f>IF(COUNTIFS($E$3:E1411,E1411)=1,#REF!, 0)</f>
        <v>0</v>
      </c>
    </row>
    <row r="1412" spans="1:12" ht="41.25" customHeight="1">
      <c r="A1412" s="18" t="s">
        <v>2057</v>
      </c>
      <c r="B1412" s="19" t="s">
        <v>13</v>
      </c>
      <c r="C1412" s="19" t="s">
        <v>870</v>
      </c>
      <c r="D1412" s="69" t="s">
        <v>1528</v>
      </c>
      <c r="E1412" s="19" t="s">
        <v>2052</v>
      </c>
      <c r="F1412" s="21"/>
      <c r="G1412" s="19" t="s">
        <v>678</v>
      </c>
      <c r="H1412" s="25" t="str">
        <f t="shared" si="132"/>
        <v>JS107</v>
      </c>
      <c r="I1412" s="25" t="str">
        <f t="shared" si="133"/>
        <v>Non-M</v>
      </c>
      <c r="J1412" s="34"/>
      <c r="K1412" s="26">
        <v>307119</v>
      </c>
      <c r="L1412" s="73">
        <f>IF(COUNTIFS($E$3:E1412,E1412)=1,#REF!, 0)</f>
        <v>0</v>
      </c>
    </row>
    <row r="1413" spans="1:12" ht="41.25" customHeight="1">
      <c r="A1413" s="18" t="s">
        <v>2058</v>
      </c>
      <c r="B1413" s="19" t="s">
        <v>13</v>
      </c>
      <c r="C1413" s="19" t="s">
        <v>870</v>
      </c>
      <c r="D1413" s="69" t="s">
        <v>1528</v>
      </c>
      <c r="E1413" s="19" t="s">
        <v>2052</v>
      </c>
      <c r="F1413" s="21"/>
      <c r="G1413" s="19" t="s">
        <v>99</v>
      </c>
      <c r="H1413" s="25" t="str">
        <f t="shared" si="132"/>
        <v>PK201</v>
      </c>
      <c r="I1413" s="25" t="str">
        <f t="shared" si="133"/>
        <v>Non-M</v>
      </c>
      <c r="J1413" s="34"/>
      <c r="K1413" s="26">
        <v>307119</v>
      </c>
      <c r="L1413" s="73">
        <f>IF(COUNTIFS($E$3:E1413,E1413)=1,#REF!, 0)</f>
        <v>0</v>
      </c>
    </row>
    <row r="1414" spans="1:12" ht="41.25" customHeight="1">
      <c r="A1414" s="18" t="s">
        <v>2059</v>
      </c>
      <c r="B1414" s="19" t="s">
        <v>13</v>
      </c>
      <c r="C1414" s="19" t="s">
        <v>870</v>
      </c>
      <c r="D1414" s="69" t="s">
        <v>1528</v>
      </c>
      <c r="E1414" s="19" t="s">
        <v>2052</v>
      </c>
      <c r="F1414" s="21"/>
      <c r="G1414" s="19" t="s">
        <v>155</v>
      </c>
      <c r="H1414" s="25" t="str">
        <f t="shared" si="132"/>
        <v>PB204</v>
      </c>
      <c r="I1414" s="25" t="str">
        <f t="shared" si="133"/>
        <v>Non-M</v>
      </c>
      <c r="J1414" s="34"/>
      <c r="K1414" s="26">
        <v>307119</v>
      </c>
      <c r="L1414" s="73">
        <f>IF(COUNTIFS($E$3:E1414,E1414)=1,#REF!, 0)</f>
        <v>0</v>
      </c>
    </row>
    <row r="1415" spans="1:12" ht="41.25" customHeight="1">
      <c r="A1415" s="18" t="s">
        <v>2060</v>
      </c>
      <c r="B1415" s="19" t="s">
        <v>13</v>
      </c>
      <c r="C1415" s="19" t="s">
        <v>870</v>
      </c>
      <c r="D1415" s="69" t="s">
        <v>1528</v>
      </c>
      <c r="E1415" s="19" t="s">
        <v>2052</v>
      </c>
      <c r="F1415" s="21"/>
      <c r="G1415" s="19" t="s">
        <v>2061</v>
      </c>
      <c r="H1415" s="25" t="str">
        <f t="shared" si="132"/>
        <v>JS302</v>
      </c>
      <c r="I1415" s="25" t="str">
        <f t="shared" si="133"/>
        <v>Non-M</v>
      </c>
      <c r="J1415" s="34"/>
      <c r="K1415" s="26">
        <v>307119</v>
      </c>
      <c r="L1415" s="73">
        <f>IF(COUNTIFS($E$3:E1415,E1415)=1,#REF!, 0)</f>
        <v>0</v>
      </c>
    </row>
    <row r="1416" spans="1:12" ht="41.25" customHeight="1">
      <c r="A1416" s="18" t="s">
        <v>2062</v>
      </c>
      <c r="B1416" s="19" t="s">
        <v>13</v>
      </c>
      <c r="C1416" s="19" t="s">
        <v>870</v>
      </c>
      <c r="D1416" s="69" t="s">
        <v>1528</v>
      </c>
      <c r="E1416" s="19" t="s">
        <v>2052</v>
      </c>
      <c r="F1416" s="21"/>
      <c r="G1416" s="19" t="s">
        <v>171</v>
      </c>
      <c r="H1416" s="25" t="str">
        <f t="shared" si="132"/>
        <v>HM315</v>
      </c>
      <c r="I1416" s="25" t="str">
        <f t="shared" si="133"/>
        <v>Non-M</v>
      </c>
      <c r="J1416" s="34"/>
      <c r="K1416" s="26">
        <v>307119</v>
      </c>
      <c r="L1416" s="73">
        <f>IF(COUNTIFS($E$3:E1416,E1416)=1,#REF!, 0)</f>
        <v>0</v>
      </c>
    </row>
    <row r="1417" spans="1:12" ht="41.25" customHeight="1">
      <c r="A1417" s="18" t="s">
        <v>2063</v>
      </c>
      <c r="B1417" s="19" t="s">
        <v>13</v>
      </c>
      <c r="C1417" s="19" t="s">
        <v>870</v>
      </c>
      <c r="D1417" s="69" t="s">
        <v>1528</v>
      </c>
      <c r="E1417" s="19" t="s">
        <v>2052</v>
      </c>
      <c r="F1417" s="21"/>
      <c r="G1417" s="19" t="s">
        <v>1371</v>
      </c>
      <c r="H1417" s="25" t="str">
        <f t="shared" si="132"/>
        <v>HM702</v>
      </c>
      <c r="I1417" s="25" t="str">
        <f t="shared" si="133"/>
        <v>Non-M</v>
      </c>
      <c r="J1417" s="34"/>
      <c r="K1417" s="26">
        <v>307119</v>
      </c>
      <c r="L1417" s="73">
        <f>IF(COUNTIFS($E$3:E1417,E1417)=1,#REF!, 0)</f>
        <v>0</v>
      </c>
    </row>
    <row r="1418" spans="1:12" ht="41.25" customHeight="1">
      <c r="A1418" s="18" t="s">
        <v>2064</v>
      </c>
      <c r="B1418" s="19" t="s">
        <v>1045</v>
      </c>
      <c r="C1418" s="19" t="s">
        <v>870</v>
      </c>
      <c r="D1418" s="69" t="s">
        <v>1528</v>
      </c>
      <c r="E1418" s="19" t="s">
        <v>2052</v>
      </c>
      <c r="F1418" s="21"/>
      <c r="G1418" s="19" t="s">
        <v>901</v>
      </c>
      <c r="H1418" s="25" t="str">
        <f t="shared" si="130"/>
        <v>DC102</v>
      </c>
      <c r="I1418" s="25" t="str">
        <f t="shared" si="131"/>
        <v>Non-M</v>
      </c>
      <c r="J1418" s="34"/>
      <c r="K1418" s="26">
        <v>3000</v>
      </c>
      <c r="L1418" s="78">
        <f>IF(COUNTIFS($E$3:E1506,E1418)=1, K1407, 0)</f>
        <v>0</v>
      </c>
    </row>
    <row r="1419" spans="1:12" ht="41.25" customHeight="1">
      <c r="A1419" s="18" t="s">
        <v>2065</v>
      </c>
      <c r="B1419" s="19" t="s">
        <v>1045</v>
      </c>
      <c r="C1419" s="19" t="s">
        <v>870</v>
      </c>
      <c r="D1419" s="69" t="s">
        <v>1528</v>
      </c>
      <c r="E1419" s="19" t="s">
        <v>2052</v>
      </c>
      <c r="F1419" s="21"/>
      <c r="G1419" s="19" t="s">
        <v>96</v>
      </c>
      <c r="H1419" s="25" t="str">
        <f t="shared" si="130"/>
        <v>DC300</v>
      </c>
      <c r="I1419" s="25" t="str">
        <f t="shared" si="131"/>
        <v>Non-M</v>
      </c>
      <c r="J1419" s="34"/>
      <c r="K1419" s="26">
        <v>3000</v>
      </c>
      <c r="L1419" s="78">
        <f>IF(COUNTIFS($E$3:E1506,E1419)=1, K1408, 0)</f>
        <v>0</v>
      </c>
    </row>
    <row r="1420" spans="1:12" ht="41.25" customHeight="1">
      <c r="A1420" s="18" t="s">
        <v>2066</v>
      </c>
      <c r="B1420" s="19" t="s">
        <v>1045</v>
      </c>
      <c r="C1420" s="19" t="s">
        <v>870</v>
      </c>
      <c r="D1420" s="69" t="s">
        <v>1528</v>
      </c>
      <c r="E1420" s="19" t="s">
        <v>2052</v>
      </c>
      <c r="F1420" s="21"/>
      <c r="G1420" s="19" t="s">
        <v>152</v>
      </c>
      <c r="H1420" s="25" t="str">
        <f t="shared" si="130"/>
        <v>DC400</v>
      </c>
      <c r="I1420" s="25" t="str">
        <f t="shared" si="131"/>
        <v>Non-M</v>
      </c>
      <c r="J1420" s="34"/>
      <c r="K1420" s="26">
        <v>3000</v>
      </c>
      <c r="L1420" s="78">
        <f>IF(COUNTIFS($E$3:E1506,E1420)=1, K1409, 0)</f>
        <v>0</v>
      </c>
    </row>
    <row r="1421" spans="1:12" ht="41.25" customHeight="1">
      <c r="A1421" s="18" t="s">
        <v>2067</v>
      </c>
      <c r="B1421" s="19" t="s">
        <v>1045</v>
      </c>
      <c r="C1421" s="19" t="s">
        <v>870</v>
      </c>
      <c r="D1421" s="69" t="s">
        <v>1528</v>
      </c>
      <c r="E1421" s="19" t="s">
        <v>2052</v>
      </c>
      <c r="F1421" s="21"/>
      <c r="G1421" s="19" t="s">
        <v>88</v>
      </c>
      <c r="H1421" s="25" t="str">
        <f t="shared" si="130"/>
        <v>DC201</v>
      </c>
      <c r="I1421" s="25" t="str">
        <f t="shared" si="131"/>
        <v>Non-M</v>
      </c>
      <c r="J1421" s="34"/>
      <c r="K1421" s="26">
        <v>3000</v>
      </c>
      <c r="L1421" s="78">
        <f>IF(COUNTIFS($E$3:E1506,E1421)=1, K1410, 0)</f>
        <v>0</v>
      </c>
    </row>
    <row r="1422" spans="1:12" ht="41.25" customHeight="1">
      <c r="A1422" s="18" t="s">
        <v>2068</v>
      </c>
      <c r="B1422" s="19" t="s">
        <v>1045</v>
      </c>
      <c r="C1422" s="19" t="s">
        <v>870</v>
      </c>
      <c r="D1422" s="69" t="s">
        <v>1528</v>
      </c>
      <c r="E1422" s="19" t="s">
        <v>2052</v>
      </c>
      <c r="F1422" s="21"/>
      <c r="G1422" s="19" t="s">
        <v>2069</v>
      </c>
      <c r="H1422" s="25" t="str">
        <f t="shared" si="130"/>
        <v>WB202/WB406</v>
      </c>
      <c r="I1422" s="25" t="str">
        <f t="shared" si="131"/>
        <v>Non-M</v>
      </c>
      <c r="J1422" s="34"/>
      <c r="K1422" s="26">
        <v>3000</v>
      </c>
      <c r="L1422" s="78">
        <f>IF(COUNTIFS($E$3:E1506,E1422)=1, K1411, 0)</f>
        <v>0</v>
      </c>
    </row>
    <row r="1423" spans="1:12" ht="41.25" customHeight="1">
      <c r="A1423" s="18" t="s">
        <v>2070</v>
      </c>
      <c r="B1423" s="19" t="s">
        <v>1045</v>
      </c>
      <c r="C1423" s="19" t="s">
        <v>870</v>
      </c>
      <c r="D1423" s="69" t="s">
        <v>1528</v>
      </c>
      <c r="E1423" s="19" t="s">
        <v>2052</v>
      </c>
      <c r="F1423" s="21"/>
      <c r="G1423" s="19" t="s">
        <v>678</v>
      </c>
      <c r="H1423" s="25" t="str">
        <f t="shared" si="130"/>
        <v>JS107</v>
      </c>
      <c r="I1423" s="25" t="str">
        <f t="shared" si="131"/>
        <v>Non-M</v>
      </c>
      <c r="J1423" s="34"/>
      <c r="K1423" s="26">
        <v>3000</v>
      </c>
      <c r="L1423" s="78">
        <f>IF(COUNTIFS($E$3:E1506,E1423)=1, K1412, 0)</f>
        <v>0</v>
      </c>
    </row>
    <row r="1424" spans="1:12" ht="41.25" customHeight="1">
      <c r="A1424" s="18" t="s">
        <v>2071</v>
      </c>
      <c r="B1424" s="19" t="s">
        <v>1045</v>
      </c>
      <c r="C1424" s="19" t="s">
        <v>870</v>
      </c>
      <c r="D1424" s="69" t="s">
        <v>1528</v>
      </c>
      <c r="E1424" s="19" t="s">
        <v>2052</v>
      </c>
      <c r="F1424" s="21"/>
      <c r="G1424" s="19" t="s">
        <v>99</v>
      </c>
      <c r="H1424" s="25" t="str">
        <f t="shared" si="130"/>
        <v>PK201</v>
      </c>
      <c r="I1424" s="25" t="str">
        <f t="shared" si="131"/>
        <v>Non-M</v>
      </c>
      <c r="J1424" s="34"/>
      <c r="K1424" s="26">
        <v>3000</v>
      </c>
      <c r="L1424" s="78">
        <f>IF(COUNTIFS($E$3:E1506,E1424)=1, K1413, 0)</f>
        <v>0</v>
      </c>
    </row>
    <row r="1425" spans="1:12" ht="41.25" customHeight="1">
      <c r="A1425" s="18" t="s">
        <v>2072</v>
      </c>
      <c r="B1425" s="19" t="s">
        <v>1045</v>
      </c>
      <c r="C1425" s="19" t="s">
        <v>870</v>
      </c>
      <c r="D1425" s="69" t="s">
        <v>1528</v>
      </c>
      <c r="E1425" s="19" t="s">
        <v>2052</v>
      </c>
      <c r="F1425" s="21"/>
      <c r="G1425" s="19" t="s">
        <v>155</v>
      </c>
      <c r="H1425" s="25" t="str">
        <f t="shared" si="130"/>
        <v>PB204</v>
      </c>
      <c r="I1425" s="25" t="str">
        <f t="shared" si="131"/>
        <v>Non-M</v>
      </c>
      <c r="J1425" s="34"/>
      <c r="K1425" s="26">
        <v>3000</v>
      </c>
      <c r="L1425" s="78">
        <f>IF(COUNTIFS($E$3:E1506,E1425)=1, K1414, 0)</f>
        <v>0</v>
      </c>
    </row>
    <row r="1426" spans="1:12" ht="41.25" customHeight="1">
      <c r="A1426" s="18" t="s">
        <v>2073</v>
      </c>
      <c r="B1426" s="19" t="s">
        <v>1045</v>
      </c>
      <c r="C1426" s="19" t="s">
        <v>870</v>
      </c>
      <c r="D1426" s="69" t="s">
        <v>1528</v>
      </c>
      <c r="E1426" s="19" t="s">
        <v>2052</v>
      </c>
      <c r="F1426" s="21"/>
      <c r="G1426" s="19" t="s">
        <v>2061</v>
      </c>
      <c r="H1426" s="25" t="str">
        <f t="shared" si="130"/>
        <v>JS302</v>
      </c>
      <c r="I1426" s="25" t="str">
        <f t="shared" si="131"/>
        <v>Non-M</v>
      </c>
      <c r="J1426" s="34"/>
      <c r="K1426" s="26">
        <v>3000</v>
      </c>
      <c r="L1426" s="78">
        <f>IF(COUNTIFS($E$3:E1506,E1426)=1, K1415, 0)</f>
        <v>0</v>
      </c>
    </row>
    <row r="1427" spans="1:12" ht="41.25" customHeight="1">
      <c r="A1427" s="18" t="s">
        <v>2074</v>
      </c>
      <c r="B1427" s="19" t="s">
        <v>1045</v>
      </c>
      <c r="C1427" s="19" t="s">
        <v>870</v>
      </c>
      <c r="D1427" s="69" t="s">
        <v>1528</v>
      </c>
      <c r="E1427" s="19" t="s">
        <v>2052</v>
      </c>
      <c r="F1427" s="21"/>
      <c r="G1427" s="19" t="s">
        <v>171</v>
      </c>
      <c r="H1427" s="25" t="str">
        <f t="shared" si="130"/>
        <v>HM315</v>
      </c>
      <c r="I1427" s="25" t="str">
        <f t="shared" si="131"/>
        <v>Non-M</v>
      </c>
      <c r="J1427" s="34"/>
      <c r="K1427" s="26">
        <v>3000</v>
      </c>
      <c r="L1427" s="78">
        <f>IF(COUNTIFS($E$3:E1506,E1427)=1, K1416, 0)</f>
        <v>0</v>
      </c>
    </row>
    <row r="1428" spans="1:12" ht="41.25" customHeight="1">
      <c r="A1428" s="18" t="s">
        <v>2075</v>
      </c>
      <c r="B1428" s="19" t="s">
        <v>1045</v>
      </c>
      <c r="C1428" s="19" t="s">
        <v>870</v>
      </c>
      <c r="D1428" s="69" t="s">
        <v>1528</v>
      </c>
      <c r="E1428" s="19" t="s">
        <v>2052</v>
      </c>
      <c r="F1428" s="21"/>
      <c r="G1428" s="19" t="s">
        <v>1371</v>
      </c>
      <c r="H1428" s="25" t="str">
        <f t="shared" si="130"/>
        <v>HM702</v>
      </c>
      <c r="I1428" s="25" t="str">
        <f t="shared" si="131"/>
        <v>Non-M</v>
      </c>
      <c r="J1428" s="34"/>
      <c r="K1428" s="26">
        <v>3000</v>
      </c>
      <c r="L1428" s="78">
        <f>IF(COUNTIFS($E$3:E1506,E1428)=1, K1417, 0)</f>
        <v>0</v>
      </c>
    </row>
    <row r="1429" spans="1:12" ht="41.25" customHeight="1">
      <c r="A1429" s="18" t="s">
        <v>2076</v>
      </c>
      <c r="B1429" s="19" t="s">
        <v>1045</v>
      </c>
      <c r="C1429" s="19" t="s">
        <v>2077</v>
      </c>
      <c r="D1429" s="68" t="s">
        <v>1047</v>
      </c>
      <c r="E1429" s="19" t="s">
        <v>2078</v>
      </c>
      <c r="F1429" s="21"/>
      <c r="G1429" s="19" t="s">
        <v>226</v>
      </c>
      <c r="H1429" s="25" t="str">
        <f t="shared" ref="H1429:H1449" si="134">IF(RIGHT(G1429,1)="M", LEFT(G1429,LEN(G1429)-1), G1429)</f>
        <v>CL413</v>
      </c>
      <c r="I1429" s="25" t="str">
        <f t="shared" ref="I1429:I1449" si="135">IF(RIGHT(G1429,1)="M","M","Non-M")</f>
        <v>Non-M</v>
      </c>
      <c r="J1429" s="34" t="s">
        <v>1901</v>
      </c>
      <c r="K1429" s="26"/>
      <c r="L1429" s="78">
        <f>IF(COUNTIFS($E$3:E1506,E1429)=1, K1429, 0)</f>
        <v>0</v>
      </c>
    </row>
    <row r="1430" spans="1:12" ht="41.25" customHeight="1">
      <c r="A1430" s="18" t="s">
        <v>2079</v>
      </c>
      <c r="B1430" s="19" t="s">
        <v>1045</v>
      </c>
      <c r="C1430" s="19" t="s">
        <v>2077</v>
      </c>
      <c r="D1430" s="68" t="s">
        <v>1047</v>
      </c>
      <c r="E1430" s="19" t="s">
        <v>2078</v>
      </c>
      <c r="F1430" s="21"/>
      <c r="G1430" s="19" t="s">
        <v>220</v>
      </c>
      <c r="H1430" s="25" t="str">
        <f t="shared" si="134"/>
        <v>ZP106</v>
      </c>
      <c r="I1430" s="25" t="str">
        <f t="shared" si="135"/>
        <v>Non-M</v>
      </c>
      <c r="J1430" s="34"/>
      <c r="K1430" s="26"/>
      <c r="L1430" s="78">
        <f>IF(COUNTIFS($E$3:E1506,E1430)=1, K1430, 0)</f>
        <v>0</v>
      </c>
    </row>
    <row r="1431" spans="1:12" ht="41.25" customHeight="1">
      <c r="A1431" s="18" t="s">
        <v>2080</v>
      </c>
      <c r="B1431" s="19" t="s">
        <v>1045</v>
      </c>
      <c r="C1431" s="19" t="s">
        <v>2077</v>
      </c>
      <c r="D1431" s="68" t="s">
        <v>1047</v>
      </c>
      <c r="E1431" s="19" t="s">
        <v>2078</v>
      </c>
      <c r="F1431" s="21"/>
      <c r="G1431" s="19" t="s">
        <v>120</v>
      </c>
      <c r="H1431" s="25" t="str">
        <f t="shared" si="134"/>
        <v>JS124</v>
      </c>
      <c r="I1431" s="25" t="str">
        <f t="shared" si="135"/>
        <v>Non-M</v>
      </c>
      <c r="J1431" s="34"/>
      <c r="K1431" s="26"/>
      <c r="L1431" s="78">
        <f>IF(COUNTIFS($E$3:E1506,E1431)=1, K1431, 0)</f>
        <v>0</v>
      </c>
    </row>
    <row r="1432" spans="1:12" ht="41.25" customHeight="1">
      <c r="A1432" s="18" t="s">
        <v>2081</v>
      </c>
      <c r="B1432" s="19" t="s">
        <v>1045</v>
      </c>
      <c r="C1432" s="19" t="s">
        <v>2077</v>
      </c>
      <c r="D1432" s="68" t="s">
        <v>1047</v>
      </c>
      <c r="E1432" s="19" t="s">
        <v>2078</v>
      </c>
      <c r="F1432" s="21"/>
      <c r="G1432" s="19" t="s">
        <v>1344</v>
      </c>
      <c r="H1432" s="25" t="str">
        <f t="shared" si="134"/>
        <v>JS105</v>
      </c>
      <c r="I1432" s="25" t="str">
        <f t="shared" si="135"/>
        <v>Non-M</v>
      </c>
      <c r="J1432" s="34"/>
      <c r="K1432" s="26"/>
      <c r="L1432" s="78">
        <f>IF(COUNTIFS($E$3:E1506,E1432)=1, K1432, 0)</f>
        <v>0</v>
      </c>
    </row>
    <row r="1433" spans="1:12" ht="41.25" customHeight="1">
      <c r="A1433" s="18" t="s">
        <v>2082</v>
      </c>
      <c r="B1433" s="19" t="s">
        <v>1045</v>
      </c>
      <c r="C1433" s="19" t="s">
        <v>2077</v>
      </c>
      <c r="D1433" s="68" t="s">
        <v>1047</v>
      </c>
      <c r="E1433" s="19" t="s">
        <v>2078</v>
      </c>
      <c r="F1433" s="21"/>
      <c r="G1433" s="19" t="s">
        <v>469</v>
      </c>
      <c r="H1433" s="25" t="str">
        <f t="shared" si="134"/>
        <v>LP100</v>
      </c>
      <c r="I1433" s="25" t="str">
        <f t="shared" si="135"/>
        <v>Non-M</v>
      </c>
      <c r="J1433" s="34"/>
      <c r="K1433" s="26"/>
      <c r="L1433" s="78">
        <f>IF(COUNTIFS($E$3:E1506,E1433)=1, K1433, 0)</f>
        <v>0</v>
      </c>
    </row>
    <row r="1434" spans="1:12" ht="41.25" customHeight="1">
      <c r="A1434" s="18" t="s">
        <v>2083</v>
      </c>
      <c r="B1434" s="19" t="s">
        <v>1045</v>
      </c>
      <c r="C1434" s="19" t="s">
        <v>2077</v>
      </c>
      <c r="D1434" s="68" t="s">
        <v>1047</v>
      </c>
      <c r="E1434" s="19" t="s">
        <v>2078</v>
      </c>
      <c r="F1434" s="21"/>
      <c r="G1434" s="19" t="s">
        <v>1461</v>
      </c>
      <c r="H1434" s="25" t="str">
        <f t="shared" si="134"/>
        <v>JS401</v>
      </c>
      <c r="I1434" s="25" t="str">
        <f t="shared" si="135"/>
        <v>Non-M</v>
      </c>
      <c r="J1434" s="34"/>
      <c r="K1434" s="26"/>
      <c r="L1434" s="78">
        <f>IF(COUNTIFS($E$3:E1506,E1434)=1, K1434, 0)</f>
        <v>0</v>
      </c>
    </row>
    <row r="1435" spans="1:12" ht="41.25" customHeight="1">
      <c r="A1435" s="18" t="s">
        <v>2084</v>
      </c>
      <c r="B1435" s="19" t="s">
        <v>1045</v>
      </c>
      <c r="C1435" s="19" t="s">
        <v>2077</v>
      </c>
      <c r="D1435" s="68" t="s">
        <v>1047</v>
      </c>
      <c r="E1435" s="19" t="s">
        <v>2078</v>
      </c>
      <c r="F1435" s="21"/>
      <c r="G1435" s="19" t="s">
        <v>252</v>
      </c>
      <c r="H1435" s="25" t="str">
        <f t="shared" si="134"/>
        <v>PK603</v>
      </c>
      <c r="I1435" s="25" t="str">
        <f t="shared" si="135"/>
        <v>M</v>
      </c>
      <c r="J1435" s="34"/>
      <c r="K1435" s="26"/>
      <c r="L1435" s="78">
        <f>IF(COUNTIFS($E$3:E1506,E1435)=1, K1435, 0)</f>
        <v>0</v>
      </c>
    </row>
    <row r="1436" spans="1:12" ht="41.25" customHeight="1">
      <c r="A1436" s="18" t="s">
        <v>2085</v>
      </c>
      <c r="B1436" s="19" t="s">
        <v>1045</v>
      </c>
      <c r="C1436" s="19" t="s">
        <v>2077</v>
      </c>
      <c r="D1436" s="68" t="s">
        <v>1047</v>
      </c>
      <c r="E1436" s="19" t="s">
        <v>2078</v>
      </c>
      <c r="F1436" s="21"/>
      <c r="G1436" s="19" t="s">
        <v>628</v>
      </c>
      <c r="H1436" s="25" t="str">
        <f t="shared" si="134"/>
        <v>HM420</v>
      </c>
      <c r="I1436" s="25" t="str">
        <f t="shared" si="135"/>
        <v>Non-M</v>
      </c>
      <c r="J1436" s="34" t="s">
        <v>1901</v>
      </c>
      <c r="K1436" s="26"/>
      <c r="L1436" s="78">
        <f>IF(COUNTIFS($E$3:E1506,E1436)=1, K1436, 0)</f>
        <v>0</v>
      </c>
    </row>
    <row r="1437" spans="1:12" ht="41.25" customHeight="1">
      <c r="A1437" s="18" t="s">
        <v>2086</v>
      </c>
      <c r="B1437" s="19" t="s">
        <v>1045</v>
      </c>
      <c r="C1437" s="19" t="s">
        <v>2077</v>
      </c>
      <c r="D1437" s="68" t="s">
        <v>1047</v>
      </c>
      <c r="E1437" s="19" t="s">
        <v>2078</v>
      </c>
      <c r="F1437" s="21"/>
      <c r="G1437" s="19" t="s">
        <v>379</v>
      </c>
      <c r="H1437" s="25" t="str">
        <f t="shared" si="134"/>
        <v>HM509</v>
      </c>
      <c r="I1437" s="25" t="str">
        <f t="shared" si="135"/>
        <v>Non-M</v>
      </c>
      <c r="J1437" s="34"/>
      <c r="K1437" s="26"/>
      <c r="L1437" s="78">
        <f>IF(COUNTIFS($E$3:E1506,E1437)=1, K1437, 0)</f>
        <v>0</v>
      </c>
    </row>
    <row r="1438" spans="1:12" ht="41.25" customHeight="1">
      <c r="A1438" s="18" t="s">
        <v>2087</v>
      </c>
      <c r="B1438" s="19" t="s">
        <v>1244</v>
      </c>
      <c r="C1438" s="19" t="s">
        <v>1199</v>
      </c>
      <c r="D1438" s="68" t="s">
        <v>1047</v>
      </c>
      <c r="E1438" s="19" t="s">
        <v>2088</v>
      </c>
      <c r="F1438" s="21"/>
      <c r="G1438" s="19" t="s">
        <v>61</v>
      </c>
      <c r="H1438" s="25" t="str">
        <f t="shared" si="134"/>
        <v>DC101</v>
      </c>
      <c r="I1438" s="25" t="str">
        <f t="shared" si="135"/>
        <v>Non-M</v>
      </c>
      <c r="J1438" s="34"/>
      <c r="K1438" s="26"/>
      <c r="L1438" s="78">
        <f>IF(COUNTIFS($E$3:E1506,E1438)=1, K1438, 0)</f>
        <v>0</v>
      </c>
    </row>
    <row r="1439" spans="1:12" ht="41.25" customHeight="1">
      <c r="A1439" s="18" t="s">
        <v>2089</v>
      </c>
      <c r="B1439" s="19" t="s">
        <v>1244</v>
      </c>
      <c r="C1439" s="19" t="s">
        <v>1199</v>
      </c>
      <c r="D1439" s="68" t="s">
        <v>1047</v>
      </c>
      <c r="E1439" s="19" t="s">
        <v>2088</v>
      </c>
      <c r="F1439" s="21"/>
      <c r="G1439" s="19" t="s">
        <v>94</v>
      </c>
      <c r="H1439" s="25" t="str">
        <f t="shared" si="134"/>
        <v>DC202</v>
      </c>
      <c r="I1439" s="25" t="str">
        <f t="shared" si="135"/>
        <v>Non-M</v>
      </c>
      <c r="J1439" s="34"/>
      <c r="K1439" s="26"/>
      <c r="L1439" s="78">
        <f>IF(COUNTIFS($E$3:E1506,E1439)=1, K1439, 0)</f>
        <v>0</v>
      </c>
    </row>
    <row r="1440" spans="1:12" ht="41.25" customHeight="1">
      <c r="A1440" s="18" t="s">
        <v>2090</v>
      </c>
      <c r="B1440" s="19" t="s">
        <v>1244</v>
      </c>
      <c r="C1440" s="19" t="s">
        <v>1199</v>
      </c>
      <c r="D1440" s="68" t="s">
        <v>1047</v>
      </c>
      <c r="E1440" s="19" t="s">
        <v>2088</v>
      </c>
      <c r="F1440" s="21"/>
      <c r="G1440" s="19" t="s">
        <v>96</v>
      </c>
      <c r="H1440" s="25" t="str">
        <f t="shared" si="134"/>
        <v>DC300</v>
      </c>
      <c r="I1440" s="25" t="str">
        <f t="shared" si="135"/>
        <v>Non-M</v>
      </c>
      <c r="J1440" s="34"/>
      <c r="K1440" s="26"/>
      <c r="L1440" s="78">
        <f>IF(COUNTIFS($E$3:E1506,E1440)=1, K1440, 0)</f>
        <v>0</v>
      </c>
    </row>
    <row r="1441" spans="1:12" ht="41.25" customHeight="1">
      <c r="A1441" s="18" t="s">
        <v>2091</v>
      </c>
      <c r="B1441" s="19" t="s">
        <v>1244</v>
      </c>
      <c r="C1441" s="19" t="s">
        <v>1199</v>
      </c>
      <c r="D1441" s="68" t="s">
        <v>1047</v>
      </c>
      <c r="E1441" s="19" t="s">
        <v>2088</v>
      </c>
      <c r="F1441" s="21"/>
      <c r="G1441" s="19" t="s">
        <v>152</v>
      </c>
      <c r="H1441" s="25" t="str">
        <f t="shared" si="134"/>
        <v>DC400</v>
      </c>
      <c r="I1441" s="25" t="str">
        <f t="shared" si="135"/>
        <v>Non-M</v>
      </c>
      <c r="J1441" s="34"/>
      <c r="K1441" s="26"/>
      <c r="L1441" s="78">
        <f>IF(COUNTIFS($E$3:E1506,E1441)=1, K1441, 0)</f>
        <v>0</v>
      </c>
    </row>
    <row r="1442" spans="1:12" ht="41.25" customHeight="1">
      <c r="A1442" s="18" t="s">
        <v>2092</v>
      </c>
      <c r="B1442" s="19" t="s">
        <v>1244</v>
      </c>
      <c r="C1442" s="19" t="s">
        <v>1199</v>
      </c>
      <c r="D1442" s="68" t="s">
        <v>1047</v>
      </c>
      <c r="E1442" s="19" t="s">
        <v>2088</v>
      </c>
      <c r="F1442" s="21"/>
      <c r="G1442" s="19" t="s">
        <v>924</v>
      </c>
      <c r="H1442" s="25" t="str">
        <f t="shared" si="134"/>
        <v>WB503</v>
      </c>
      <c r="I1442" s="25" t="str">
        <f t="shared" si="135"/>
        <v>Non-M</v>
      </c>
      <c r="J1442" s="34"/>
      <c r="K1442" s="26"/>
      <c r="L1442" s="78">
        <f>IF(COUNTIFS($E$3:E1506,E1442)=1, K1442, 0)</f>
        <v>0</v>
      </c>
    </row>
    <row r="1443" spans="1:12" ht="41.25" customHeight="1">
      <c r="A1443" s="18" t="s">
        <v>2093</v>
      </c>
      <c r="B1443" s="19" t="s">
        <v>1244</v>
      </c>
      <c r="C1443" s="19" t="s">
        <v>1199</v>
      </c>
      <c r="D1443" s="68" t="s">
        <v>1047</v>
      </c>
      <c r="E1443" s="19" t="s">
        <v>2088</v>
      </c>
      <c r="F1443" s="21"/>
      <c r="G1443" s="19" t="s">
        <v>1344</v>
      </c>
      <c r="H1443" s="25" t="str">
        <f t="shared" si="134"/>
        <v>JS105</v>
      </c>
      <c r="I1443" s="25" t="str">
        <f t="shared" si="135"/>
        <v>Non-M</v>
      </c>
      <c r="J1443" s="34"/>
      <c r="K1443" s="26"/>
      <c r="L1443" s="78">
        <f>IF(COUNTIFS($E$3:E1506,E1443)=1, K1443, 0)</f>
        <v>0</v>
      </c>
    </row>
    <row r="1444" spans="1:12" ht="41.25" customHeight="1">
      <c r="A1444" s="18" t="s">
        <v>2094</v>
      </c>
      <c r="B1444" s="19" t="s">
        <v>1244</v>
      </c>
      <c r="C1444" s="19" t="s">
        <v>1199</v>
      </c>
      <c r="D1444" s="68" t="s">
        <v>1047</v>
      </c>
      <c r="E1444" s="19" t="s">
        <v>2088</v>
      </c>
      <c r="F1444" s="21"/>
      <c r="G1444" s="19" t="s">
        <v>120</v>
      </c>
      <c r="H1444" s="25" t="str">
        <f t="shared" si="134"/>
        <v>JS124</v>
      </c>
      <c r="I1444" s="25" t="str">
        <f t="shared" si="135"/>
        <v>Non-M</v>
      </c>
      <c r="J1444" s="34"/>
      <c r="K1444" s="26"/>
      <c r="L1444" s="78">
        <f>IF(COUNTIFS($E$3:E1506,E1444)=1, K1444, 0)</f>
        <v>0</v>
      </c>
    </row>
    <row r="1445" spans="1:12" ht="41.25" customHeight="1">
      <c r="A1445" s="18" t="s">
        <v>2095</v>
      </c>
      <c r="B1445" s="19" t="s">
        <v>1244</v>
      </c>
      <c r="C1445" s="19" t="s">
        <v>1199</v>
      </c>
      <c r="D1445" s="68" t="s">
        <v>1047</v>
      </c>
      <c r="E1445" s="19" t="s">
        <v>2088</v>
      </c>
      <c r="F1445" s="21"/>
      <c r="G1445" s="19" t="s">
        <v>2096</v>
      </c>
      <c r="H1445" s="25" t="str">
        <f t="shared" si="134"/>
        <v>JS122</v>
      </c>
      <c r="I1445" s="25" t="str">
        <f t="shared" si="135"/>
        <v>Non-M</v>
      </c>
      <c r="J1445" s="34"/>
      <c r="K1445" s="26"/>
      <c r="L1445" s="78">
        <f>IF(COUNTIFS($E$3:E1506,E1445)=1, K1445, 0)</f>
        <v>0</v>
      </c>
    </row>
    <row r="1446" spans="1:12" ht="41.25" customHeight="1">
      <c r="A1446" s="18" t="s">
        <v>2097</v>
      </c>
      <c r="B1446" s="19" t="s">
        <v>1244</v>
      </c>
      <c r="C1446" s="19" t="s">
        <v>1199</v>
      </c>
      <c r="D1446" s="68" t="s">
        <v>1047</v>
      </c>
      <c r="E1446" s="19" t="s">
        <v>2088</v>
      </c>
      <c r="F1446" s="21"/>
      <c r="G1446" s="19" t="s">
        <v>99</v>
      </c>
      <c r="H1446" s="25" t="str">
        <f t="shared" si="134"/>
        <v>PK201</v>
      </c>
      <c r="I1446" s="25" t="str">
        <f t="shared" si="135"/>
        <v>Non-M</v>
      </c>
      <c r="J1446" s="34"/>
      <c r="K1446" s="26"/>
      <c r="L1446" s="78">
        <f>IF(COUNTIFS($E$3:E1506,E1446)=1, K1446, 0)</f>
        <v>0</v>
      </c>
    </row>
    <row r="1447" spans="1:12" ht="41.25" customHeight="1">
      <c r="A1447" s="18" t="s">
        <v>2098</v>
      </c>
      <c r="B1447" s="19" t="s">
        <v>1244</v>
      </c>
      <c r="C1447" s="19" t="s">
        <v>1199</v>
      </c>
      <c r="D1447" s="68" t="s">
        <v>1047</v>
      </c>
      <c r="E1447" s="19" t="s">
        <v>2088</v>
      </c>
      <c r="F1447" s="21"/>
      <c r="G1447" s="19" t="s">
        <v>155</v>
      </c>
      <c r="H1447" s="25" t="str">
        <f t="shared" si="134"/>
        <v>PB204</v>
      </c>
      <c r="I1447" s="25" t="str">
        <f t="shared" si="135"/>
        <v>Non-M</v>
      </c>
      <c r="J1447" s="34"/>
      <c r="K1447" s="26"/>
      <c r="L1447" s="78">
        <f>IF(COUNTIFS($E$3:E1506,E1447)=1, K1447, 0)</f>
        <v>0</v>
      </c>
    </row>
    <row r="1448" spans="1:12" ht="41.25" customHeight="1">
      <c r="A1448" s="18" t="s">
        <v>2099</v>
      </c>
      <c r="B1448" s="19" t="s">
        <v>1244</v>
      </c>
      <c r="C1448" s="19" t="s">
        <v>1199</v>
      </c>
      <c r="D1448" s="68" t="s">
        <v>1047</v>
      </c>
      <c r="E1448" s="19" t="s">
        <v>2088</v>
      </c>
      <c r="F1448" s="21"/>
      <c r="G1448" s="19" t="s">
        <v>71</v>
      </c>
      <c r="H1448" s="25" t="str">
        <f t="shared" si="134"/>
        <v>HM500</v>
      </c>
      <c r="I1448" s="25" t="str">
        <f t="shared" si="135"/>
        <v>Non-M</v>
      </c>
      <c r="J1448" s="34"/>
      <c r="K1448" s="26"/>
      <c r="L1448" s="78">
        <f>IF(COUNTIFS($E$3:E1506,E1448)=1, K1448, 0)</f>
        <v>0</v>
      </c>
    </row>
    <row r="1449" spans="1:12" ht="41.25" customHeight="1">
      <c r="A1449" s="18" t="s">
        <v>2100</v>
      </c>
      <c r="B1449" s="19" t="s">
        <v>1244</v>
      </c>
      <c r="C1449" s="19" t="s">
        <v>1199</v>
      </c>
      <c r="D1449" s="68" t="s">
        <v>1047</v>
      </c>
      <c r="E1449" s="19" t="s">
        <v>2088</v>
      </c>
      <c r="F1449" s="21"/>
      <c r="G1449" s="19" t="s">
        <v>2101</v>
      </c>
      <c r="H1449" s="25" t="str">
        <f t="shared" si="134"/>
        <v>VT500</v>
      </c>
      <c r="I1449" s="25" t="str">
        <f t="shared" si="135"/>
        <v>Non-M</v>
      </c>
      <c r="J1449" s="34"/>
      <c r="K1449" s="26"/>
      <c r="L1449" s="78">
        <f>IF(COUNTIFS($E$3:E1506,E1449)=1, K1449, 0)</f>
        <v>0</v>
      </c>
    </row>
    <row r="1450" spans="1:12" ht="41.25" customHeight="1">
      <c r="A1450" s="18" t="s">
        <v>2102</v>
      </c>
      <c r="B1450" s="19" t="s">
        <v>2103</v>
      </c>
      <c r="C1450" s="19" t="s">
        <v>2104</v>
      </c>
      <c r="D1450" s="60" t="s">
        <v>2105</v>
      </c>
      <c r="E1450" s="19" t="s">
        <v>2106</v>
      </c>
      <c r="F1450" s="21"/>
      <c r="G1450" s="19" t="s">
        <v>1750</v>
      </c>
      <c r="H1450" s="25" t="str">
        <f>IF(RIGHT(G1450,1)="M", LEFT(G1450,LEN(G1450)-1), G1450)</f>
        <v>ZP105</v>
      </c>
      <c r="I1450" s="25" t="str">
        <f>IF(RIGHT(G1450,1)="M","M","Non-M")</f>
        <v>Non-M</v>
      </c>
      <c r="J1450" s="34"/>
      <c r="K1450" s="79"/>
      <c r="L1450" s="78">
        <f>IF(COUNTIFS($E$3:E1506,#REF!)=1,#REF!, 0)</f>
        <v>0</v>
      </c>
    </row>
    <row r="1451" spans="1:12" ht="41.25" customHeight="1">
      <c r="A1451" s="18" t="s">
        <v>2107</v>
      </c>
      <c r="B1451" s="19" t="s">
        <v>2103</v>
      </c>
      <c r="C1451" s="19" t="s">
        <v>2104</v>
      </c>
      <c r="D1451" s="60" t="s">
        <v>2105</v>
      </c>
      <c r="E1451" s="19" t="s">
        <v>2106</v>
      </c>
      <c r="F1451" s="21"/>
      <c r="G1451" s="19" t="s">
        <v>639</v>
      </c>
      <c r="H1451" s="25" t="str">
        <f>IF(RIGHT(G1451,1)="M", LEFT(G1451,LEN(G1451)-1), G1451)</f>
        <v>CL410</v>
      </c>
      <c r="I1451" s="25" t="str">
        <f>IF(RIGHT(G1451,1)="M","M","Non-M")</f>
        <v>Non-M</v>
      </c>
      <c r="J1451" s="34"/>
      <c r="K1451" s="79"/>
      <c r="L1451" s="78"/>
    </row>
    <row r="1452" spans="1:12" ht="41.25" customHeight="1">
      <c r="A1452" s="18" t="s">
        <v>2108</v>
      </c>
      <c r="B1452" s="19" t="s">
        <v>2103</v>
      </c>
      <c r="C1452" s="19" t="s">
        <v>2104</v>
      </c>
      <c r="D1452" s="60" t="s">
        <v>2105</v>
      </c>
      <c r="E1452" s="19" t="s">
        <v>2106</v>
      </c>
      <c r="F1452" s="21"/>
      <c r="G1452" s="19" t="s">
        <v>1690</v>
      </c>
      <c r="H1452" s="25" t="str">
        <f>IF(RIGHT(G1452,1)="M", LEFT(G1452,LEN(G1452)-1), G1452)</f>
        <v>JS117</v>
      </c>
      <c r="I1452" s="25" t="str">
        <f>IF(RIGHT(G1452,1)="M","M","Non-M")</f>
        <v>Non-M</v>
      </c>
      <c r="J1452" s="34"/>
      <c r="K1452" s="79"/>
      <c r="L1452" s="78">
        <f>IF(COUNTIFS($E$3:E1506,E1450)=1, K1450, 0)</f>
        <v>0</v>
      </c>
    </row>
    <row r="1453" spans="1:12" ht="41.25" customHeight="1">
      <c r="A1453" s="18" t="s">
        <v>2109</v>
      </c>
      <c r="B1453" s="19" t="s">
        <v>2103</v>
      </c>
      <c r="C1453" s="19" t="s">
        <v>2104</v>
      </c>
      <c r="D1453" s="60" t="s">
        <v>2105</v>
      </c>
      <c r="E1453" s="19" t="s">
        <v>2106</v>
      </c>
      <c r="F1453" s="21"/>
      <c r="G1453" s="19" t="s">
        <v>1344</v>
      </c>
      <c r="H1453" s="25" t="str">
        <f>IF(RIGHT(G1453,1)="M", LEFT(G1453,LEN(G1453)-1), G1453)</f>
        <v>JS105</v>
      </c>
      <c r="I1453" s="25" t="str">
        <f>IF(RIGHT(G1453,1)="M","M","Non-M")</f>
        <v>Non-M</v>
      </c>
      <c r="J1453" s="34"/>
      <c r="K1453" s="79"/>
      <c r="L1453" s="78">
        <f>IF(COUNTIFS($E$3:E1506,E1452)=1, K1452, 0)</f>
        <v>0</v>
      </c>
    </row>
    <row r="1454" spans="1:12" ht="41.25" customHeight="1">
      <c r="A1454" s="18" t="s">
        <v>2110</v>
      </c>
      <c r="B1454" s="19" t="s">
        <v>2103</v>
      </c>
      <c r="C1454" s="19" t="s">
        <v>2104</v>
      </c>
      <c r="D1454" s="60" t="s">
        <v>2105</v>
      </c>
      <c r="E1454" s="19" t="s">
        <v>2106</v>
      </c>
      <c r="F1454" s="21"/>
      <c r="G1454" s="19" t="s">
        <v>2111</v>
      </c>
      <c r="H1454" s="25" t="str">
        <f>IF(RIGHT(G1454,1)="M", LEFT(G1454,LEN(G1454)-1), G1454)</f>
        <v>PK111</v>
      </c>
      <c r="I1454" s="25" t="str">
        <f>IF(RIGHT(G1454,1)="M","M","Non-M")</f>
        <v>M</v>
      </c>
      <c r="J1454" s="34"/>
      <c r="K1454" s="79"/>
      <c r="L1454" s="78">
        <f>IF(COUNTIFS($E$3:E1506,E1453)=1, K1453, 0)</f>
        <v>0</v>
      </c>
    </row>
    <row r="1455" spans="1:12" ht="41.25" customHeight="1">
      <c r="A1455" s="18" t="s">
        <v>2112</v>
      </c>
      <c r="B1455" s="19" t="s">
        <v>2103</v>
      </c>
      <c r="C1455" s="19" t="s">
        <v>2104</v>
      </c>
      <c r="D1455" s="60" t="s">
        <v>2105</v>
      </c>
      <c r="E1455" s="19" t="s">
        <v>2106</v>
      </c>
      <c r="F1455" s="21"/>
      <c r="G1455" s="19" t="s">
        <v>82</v>
      </c>
      <c r="H1455" s="25" t="str">
        <f>IF(RIGHT(G1455,1)="M", LEFT(G1455,LEN(G1455)-1), G1455)</f>
        <v>PB104</v>
      </c>
      <c r="I1455" s="25" t="str">
        <f>IF(RIGHT(G1455,1)="M","M","Non-M")</f>
        <v>Non-M</v>
      </c>
      <c r="J1455" s="34"/>
      <c r="K1455" s="79"/>
      <c r="L1455" s="78">
        <f>IF(COUNTIFS($E$3:E1506,E1454)=1, K1454, 0)</f>
        <v>0</v>
      </c>
    </row>
    <row r="1456" spans="1:12" ht="41.25" customHeight="1">
      <c r="A1456" s="18" t="s">
        <v>2113</v>
      </c>
      <c r="B1456" s="19" t="s">
        <v>2103</v>
      </c>
      <c r="C1456" s="19" t="s">
        <v>2104</v>
      </c>
      <c r="D1456" s="60" t="s">
        <v>2105</v>
      </c>
      <c r="E1456" s="19" t="s">
        <v>2106</v>
      </c>
      <c r="F1456" s="21"/>
      <c r="G1456" s="19" t="s">
        <v>2114</v>
      </c>
      <c r="H1456" s="25" t="str">
        <f>IF(RIGHT(G1456,1)="M", LEFT(G1456,LEN(G1456)-1), G1456)</f>
        <v>HM103</v>
      </c>
      <c r="I1456" s="25" t="str">
        <f>IF(RIGHT(G1456,1)="M","M","Non-M")</f>
        <v>Non-M</v>
      </c>
      <c r="J1456" s="34"/>
      <c r="K1456" s="79"/>
      <c r="L1456" s="78">
        <f>IF(COUNTIFS($E$3:E1506,E1455)=1, K1455, 0)</f>
        <v>0</v>
      </c>
    </row>
    <row r="1457" spans="1:12" ht="41.25" customHeight="1">
      <c r="A1457" s="18" t="s">
        <v>2115</v>
      </c>
      <c r="B1457" s="19" t="s">
        <v>2103</v>
      </c>
      <c r="C1457" s="19" t="s">
        <v>2104</v>
      </c>
      <c r="D1457" s="60" t="s">
        <v>2105</v>
      </c>
      <c r="E1457" s="19" t="s">
        <v>2106</v>
      </c>
      <c r="F1457" s="21"/>
      <c r="G1457" s="19" t="s">
        <v>2116</v>
      </c>
      <c r="H1457" s="25" t="str">
        <f>IF(RIGHT(G1457,1)="M", LEFT(G1457,LEN(G1457)-1), G1457)</f>
        <v>HM105</v>
      </c>
      <c r="I1457" s="25" t="str">
        <f>IF(RIGHT(G1457,1)="M","M","Non-M")</f>
        <v>Non-M</v>
      </c>
      <c r="J1457" s="34"/>
      <c r="K1457" s="79"/>
      <c r="L1457" s="78">
        <f>IF(COUNTIFS($E$3:E1506,E1456)=1, K1456, 0)</f>
        <v>0</v>
      </c>
    </row>
    <row r="1458" spans="1:12" ht="41.25" customHeight="1">
      <c r="A1458" s="18" t="s">
        <v>2117</v>
      </c>
      <c r="B1458" s="19" t="s">
        <v>2103</v>
      </c>
      <c r="C1458" s="19" t="s">
        <v>2118</v>
      </c>
      <c r="D1458" s="60" t="s">
        <v>2105</v>
      </c>
      <c r="E1458" s="19" t="s">
        <v>2119</v>
      </c>
      <c r="F1458" s="21"/>
      <c r="G1458" s="19" t="s">
        <v>702</v>
      </c>
      <c r="H1458" s="25" t="s">
        <v>1279</v>
      </c>
      <c r="I1458" s="25" t="str">
        <f>IF(RIGHT(G1458,1)="M","M","Non-M")</f>
        <v>M</v>
      </c>
      <c r="J1458" s="34" t="s">
        <v>1758</v>
      </c>
      <c r="K1458" s="79"/>
      <c r="L1458" s="78">
        <f>IF(COUNTIFS($E$3:E1506,E1457)=1, K1457, 0)</f>
        <v>0</v>
      </c>
    </row>
    <row r="1459" spans="1:12" ht="41.25" customHeight="1">
      <c r="A1459" s="18" t="s">
        <v>2120</v>
      </c>
      <c r="B1459" s="19" t="s">
        <v>2103</v>
      </c>
      <c r="C1459" s="19" t="s">
        <v>2118</v>
      </c>
      <c r="D1459" s="60" t="s">
        <v>2105</v>
      </c>
      <c r="E1459" s="19" t="s">
        <v>2119</v>
      </c>
      <c r="F1459" s="21"/>
      <c r="G1459" s="19" t="s">
        <v>359</v>
      </c>
      <c r="H1459" s="19" t="s">
        <v>359</v>
      </c>
      <c r="I1459" s="25" t="str">
        <f>IF(RIGHT(G1459,1)="M","M","Non-M")</f>
        <v>Non-M</v>
      </c>
      <c r="J1459" s="34"/>
      <c r="K1459" s="79"/>
      <c r="L1459" s="78">
        <f>IF(COUNTIFS($E$3:E1506,E1458)=1, K1458, 0)</f>
        <v>0</v>
      </c>
    </row>
    <row r="1460" spans="1:12" ht="41.25" customHeight="1">
      <c r="A1460" s="18" t="s">
        <v>2121</v>
      </c>
      <c r="B1460" s="19" t="s">
        <v>2103</v>
      </c>
      <c r="C1460" s="19" t="s">
        <v>2118</v>
      </c>
      <c r="D1460" s="60" t="s">
        <v>2105</v>
      </c>
      <c r="E1460" s="19" t="s">
        <v>2119</v>
      </c>
      <c r="F1460" s="21"/>
      <c r="G1460" s="19" t="s">
        <v>96</v>
      </c>
      <c r="H1460" s="25" t="s">
        <v>96</v>
      </c>
      <c r="I1460" s="25" t="str">
        <f>IF(RIGHT(G1460,1)="M","M","Non-M")</f>
        <v>Non-M</v>
      </c>
      <c r="J1460" s="34"/>
      <c r="K1460" s="79"/>
      <c r="L1460" s="78">
        <f>IF(COUNTIFS($E$3:E1506,E1459)=1, K1459, 0)</f>
        <v>0</v>
      </c>
    </row>
    <row r="1461" spans="1:12" ht="41.25" customHeight="1">
      <c r="A1461" s="18" t="s">
        <v>2122</v>
      </c>
      <c r="B1461" s="19" t="s">
        <v>2103</v>
      </c>
      <c r="C1461" s="19" t="s">
        <v>2118</v>
      </c>
      <c r="D1461" s="60" t="s">
        <v>2105</v>
      </c>
      <c r="E1461" s="19" t="s">
        <v>2119</v>
      </c>
      <c r="F1461" s="21"/>
      <c r="G1461" s="19" t="s">
        <v>152</v>
      </c>
      <c r="H1461" s="25" t="s">
        <v>152</v>
      </c>
      <c r="I1461" s="25" t="str">
        <f>IF(RIGHT(G1461,1)="M","M","Non-M")</f>
        <v>Non-M</v>
      </c>
      <c r="J1461" s="34"/>
      <c r="K1461" s="79"/>
      <c r="L1461" s="78">
        <f>IF(COUNTIFS($E$3:E1507,E1460)=1, K1460, 0)</f>
        <v>0</v>
      </c>
    </row>
    <row r="1462" spans="1:12" ht="41.25" customHeight="1">
      <c r="A1462" s="18" t="s">
        <v>2123</v>
      </c>
      <c r="B1462" s="19" t="s">
        <v>2103</v>
      </c>
      <c r="C1462" s="19" t="s">
        <v>2118</v>
      </c>
      <c r="D1462" s="60" t="s">
        <v>2105</v>
      </c>
      <c r="E1462" s="19" t="s">
        <v>2119</v>
      </c>
      <c r="F1462" s="21"/>
      <c r="G1462" s="19" t="s">
        <v>135</v>
      </c>
      <c r="H1462" s="25" t="str">
        <f>IF(RIGHT(G1462,1)="M", LEFT(G1462,LEN(G1462)-1), G1462)</f>
        <v>DC200</v>
      </c>
      <c r="I1462" s="25" t="str">
        <f>IF(RIGHT(G1462,1)="M","M","Non-M")</f>
        <v>Non-M</v>
      </c>
      <c r="J1462" s="34"/>
      <c r="K1462" s="79"/>
      <c r="L1462" s="78">
        <f>IF(COUNTIFS($E$3:E1508,E1461)=1, K1461, 0)</f>
        <v>0</v>
      </c>
    </row>
    <row r="1463" spans="1:12" ht="41.25" customHeight="1">
      <c r="A1463" s="18" t="s">
        <v>2124</v>
      </c>
      <c r="B1463" s="19" t="s">
        <v>2103</v>
      </c>
      <c r="C1463" s="19" t="s">
        <v>2118</v>
      </c>
      <c r="D1463" s="60" t="s">
        <v>2105</v>
      </c>
      <c r="E1463" s="19" t="s">
        <v>2119</v>
      </c>
      <c r="F1463" s="21"/>
      <c r="G1463" s="19" t="s">
        <v>963</v>
      </c>
      <c r="H1463" s="25" t="str">
        <f>IF(RIGHT(G1463,1)="M", LEFT(G1463,LEN(G1463)-1), G1463)</f>
        <v>PK405</v>
      </c>
      <c r="I1463" s="25" t="str">
        <f>IF(RIGHT(G1463,1)="M","M","Non-M")</f>
        <v>M</v>
      </c>
      <c r="J1463" s="34" t="s">
        <v>2125</v>
      </c>
      <c r="K1463" s="79"/>
      <c r="L1463" s="78">
        <f>IF(COUNTIFS($E$3:E1509,E1462)=1, K1462, 0)</f>
        <v>0</v>
      </c>
    </row>
    <row r="1464" spans="1:12" ht="41.25" customHeight="1">
      <c r="A1464" s="18" t="s">
        <v>2126</v>
      </c>
      <c r="B1464" s="19" t="s">
        <v>2103</v>
      </c>
      <c r="C1464" s="19" t="s">
        <v>2118</v>
      </c>
      <c r="D1464" s="60" t="s">
        <v>2105</v>
      </c>
      <c r="E1464" s="19" t="s">
        <v>2119</v>
      </c>
      <c r="F1464" s="21"/>
      <c r="G1464" s="19" t="s">
        <v>99</v>
      </c>
      <c r="H1464" s="25" t="str">
        <f>IF(RIGHT(G1464,1)="M", LEFT(G1464,LEN(G1464)-1), G1464)</f>
        <v>PK201</v>
      </c>
      <c r="I1464" s="25" t="str">
        <f>IF(RIGHT(G1464,1)="M","M","Non-M")</f>
        <v>Non-M</v>
      </c>
      <c r="J1464" s="34"/>
      <c r="K1464" s="79"/>
      <c r="L1464" s="78">
        <f>IF(COUNTIFS($E$3:E1510,E1463)=1, K1463, 0)</f>
        <v>0</v>
      </c>
    </row>
    <row r="1465" spans="1:12" ht="41.25" customHeight="1">
      <c r="A1465" s="18" t="s">
        <v>2127</v>
      </c>
      <c r="B1465" s="19" t="s">
        <v>2103</v>
      </c>
      <c r="C1465" s="19" t="s">
        <v>2118</v>
      </c>
      <c r="D1465" s="60" t="s">
        <v>2105</v>
      </c>
      <c r="E1465" s="19" t="s">
        <v>2119</v>
      </c>
      <c r="F1465" s="21"/>
      <c r="G1465" s="19" t="s">
        <v>1382</v>
      </c>
      <c r="H1465" s="25" t="str">
        <f>IF(RIGHT(G1465,1)="M", LEFT(G1465,LEN(G1465)-1), G1465)</f>
        <v>PB214</v>
      </c>
      <c r="I1465" s="25" t="str">
        <f>IF(RIGHT(G1465,1)="M","M","Non-M")</f>
        <v>Non-M</v>
      </c>
      <c r="J1465" s="34"/>
      <c r="K1465" s="79"/>
      <c r="L1465" s="78">
        <f>IF(COUNTIFS($E$3:E1511,E1464)=1, K1464, 0)</f>
        <v>0</v>
      </c>
    </row>
    <row r="1466" spans="1:12" ht="41.25" customHeight="1">
      <c r="A1466" s="18" t="s">
        <v>2128</v>
      </c>
      <c r="B1466" s="19" t="s">
        <v>2103</v>
      </c>
      <c r="C1466" s="19" t="s">
        <v>2118</v>
      </c>
      <c r="D1466" s="60" t="s">
        <v>2105</v>
      </c>
      <c r="E1466" s="19" t="s">
        <v>2119</v>
      </c>
      <c r="F1466" s="21"/>
      <c r="G1466" s="19" t="s">
        <v>2129</v>
      </c>
      <c r="H1466" s="25" t="str">
        <f>IF(RIGHT(G1466,1)="M", LEFT(G1466,LEN(G1466)-1), G1466)</f>
        <v>JF117</v>
      </c>
      <c r="I1466" s="25" t="str">
        <f>IF(RIGHT(G1466,1)="M","M","Non-M")</f>
        <v>M</v>
      </c>
      <c r="J1466" s="64"/>
      <c r="K1466" s="79"/>
      <c r="L1466" s="78">
        <f>IF(COUNTIFS($E$3:E1512,E1465)=1, K1465, 0)</f>
        <v>0</v>
      </c>
    </row>
    <row r="1467" spans="1:12" ht="41.25" customHeight="1">
      <c r="A1467" s="18" t="s">
        <v>2130</v>
      </c>
      <c r="B1467" s="19" t="s">
        <v>2103</v>
      </c>
      <c r="C1467" s="19" t="s">
        <v>2118</v>
      </c>
      <c r="D1467" s="60" t="s">
        <v>2105</v>
      </c>
      <c r="E1467" s="19" t="s">
        <v>2119</v>
      </c>
      <c r="F1467" s="21"/>
      <c r="G1467" s="19" t="s">
        <v>2131</v>
      </c>
      <c r="H1467" s="25" t="str">
        <f>IF(RIGHT(G1467,1)="M", LEFT(G1467,LEN(G1467)-1), G1467)</f>
        <v>JF400</v>
      </c>
      <c r="I1467" s="25" t="str">
        <f>IF(RIGHT(G1467,1)="M","M","Non-M")</f>
        <v>Non-M</v>
      </c>
      <c r="J1467" s="34"/>
      <c r="K1467" s="79"/>
      <c r="L1467" s="78">
        <f>IF(COUNTIFS($E$3:E1513,E1466)=1, K1466, 0)</f>
        <v>0</v>
      </c>
    </row>
    <row r="1468" spans="1:12" ht="41.25" customHeight="1">
      <c r="A1468" s="18" t="s">
        <v>2132</v>
      </c>
      <c r="B1468" s="19" t="s">
        <v>2103</v>
      </c>
      <c r="C1468" s="19" t="s">
        <v>2118</v>
      </c>
      <c r="D1468" s="60" t="s">
        <v>2105</v>
      </c>
      <c r="E1468" s="19" t="s">
        <v>2119</v>
      </c>
      <c r="F1468" s="21"/>
      <c r="G1468" s="19" t="s">
        <v>1510</v>
      </c>
      <c r="H1468" s="25" t="str">
        <f>IF(RIGHT(G1468,1)="M", LEFT(G1468,LEN(G1468)-1), G1468)</f>
        <v>HM506</v>
      </c>
      <c r="I1468" s="25" t="str">
        <f>IF(RIGHT(G1468,1)="M","M","Non-M")</f>
        <v>Non-M</v>
      </c>
      <c r="J1468" s="34"/>
      <c r="K1468" s="79"/>
      <c r="L1468" s="78">
        <f>IF(COUNTIFS($E$3:E1514,E1467)=1, K1467, 0)</f>
        <v>0</v>
      </c>
    </row>
    <row r="1469" spans="1:12" ht="41.25" customHeight="1">
      <c r="A1469" s="18" t="s">
        <v>2133</v>
      </c>
      <c r="B1469" s="19" t="s">
        <v>2103</v>
      </c>
      <c r="C1469" s="19" t="s">
        <v>2118</v>
      </c>
      <c r="D1469" s="60" t="s">
        <v>2105</v>
      </c>
      <c r="E1469" s="19" t="s">
        <v>2119</v>
      </c>
      <c r="F1469" s="21"/>
      <c r="G1469" s="19" t="s">
        <v>2134</v>
      </c>
      <c r="H1469" s="25" t="str">
        <f>IF(RIGHT(G1469,1)="M", LEFT(G1469,LEN(G1469)-1), G1469)</f>
        <v>VT500</v>
      </c>
      <c r="I1469" s="25" t="str">
        <f>IF(RIGHT(G1469,1)="M","M","Non-M")</f>
        <v>M</v>
      </c>
      <c r="J1469" s="34" t="s">
        <v>2135</v>
      </c>
      <c r="K1469" s="79"/>
      <c r="L1469" s="78">
        <f>IF(COUNTIFS($E$3:E1515,E1468)=1, K1468, 0)</f>
        <v>0</v>
      </c>
    </row>
    <row r="1470" spans="1:12" ht="41.25" customHeight="1">
      <c r="A1470" s="18" t="s">
        <v>2136</v>
      </c>
      <c r="B1470" s="19" t="s">
        <v>2103</v>
      </c>
      <c r="C1470" s="19" t="s">
        <v>302</v>
      </c>
      <c r="D1470" s="60" t="s">
        <v>2105</v>
      </c>
      <c r="E1470" s="20" t="s">
        <v>2137</v>
      </c>
      <c r="F1470" s="21"/>
      <c r="G1470" s="19" t="s">
        <v>881</v>
      </c>
      <c r="H1470" s="25" t="str">
        <f>IF(RIGHT(G1470,1)="M", LEFT(G1470,LEN(G1470)-1), G1470)</f>
        <v>WB501</v>
      </c>
      <c r="I1470" s="25" t="str">
        <f>IF(RIGHT(G1470,1)="M","M","Non-M")</f>
        <v>Non-M</v>
      </c>
      <c r="J1470" s="34"/>
      <c r="K1470" s="79"/>
      <c r="L1470" s="78">
        <f>IF(COUNTIFS($E$3:E1516,E1469)=1, K1469, 0)</f>
        <v>0</v>
      </c>
    </row>
    <row r="1471" spans="1:12" ht="41.25" customHeight="1">
      <c r="A1471" s="18" t="s">
        <v>2138</v>
      </c>
      <c r="B1471" s="19" t="s">
        <v>2103</v>
      </c>
      <c r="C1471" s="19" t="s">
        <v>302</v>
      </c>
      <c r="D1471" s="60" t="s">
        <v>2105</v>
      </c>
      <c r="E1471" s="20" t="s">
        <v>2137</v>
      </c>
      <c r="F1471" s="21"/>
      <c r="G1471" s="19" t="s">
        <v>61</v>
      </c>
      <c r="H1471" s="25" t="str">
        <f>IF(RIGHT(G1471,1)="M", LEFT(G1471,LEN(G1471)-1), G1471)</f>
        <v>DC101</v>
      </c>
      <c r="I1471" s="25" t="str">
        <f>IF(RIGHT(G1471,1)="M","M","Non-M")</f>
        <v>Non-M</v>
      </c>
      <c r="J1471" s="34"/>
      <c r="K1471" s="79"/>
      <c r="L1471" s="78">
        <f>IF(COUNTIFS($E$3:E1517,E1470)=1, K1470, 0)</f>
        <v>0</v>
      </c>
    </row>
    <row r="1472" spans="1:12" ht="41.25" customHeight="1">
      <c r="A1472" s="18" t="s">
        <v>2139</v>
      </c>
      <c r="B1472" s="19" t="s">
        <v>2103</v>
      </c>
      <c r="C1472" s="19" t="s">
        <v>302</v>
      </c>
      <c r="D1472" s="60" t="s">
        <v>2105</v>
      </c>
      <c r="E1472" s="20" t="s">
        <v>2137</v>
      </c>
      <c r="F1472" s="21"/>
      <c r="G1472" s="19" t="s">
        <v>96</v>
      </c>
      <c r="H1472" s="25" t="str">
        <f>IF(RIGHT(G1472,1)="M", LEFT(G1472,LEN(G1472)-1), G1472)</f>
        <v>DC300</v>
      </c>
      <c r="I1472" s="25" t="str">
        <f>IF(RIGHT(G1472,1)="M","M","Non-M")</f>
        <v>Non-M</v>
      </c>
      <c r="J1472" s="34"/>
      <c r="K1472" s="79"/>
      <c r="L1472" s="78">
        <f>IF(COUNTIFS($E$3:E1518,E1471)=1, K1471, 0)</f>
        <v>0</v>
      </c>
    </row>
    <row r="1473" spans="1:12" ht="41.25" customHeight="1">
      <c r="A1473" s="18" t="s">
        <v>2140</v>
      </c>
      <c r="B1473" s="19" t="s">
        <v>2103</v>
      </c>
      <c r="C1473" s="19" t="s">
        <v>302</v>
      </c>
      <c r="D1473" s="60" t="s">
        <v>2105</v>
      </c>
      <c r="E1473" s="20" t="s">
        <v>2137</v>
      </c>
      <c r="F1473" s="21"/>
      <c r="G1473" s="19" t="s">
        <v>152</v>
      </c>
      <c r="H1473" s="25" t="str">
        <f>IF(RIGHT(G1473,1)="M", LEFT(G1473,LEN(G1473)-1), G1473)</f>
        <v>DC400</v>
      </c>
      <c r="I1473" s="25" t="str">
        <f>IF(RIGHT(G1473,1)="M","M","Non-M")</f>
        <v>Non-M</v>
      </c>
      <c r="J1473" s="34"/>
      <c r="K1473" s="79"/>
      <c r="L1473" s="78">
        <f>IF(COUNTIFS($E$3:E1519,E1472)=1, K1472, 0)</f>
        <v>0</v>
      </c>
    </row>
    <row r="1474" spans="1:12" ht="41.25" customHeight="1">
      <c r="A1474" s="18" t="s">
        <v>2141</v>
      </c>
      <c r="B1474" s="19" t="s">
        <v>2103</v>
      </c>
      <c r="C1474" s="19" t="s">
        <v>302</v>
      </c>
      <c r="D1474" s="60" t="s">
        <v>2105</v>
      </c>
      <c r="E1474" s="20" t="s">
        <v>2137</v>
      </c>
      <c r="F1474" s="21"/>
      <c r="G1474" s="19" t="s">
        <v>135</v>
      </c>
      <c r="H1474" s="25" t="str">
        <f>IF(RIGHT(G1474,1)="M", LEFT(G1474,LEN(G1474)-1), G1474)</f>
        <v>DC200</v>
      </c>
      <c r="I1474" s="25" t="str">
        <f>IF(RIGHT(G1474,1)="M","M","Non-M")</f>
        <v>Non-M</v>
      </c>
      <c r="J1474" s="34"/>
      <c r="K1474" s="79"/>
      <c r="L1474" s="78">
        <f>IF(COUNTIFS($E$3:E1520,E1473)=1, K1473, 0)</f>
        <v>0</v>
      </c>
    </row>
    <row r="1475" spans="1:12" ht="41.25" customHeight="1">
      <c r="A1475" s="18" t="s">
        <v>2142</v>
      </c>
      <c r="B1475" s="19" t="s">
        <v>2103</v>
      </c>
      <c r="C1475" s="19" t="s">
        <v>302</v>
      </c>
      <c r="D1475" s="60" t="s">
        <v>2105</v>
      </c>
      <c r="E1475" s="20" t="s">
        <v>2137</v>
      </c>
      <c r="F1475" s="21"/>
      <c r="G1475" s="19" t="s">
        <v>1344</v>
      </c>
      <c r="H1475" s="25" t="str">
        <f>IF(RIGHT(G1475,1)="M", LEFT(G1475,LEN(G1475)-1), G1475)</f>
        <v>JS105</v>
      </c>
      <c r="I1475" s="25" t="str">
        <f>IF(RIGHT(G1475,1)="M","M","Non-M")</f>
        <v>Non-M</v>
      </c>
      <c r="J1475" s="34"/>
      <c r="K1475" s="79"/>
      <c r="L1475" s="78">
        <f>IF(COUNTIFS($E$3:E1521,E1474)=1, K1474, 0)</f>
        <v>0</v>
      </c>
    </row>
    <row r="1476" spans="1:12" ht="41.25" customHeight="1">
      <c r="A1476" s="18" t="s">
        <v>2143</v>
      </c>
      <c r="B1476" s="19" t="s">
        <v>2103</v>
      </c>
      <c r="C1476" s="19" t="s">
        <v>302</v>
      </c>
      <c r="D1476" s="60" t="s">
        <v>2105</v>
      </c>
      <c r="E1476" s="20" t="s">
        <v>2137</v>
      </c>
      <c r="F1476" s="21"/>
      <c r="G1476" s="19" t="s">
        <v>120</v>
      </c>
      <c r="H1476" s="25" t="str">
        <f>IF(RIGHT(G1476,1)="M", LEFT(G1476,LEN(G1476)-1), G1476)</f>
        <v>JS124</v>
      </c>
      <c r="I1476" s="25" t="str">
        <f>IF(RIGHT(G1476,1)="M","M","Non-M")</f>
        <v>Non-M</v>
      </c>
      <c r="J1476" s="34"/>
      <c r="K1476" s="79"/>
      <c r="L1476" s="78">
        <f>IF(COUNTIFS($E$3:E1522,E1475)=1, K1475, 0)</f>
        <v>0</v>
      </c>
    </row>
    <row r="1477" spans="1:12" ht="41.25" customHeight="1">
      <c r="A1477" s="18" t="s">
        <v>2144</v>
      </c>
      <c r="B1477" s="19" t="s">
        <v>2103</v>
      </c>
      <c r="C1477" s="19" t="s">
        <v>302</v>
      </c>
      <c r="D1477" s="60" t="s">
        <v>2105</v>
      </c>
      <c r="E1477" s="20" t="s">
        <v>2137</v>
      </c>
      <c r="F1477" s="21"/>
      <c r="G1477" s="19" t="s">
        <v>322</v>
      </c>
      <c r="H1477" s="25" t="str">
        <f>IF(RIGHT(G1477,1)="M", LEFT(G1477,LEN(G1477)-1), G1477)</f>
        <v>GT207</v>
      </c>
      <c r="I1477" s="25" t="str">
        <f>IF(RIGHT(G1477,1)="M","M","Non-M")</f>
        <v>Non-M</v>
      </c>
      <c r="J1477" s="34"/>
      <c r="K1477" s="79"/>
      <c r="L1477" s="78">
        <f>IF(COUNTIFS($E$3:E1523,E1476)=1, K1476, 0)</f>
        <v>0</v>
      </c>
    </row>
    <row r="1478" spans="1:12" ht="41.25" customHeight="1">
      <c r="A1478" s="18" t="s">
        <v>2145</v>
      </c>
      <c r="B1478" s="19" t="s">
        <v>2103</v>
      </c>
      <c r="C1478" s="19" t="s">
        <v>302</v>
      </c>
      <c r="D1478" s="60" t="s">
        <v>2105</v>
      </c>
      <c r="E1478" s="20" t="s">
        <v>2137</v>
      </c>
      <c r="F1478" s="21"/>
      <c r="G1478" s="19" t="s">
        <v>2146</v>
      </c>
      <c r="H1478" s="25" t="str">
        <f>IF(RIGHT(G1478,1)="M", LEFT(G1478,LEN(G1478)-1), G1478)</f>
        <v>PK305</v>
      </c>
      <c r="I1478" s="25" t="str">
        <f>IF(RIGHT(G1478,1)="M","M","Non-M")</f>
        <v>M</v>
      </c>
      <c r="J1478" s="34"/>
      <c r="K1478" s="79"/>
      <c r="L1478" s="78">
        <f>IF(COUNTIFS($E$3:E1524,E1477)=1, K1477, 0)</f>
        <v>0</v>
      </c>
    </row>
    <row r="1479" spans="1:12" ht="41.25" customHeight="1">
      <c r="A1479" s="18" t="s">
        <v>2147</v>
      </c>
      <c r="B1479" s="19" t="s">
        <v>2103</v>
      </c>
      <c r="C1479" s="19" t="s">
        <v>302</v>
      </c>
      <c r="D1479" s="60" t="s">
        <v>2105</v>
      </c>
      <c r="E1479" s="20" t="s">
        <v>2137</v>
      </c>
      <c r="F1479" s="21"/>
      <c r="G1479" s="19" t="s">
        <v>71</v>
      </c>
      <c r="H1479" s="25" t="str">
        <f>IF(RIGHT(G1479,1)="M", LEFT(G1479,LEN(G1479)-1), G1479)</f>
        <v>HM500</v>
      </c>
      <c r="I1479" s="25" t="str">
        <f>IF(RIGHT(G1479,1)="M","M","Non-M")</f>
        <v>Non-M</v>
      </c>
      <c r="J1479" s="34"/>
      <c r="K1479" s="79"/>
      <c r="L1479" s="78">
        <f>IF(COUNTIFS($E$3:E1525,E1478)=1, K1478, 0)</f>
        <v>0</v>
      </c>
    </row>
    <row r="1480" spans="1:12" ht="41.25" customHeight="1">
      <c r="A1480" s="18" t="s">
        <v>2148</v>
      </c>
      <c r="B1480" s="19" t="s">
        <v>2103</v>
      </c>
      <c r="C1480" s="19" t="s">
        <v>302</v>
      </c>
      <c r="D1480" s="60" t="s">
        <v>2105</v>
      </c>
      <c r="E1480" s="19" t="s">
        <v>2149</v>
      </c>
      <c r="F1480" s="21"/>
      <c r="G1480" s="19" t="s">
        <v>881</v>
      </c>
      <c r="H1480" s="25" t="str">
        <f>IF(RIGHT(G1480,1)="M", LEFT(G1480,LEN(G1480)-1), G1480)</f>
        <v>WB501</v>
      </c>
      <c r="I1480" s="25" t="str">
        <f>IF(RIGHT(G1480,1)="M","M","Non-M")</f>
        <v>Non-M</v>
      </c>
      <c r="J1480" s="34"/>
      <c r="K1480" s="79"/>
      <c r="L1480" s="78">
        <f>IF(COUNTIFS($E$3:E1526,E1479)=1, K1479, 0)</f>
        <v>0</v>
      </c>
    </row>
    <row r="1481" spans="1:12" ht="41.25" customHeight="1">
      <c r="A1481" s="18" t="s">
        <v>2150</v>
      </c>
      <c r="B1481" s="19" t="s">
        <v>2103</v>
      </c>
      <c r="C1481" s="19" t="s">
        <v>302</v>
      </c>
      <c r="D1481" s="60" t="s">
        <v>2105</v>
      </c>
      <c r="E1481" s="19" t="s">
        <v>2149</v>
      </c>
      <c r="F1481" s="21"/>
      <c r="G1481" s="19" t="s">
        <v>61</v>
      </c>
      <c r="H1481" s="25" t="str">
        <f>IF(RIGHT(G1481,1)="M", LEFT(G1481,LEN(G1481)-1), G1481)</f>
        <v>DC101</v>
      </c>
      <c r="I1481" s="25" t="str">
        <f>IF(RIGHT(G1481,1)="M","M","Non-M")</f>
        <v>Non-M</v>
      </c>
      <c r="J1481" s="34"/>
      <c r="K1481" s="26"/>
      <c r="L1481" s="78">
        <f>IF(COUNTIFS($E$3:E1527,E1480)=1, K1480, 0)</f>
        <v>0</v>
      </c>
    </row>
    <row r="1482" spans="1:12" ht="41.25" customHeight="1">
      <c r="A1482" s="18" t="s">
        <v>2151</v>
      </c>
      <c r="B1482" s="19" t="s">
        <v>2103</v>
      </c>
      <c r="C1482" s="19" t="s">
        <v>302</v>
      </c>
      <c r="D1482" s="60" t="s">
        <v>2105</v>
      </c>
      <c r="E1482" s="19" t="s">
        <v>2149</v>
      </c>
      <c r="F1482" s="21"/>
      <c r="G1482" s="19" t="s">
        <v>96</v>
      </c>
      <c r="H1482" s="25" t="str">
        <f>IF(RIGHT(G1482,1)="M", LEFT(G1482,LEN(G1482)-1), G1482)</f>
        <v>DC300</v>
      </c>
      <c r="I1482" s="25" t="str">
        <f>IF(RIGHT(G1482,1)="M","M","Non-M")</f>
        <v>Non-M</v>
      </c>
      <c r="J1482" s="34"/>
      <c r="K1482" s="26"/>
      <c r="L1482" s="78">
        <f>IF(COUNTIFS($E$3:E1528,E1494)=1, K1494, 0)</f>
        <v>0</v>
      </c>
    </row>
    <row r="1483" spans="1:12" ht="41.25" customHeight="1">
      <c r="A1483" s="18" t="s">
        <v>2152</v>
      </c>
      <c r="B1483" s="19" t="s">
        <v>2103</v>
      </c>
      <c r="C1483" s="19" t="s">
        <v>302</v>
      </c>
      <c r="D1483" s="60" t="s">
        <v>2105</v>
      </c>
      <c r="E1483" s="19" t="s">
        <v>2149</v>
      </c>
      <c r="F1483" s="21"/>
      <c r="G1483" s="19" t="s">
        <v>152</v>
      </c>
      <c r="H1483" s="25" t="str">
        <f>IF(RIGHT(G1483,1)="M", LEFT(G1483,LEN(G1483)-1), G1483)</f>
        <v>DC400</v>
      </c>
      <c r="I1483" s="25" t="str">
        <f>IF(RIGHT(G1483,1)="M","M","Non-M")</f>
        <v>Non-M</v>
      </c>
      <c r="J1483" s="34"/>
      <c r="K1483" s="26"/>
      <c r="L1483" s="78">
        <f>IF(COUNTIFS($E$3:E1529,E1495)=1, K1495, 0)</f>
        <v>0</v>
      </c>
    </row>
    <row r="1484" spans="1:12" ht="41.25" customHeight="1">
      <c r="A1484" s="18" t="s">
        <v>2153</v>
      </c>
      <c r="B1484" s="19" t="s">
        <v>2103</v>
      </c>
      <c r="C1484" s="19" t="s">
        <v>302</v>
      </c>
      <c r="D1484" s="60" t="s">
        <v>2105</v>
      </c>
      <c r="E1484" s="19" t="s">
        <v>2149</v>
      </c>
      <c r="F1484" s="21"/>
      <c r="G1484" s="19" t="s">
        <v>135</v>
      </c>
      <c r="H1484" s="25" t="str">
        <f>IF(RIGHT(G1484,1)="M", LEFT(G1484,LEN(G1484)-1), G1484)</f>
        <v>DC200</v>
      </c>
      <c r="I1484" s="25" t="str">
        <f>IF(RIGHT(G1484,1)="M","M","Non-M")</f>
        <v>Non-M</v>
      </c>
      <c r="J1484" s="34"/>
      <c r="K1484" s="26"/>
      <c r="L1484" s="78">
        <f>IF(COUNTIFS($E$3:E1530,E1496)=1, K1496, 0)</f>
        <v>0</v>
      </c>
    </row>
    <row r="1485" spans="1:12" ht="41.25" customHeight="1">
      <c r="A1485" s="18" t="s">
        <v>2154</v>
      </c>
      <c r="B1485" s="19" t="s">
        <v>2103</v>
      </c>
      <c r="C1485" s="19" t="s">
        <v>302</v>
      </c>
      <c r="D1485" s="60" t="s">
        <v>2105</v>
      </c>
      <c r="E1485" s="19" t="s">
        <v>2149</v>
      </c>
      <c r="F1485" s="21"/>
      <c r="G1485" s="19" t="s">
        <v>1344</v>
      </c>
      <c r="H1485" s="25" t="str">
        <f>IF(RIGHT(G1485,1)="M", LEFT(G1485,LEN(G1485)-1), G1485)</f>
        <v>JS105</v>
      </c>
      <c r="I1485" s="25" t="str">
        <f>IF(RIGHT(G1485,1)="M","M","Non-M")</f>
        <v>Non-M</v>
      </c>
      <c r="J1485" s="34"/>
      <c r="K1485" s="26"/>
      <c r="L1485" s="78">
        <f>IF(COUNTIFS($E$3:E1531,E1497)=1, K1497, 0)</f>
        <v>0</v>
      </c>
    </row>
    <row r="1486" spans="1:12" ht="41.25" customHeight="1">
      <c r="A1486" s="18" t="s">
        <v>2155</v>
      </c>
      <c r="B1486" s="19" t="s">
        <v>2103</v>
      </c>
      <c r="C1486" s="19" t="s">
        <v>302</v>
      </c>
      <c r="D1486" s="60" t="s">
        <v>2105</v>
      </c>
      <c r="E1486" s="19" t="s">
        <v>2149</v>
      </c>
      <c r="F1486" s="21"/>
      <c r="G1486" s="19" t="s">
        <v>120</v>
      </c>
      <c r="H1486" s="25" t="str">
        <f>IF(RIGHT(G1486,1)="M", LEFT(G1486,LEN(G1486)-1), G1486)</f>
        <v>JS124</v>
      </c>
      <c r="I1486" s="25" t="str">
        <f>IF(RIGHT(G1486,1)="M","M","Non-M")</f>
        <v>Non-M</v>
      </c>
      <c r="J1486" s="34"/>
      <c r="K1486" s="26"/>
      <c r="L1486" s="78">
        <f>IF(COUNTIFS($E$3:E1532,E1498)=1, K1498, 0)</f>
        <v>0</v>
      </c>
    </row>
    <row r="1487" spans="1:12" ht="41.25" customHeight="1">
      <c r="A1487" s="18" t="s">
        <v>2156</v>
      </c>
      <c r="B1487" s="19" t="s">
        <v>2103</v>
      </c>
      <c r="C1487" s="19" t="s">
        <v>302</v>
      </c>
      <c r="D1487" s="60" t="s">
        <v>2105</v>
      </c>
      <c r="E1487" s="19" t="s">
        <v>2149</v>
      </c>
      <c r="F1487" s="21"/>
      <c r="G1487" s="19" t="s">
        <v>322</v>
      </c>
      <c r="H1487" s="25" t="str">
        <f>IF(RIGHT(G1487,1)="M", LEFT(G1487,LEN(G1487)-1), G1487)</f>
        <v>GT207</v>
      </c>
      <c r="I1487" s="25" t="str">
        <f>IF(RIGHT(G1487,1)="M","M","Non-M")</f>
        <v>Non-M</v>
      </c>
      <c r="J1487" s="34"/>
      <c r="K1487" s="26"/>
      <c r="L1487" s="78">
        <f>IF(COUNTIFS($E$3:E1533,E1499)=1, K1499, 0)</f>
        <v>0</v>
      </c>
    </row>
    <row r="1488" spans="1:12" ht="41.25" customHeight="1">
      <c r="A1488" s="18" t="s">
        <v>2157</v>
      </c>
      <c r="B1488" s="19" t="s">
        <v>2103</v>
      </c>
      <c r="C1488" s="19" t="s">
        <v>302</v>
      </c>
      <c r="D1488" s="60" t="s">
        <v>2105</v>
      </c>
      <c r="E1488" s="19" t="s">
        <v>2149</v>
      </c>
      <c r="F1488" s="21"/>
      <c r="G1488" s="19" t="s">
        <v>2146</v>
      </c>
      <c r="H1488" s="25" t="str">
        <f>IF(RIGHT(G1488,1)="M", LEFT(G1488,LEN(G1488)-1), G1488)</f>
        <v>PK305</v>
      </c>
      <c r="I1488" s="25" t="str">
        <f>IF(RIGHT(G1488,1)="M","M","Non-M")</f>
        <v>M</v>
      </c>
      <c r="J1488" s="34"/>
      <c r="K1488" s="26"/>
      <c r="L1488" s="78">
        <f>IF(COUNTIFS($E$3:E1534,E1500)=1, K1500, 0)</f>
        <v>0</v>
      </c>
    </row>
    <row r="1489" spans="1:11" ht="41.25" customHeight="1">
      <c r="A1489" s="18" t="s">
        <v>2158</v>
      </c>
      <c r="B1489" s="19" t="s">
        <v>2103</v>
      </c>
      <c r="C1489" s="19" t="s">
        <v>302</v>
      </c>
      <c r="D1489" s="60" t="s">
        <v>2105</v>
      </c>
      <c r="E1489" s="19" t="s">
        <v>2149</v>
      </c>
      <c r="F1489" s="21"/>
      <c r="G1489" s="19" t="s">
        <v>71</v>
      </c>
      <c r="H1489" s="25" t="str">
        <f>IF(RIGHT(G1489,1)="M", LEFT(G1489,LEN(G1489)-1), G1489)</f>
        <v>HM500</v>
      </c>
      <c r="I1489" s="25" t="str">
        <f>IF(RIGHT(G1489,1)="M","M","Non-M")</f>
        <v>Non-M</v>
      </c>
      <c r="J1489" s="34"/>
      <c r="K1489" s="26"/>
    </row>
    <row r="1490" spans="1:11" ht="41.25" customHeight="1">
      <c r="A1490" s="18" t="s">
        <v>2159</v>
      </c>
      <c r="B1490" s="19" t="s">
        <v>2160</v>
      </c>
      <c r="C1490" s="19" t="s">
        <v>1610</v>
      </c>
      <c r="D1490" s="60" t="s">
        <v>1047</v>
      </c>
      <c r="E1490" s="19" t="s">
        <v>2161</v>
      </c>
      <c r="F1490" s="21"/>
      <c r="G1490" s="19" t="s">
        <v>1612</v>
      </c>
      <c r="H1490" s="25" t="str">
        <f t="shared" ref="H1490:H1493" si="136">IF(RIGHT(G1490,1)="M", LEFT(G1490,LEN(G1490)-1), G1490)</f>
        <v>WB303</v>
      </c>
      <c r="I1490" s="25" t="str">
        <f t="shared" ref="I1490:I1493" si="137">IF(RIGHT(G1490,1)="M","M","Non-M")</f>
        <v>Non-M</v>
      </c>
      <c r="J1490" s="34"/>
      <c r="K1490" s="26"/>
    </row>
    <row r="1491" spans="1:11" ht="41.25" customHeight="1">
      <c r="A1491" s="18" t="s">
        <v>2162</v>
      </c>
      <c r="B1491" s="19" t="s">
        <v>2160</v>
      </c>
      <c r="C1491" s="19" t="s">
        <v>1610</v>
      </c>
      <c r="D1491" s="60" t="s">
        <v>1047</v>
      </c>
      <c r="E1491" s="19" t="s">
        <v>2161</v>
      </c>
      <c r="F1491" s="21"/>
      <c r="G1491" s="19" t="s">
        <v>359</v>
      </c>
      <c r="H1491" s="25" t="str">
        <f t="shared" si="136"/>
        <v>DC100</v>
      </c>
      <c r="I1491" s="25" t="str">
        <f t="shared" si="137"/>
        <v>Non-M</v>
      </c>
      <c r="J1491" s="34"/>
      <c r="K1491" s="26"/>
    </row>
    <row r="1492" spans="1:11" ht="41.25" customHeight="1">
      <c r="A1492" s="18" t="s">
        <v>2163</v>
      </c>
      <c r="B1492" s="19" t="s">
        <v>2160</v>
      </c>
      <c r="C1492" s="19" t="s">
        <v>1610</v>
      </c>
      <c r="D1492" s="60" t="s">
        <v>1047</v>
      </c>
      <c r="E1492" s="19" t="s">
        <v>2161</v>
      </c>
      <c r="F1492" s="21"/>
      <c r="G1492" s="19" t="s">
        <v>96</v>
      </c>
      <c r="H1492" s="25" t="str">
        <f t="shared" si="136"/>
        <v>DC300</v>
      </c>
      <c r="I1492" s="25" t="str">
        <f t="shared" si="137"/>
        <v>Non-M</v>
      </c>
      <c r="J1492" s="34"/>
      <c r="K1492" s="26"/>
    </row>
    <row r="1493" spans="1:11" ht="41.25" customHeight="1">
      <c r="A1493" s="18" t="s">
        <v>2164</v>
      </c>
      <c r="B1493" s="19" t="s">
        <v>2160</v>
      </c>
      <c r="C1493" s="19" t="s">
        <v>1610</v>
      </c>
      <c r="D1493" s="60" t="s">
        <v>1047</v>
      </c>
      <c r="E1493" s="19" t="s">
        <v>2161</v>
      </c>
      <c r="F1493" s="21"/>
      <c r="G1493" s="19" t="s">
        <v>152</v>
      </c>
      <c r="H1493" s="25" t="str">
        <f t="shared" si="136"/>
        <v>DC400</v>
      </c>
      <c r="I1493" s="25" t="str">
        <f t="shared" si="137"/>
        <v>Non-M</v>
      </c>
      <c r="J1493" s="34"/>
      <c r="K1493" s="26"/>
    </row>
    <row r="1494" spans="1:11" ht="41.25" customHeight="1">
      <c r="A1494" s="18" t="s">
        <v>2165</v>
      </c>
      <c r="B1494" s="19" t="s">
        <v>2160</v>
      </c>
      <c r="C1494" s="19" t="s">
        <v>1610</v>
      </c>
      <c r="D1494" s="60" t="s">
        <v>1047</v>
      </c>
      <c r="E1494" s="19" t="s">
        <v>2161</v>
      </c>
      <c r="F1494" s="21"/>
      <c r="G1494" s="19" t="s">
        <v>135</v>
      </c>
      <c r="H1494" s="25" t="str">
        <f>IF(RIGHT(G1494,1)="M", LEFT(G1494,LEN(G1494)-1), G1494)</f>
        <v>DC200</v>
      </c>
      <c r="I1494" s="25" t="str">
        <f>IF(RIGHT(G1494,1)="M","M","Non-M")</f>
        <v>Non-M</v>
      </c>
      <c r="J1494" s="34"/>
      <c r="K1494" s="79"/>
    </row>
    <row r="1495" spans="1:11" ht="41.25" customHeight="1">
      <c r="A1495" s="18" t="s">
        <v>2166</v>
      </c>
      <c r="B1495" s="19" t="s">
        <v>2160</v>
      </c>
      <c r="C1495" s="19" t="s">
        <v>1610</v>
      </c>
      <c r="D1495" s="60" t="s">
        <v>1047</v>
      </c>
      <c r="E1495" s="19" t="s">
        <v>2161</v>
      </c>
      <c r="F1495" s="21"/>
      <c r="G1495" s="19" t="s">
        <v>2167</v>
      </c>
      <c r="H1495" s="25" t="str">
        <f>IF(RIGHT(G1495,1)="M", LEFT(G1495,LEN(G1495)-1), G1495)</f>
        <v>PK202</v>
      </c>
      <c r="I1495" s="25" t="str">
        <f>IF(RIGHT(G1495,1)="M","M","Non-M")</f>
        <v>M</v>
      </c>
      <c r="J1495" s="34" t="s">
        <v>2168</v>
      </c>
      <c r="K1495" s="79"/>
    </row>
    <row r="1496" spans="1:11" ht="41.25" customHeight="1">
      <c r="A1496" s="18" t="s">
        <v>2169</v>
      </c>
      <c r="B1496" s="19" t="s">
        <v>2160</v>
      </c>
      <c r="C1496" s="19" t="s">
        <v>1610</v>
      </c>
      <c r="D1496" s="60" t="s">
        <v>1047</v>
      </c>
      <c r="E1496" s="19" t="s">
        <v>2161</v>
      </c>
      <c r="F1496" s="21"/>
      <c r="G1496" s="19" t="s">
        <v>155</v>
      </c>
      <c r="H1496" s="25" t="str">
        <f>IF(RIGHT(G1496,1)="M", LEFT(G1496,LEN(G1496)-1), G1496)</f>
        <v>PB204</v>
      </c>
      <c r="I1496" s="25" t="str">
        <f>IF(RIGHT(G1496,1)="M","M","Non-M")</f>
        <v>Non-M</v>
      </c>
      <c r="J1496" s="34"/>
      <c r="K1496" s="79"/>
    </row>
    <row r="1497" spans="1:11" ht="41.25" customHeight="1">
      <c r="A1497" s="18" t="s">
        <v>2170</v>
      </c>
      <c r="B1497" s="19" t="s">
        <v>2160</v>
      </c>
      <c r="C1497" s="19" t="s">
        <v>1610</v>
      </c>
      <c r="D1497" s="60" t="s">
        <v>1047</v>
      </c>
      <c r="E1497" s="19" t="s">
        <v>2161</v>
      </c>
      <c r="F1497" s="21"/>
      <c r="G1497" s="19" t="s">
        <v>1626</v>
      </c>
      <c r="H1497" s="25" t="str">
        <f>IF(RIGHT(G1497,1)="M", LEFT(G1497,LEN(G1497)-1), G1497)</f>
        <v>JS120</v>
      </c>
      <c r="I1497" s="25" t="str">
        <f>IF(RIGHT(G1497,1)="M","M","Non-M")</f>
        <v>Non-M</v>
      </c>
      <c r="J1497" s="34"/>
      <c r="K1497" s="79"/>
    </row>
    <row r="1498" spans="1:11" ht="41.25" customHeight="1">
      <c r="A1498" s="18" t="s">
        <v>2171</v>
      </c>
      <c r="B1498" s="19" t="s">
        <v>2160</v>
      </c>
      <c r="C1498" s="19" t="s">
        <v>1610</v>
      </c>
      <c r="D1498" s="60" t="s">
        <v>1047</v>
      </c>
      <c r="E1498" s="19" t="s">
        <v>2161</v>
      </c>
      <c r="F1498" s="21"/>
      <c r="G1498" s="19" t="s">
        <v>1624</v>
      </c>
      <c r="H1498" s="25" t="str">
        <f>IF(RIGHT(G1498,1)="M", LEFT(G1498,LEN(G1498)-1), G1498)</f>
        <v>GT207</v>
      </c>
      <c r="I1498" s="25" t="str">
        <f>IF(RIGHT(G1498,1)="M","M","Non-M")</f>
        <v>M</v>
      </c>
      <c r="J1498" s="34" t="s">
        <v>2135</v>
      </c>
      <c r="K1498" s="79"/>
    </row>
    <row r="1499" spans="1:11" ht="41.25" customHeight="1">
      <c r="A1499" s="18" t="s">
        <v>2172</v>
      </c>
      <c r="B1499" s="19" t="s">
        <v>2160</v>
      </c>
      <c r="C1499" s="19" t="s">
        <v>1610</v>
      </c>
      <c r="D1499" s="60" t="s">
        <v>1047</v>
      </c>
      <c r="E1499" s="19" t="s">
        <v>2161</v>
      </c>
      <c r="F1499" s="21"/>
      <c r="G1499" s="19" t="s">
        <v>50</v>
      </c>
      <c r="H1499" s="25" t="str">
        <f>IF(RIGHT(G1499,1)="M", LEFT(G1499,LEN(G1499)-1), G1499)</f>
        <v>HM311</v>
      </c>
      <c r="I1499" s="25" t="str">
        <f>IF(RIGHT(G1499,1)="M","M","Non-M")</f>
        <v>Non-M</v>
      </c>
      <c r="J1499" s="34"/>
      <c r="K1499" s="79"/>
    </row>
    <row r="1500" spans="1:11" ht="41.25" customHeight="1">
      <c r="A1500" s="18" t="s">
        <v>2173</v>
      </c>
      <c r="B1500" s="19" t="s">
        <v>2160</v>
      </c>
      <c r="C1500" s="19" t="s">
        <v>1610</v>
      </c>
      <c r="D1500" s="60" t="s">
        <v>1047</v>
      </c>
      <c r="E1500" s="19" t="s">
        <v>2161</v>
      </c>
      <c r="F1500" s="21"/>
      <c r="G1500" s="19" t="s">
        <v>2134</v>
      </c>
      <c r="H1500" s="25" t="str">
        <f>IF(RIGHT(G1500,1)="M", LEFT(G1500,LEN(G1500)-1), G1500)</f>
        <v>VT500</v>
      </c>
      <c r="I1500" s="25" t="str">
        <f>IF(RIGHT(G1500,1)="M","M","Non-M")</f>
        <v>M</v>
      </c>
      <c r="J1500" s="34" t="s">
        <v>2135</v>
      </c>
      <c r="K1500" s="79"/>
    </row>
    <row r="1501" spans="1:11" ht="41.25" customHeight="1">
      <c r="A1501" s="18" t="s">
        <v>2174</v>
      </c>
      <c r="B1501" s="19" t="s">
        <v>2160</v>
      </c>
      <c r="C1501" s="19" t="s">
        <v>870</v>
      </c>
      <c r="D1501" s="60" t="s">
        <v>1047</v>
      </c>
      <c r="E1501" s="19" t="s">
        <v>2175</v>
      </c>
      <c r="F1501" s="21"/>
      <c r="G1501" s="19" t="s">
        <v>639</v>
      </c>
      <c r="H1501" s="25" t="str">
        <f>IF(RIGHT(G1501,1)="M", LEFT(G1501,LEN(G1501)-1), G1501)</f>
        <v>CL410</v>
      </c>
      <c r="I1501" s="25" t="str">
        <f>IF(RIGHT(G1501,1)="M","M","Non-M")</f>
        <v>Non-M</v>
      </c>
      <c r="J1501" s="34"/>
      <c r="K1501" s="79"/>
    </row>
    <row r="1502" spans="1:11" ht="41.25" customHeight="1">
      <c r="A1502" s="18" t="s">
        <v>2176</v>
      </c>
      <c r="B1502" s="19"/>
      <c r="C1502" s="19"/>
      <c r="D1502" s="60"/>
      <c r="E1502" s="19"/>
      <c r="F1502" s="21"/>
      <c r="G1502" s="19" t="s">
        <v>1461</v>
      </c>
      <c r="H1502" s="25" t="str">
        <f t="shared" ref="H1502:H1504" si="138">IF(RIGHT(G1502,1)="M", LEFT(G1502,LEN(G1502)-1), G1502)</f>
        <v>JS401</v>
      </c>
      <c r="I1502" s="25" t="str">
        <f t="shared" ref="I1502:I1504" si="139">IF(RIGHT(G1502,1)="M","M","Non-M")</f>
        <v>Non-M</v>
      </c>
      <c r="J1502" s="34"/>
      <c r="K1502" s="79"/>
    </row>
    <row r="1503" spans="1:11" ht="41.25" customHeight="1">
      <c r="A1503" s="18" t="s">
        <v>2177</v>
      </c>
      <c r="B1503" s="19"/>
      <c r="C1503" s="19"/>
      <c r="D1503" s="60"/>
      <c r="E1503" s="19"/>
      <c r="F1503" s="21"/>
      <c r="G1503" s="19" t="s">
        <v>469</v>
      </c>
      <c r="H1503" s="25" t="str">
        <f t="shared" si="138"/>
        <v>LP100</v>
      </c>
      <c r="I1503" s="25" t="str">
        <f t="shared" si="139"/>
        <v>Non-M</v>
      </c>
      <c r="J1503" s="34"/>
      <c r="K1503" s="79"/>
    </row>
    <row r="1504" spans="1:11" ht="41.25" customHeight="1">
      <c r="A1504" s="18" t="s">
        <v>2178</v>
      </c>
      <c r="B1504" s="19"/>
      <c r="C1504" s="19"/>
      <c r="D1504" s="60"/>
      <c r="E1504" s="19"/>
      <c r="F1504" s="21"/>
      <c r="G1504" s="19" t="s">
        <v>120</v>
      </c>
      <c r="H1504" s="25" t="str">
        <f t="shared" si="138"/>
        <v>JS124</v>
      </c>
      <c r="I1504" s="25" t="str">
        <f t="shared" si="139"/>
        <v>Non-M</v>
      </c>
      <c r="J1504" s="34"/>
      <c r="K1504" s="79"/>
    </row>
    <row r="1505" spans="2:11" ht="41.25" customHeight="1">
      <c r="B1505" s="19"/>
      <c r="C1505" s="19"/>
      <c r="D1505" s="60"/>
      <c r="E1505" s="19"/>
      <c r="F1505" s="21"/>
      <c r="G1505" s="19" t="s">
        <v>1690</v>
      </c>
      <c r="H1505" s="25" t="str">
        <f>IF(RIGHT(G1505,1)="M", LEFT(G1505,LEN(G1505)-1), G1505)</f>
        <v>JS117</v>
      </c>
      <c r="I1505" s="25" t="str">
        <f>IF(RIGHT(G1505,1)="M","M","Non-M")</f>
        <v>Non-M</v>
      </c>
      <c r="J1505" s="34"/>
      <c r="K1505" s="79"/>
    </row>
    <row r="1506" spans="2:11" ht="41.25" customHeight="1">
      <c r="B1506" s="19"/>
      <c r="C1506" s="19"/>
      <c r="D1506" s="60"/>
      <c r="E1506" s="19"/>
      <c r="F1506" s="21"/>
      <c r="G1506" s="19" t="s">
        <v>2179</v>
      </c>
      <c r="H1506" s="25" t="str">
        <f>IF(RIGHT(G1506,1)="M", LEFT(G1506,LEN(G1506)-1), G1506)</f>
        <v>PK105</v>
      </c>
      <c r="I1506" s="25" t="str">
        <f>IF(RIGHT(G1506,1)="M","M","Non-M")</f>
        <v>Non-M</v>
      </c>
      <c r="J1506" s="34"/>
      <c r="K1506" s="79"/>
    </row>
    <row r="1507" spans="2:11" ht="41.25" customHeight="1"/>
    <row r="1508" spans="2:11" ht="41.25" customHeight="1"/>
    <row r="1509" spans="2:11" ht="41.25" customHeight="1"/>
    <row r="1510" spans="2:11" ht="41.25" customHeight="1"/>
    <row r="1511" spans="2:11" ht="41.25" customHeight="1"/>
    <row r="1512" spans="2:11" ht="41.25" customHeight="1"/>
    <row r="1513" spans="2:11" ht="41.25" customHeight="1"/>
    <row r="1514" spans="2:11" ht="41.25" customHeight="1"/>
    <row r="1515" spans="2:11" ht="41.25" customHeight="1"/>
    <row r="1516" spans="2:11" ht="41.25" customHeight="1"/>
    <row r="1517" spans="2:11" ht="41.25" customHeight="1"/>
    <row r="1518" spans="2:11" ht="41.25" customHeight="1"/>
    <row r="1519" spans="2:11" ht="41.25" customHeight="1"/>
    <row r="1520" spans="2:11" ht="41.25" customHeight="1"/>
    <row r="1521" ht="41.25" customHeight="1"/>
    <row r="1522" ht="41.25" customHeight="1"/>
    <row r="1523" ht="41.25" customHeight="1"/>
    <row r="1524" ht="41.25" customHeight="1"/>
    <row r="1525" ht="41.25" customHeight="1"/>
    <row r="1526" ht="41.25" customHeight="1"/>
    <row r="1527" ht="41.25" customHeight="1"/>
    <row r="1528" ht="41.25" customHeight="1"/>
    <row r="1529" ht="41.25" customHeight="1"/>
    <row r="1530" ht="41.25" customHeight="1"/>
    <row r="1531" ht="41.25" customHeight="1"/>
    <row r="1532" ht="41.25" customHeight="1"/>
    <row r="1533" ht="41.25" customHeight="1"/>
    <row r="1534" ht="41.25" customHeight="1"/>
    <row r="1535" ht="41.25" customHeight="1"/>
    <row r="1536" ht="41.25" customHeight="1"/>
    <row r="1537" ht="41.25" customHeight="1"/>
    <row r="1538" ht="41.25" customHeight="1"/>
    <row r="1539" ht="41.25" customHeight="1"/>
    <row r="1540" ht="41.25" customHeight="1"/>
    <row r="1541" ht="41.25" customHeight="1"/>
    <row r="1542" ht="41.25" customHeight="1"/>
    <row r="1543" ht="41.25" customHeight="1"/>
    <row r="1544" ht="41.25" customHeight="1"/>
    <row r="1545" ht="41.25" customHeight="1"/>
    <row r="1546" ht="41.25" customHeight="1"/>
    <row r="1547" ht="41.25" customHeight="1"/>
    <row r="1548" ht="41.25" customHeight="1"/>
    <row r="1549" ht="41.25" customHeight="1"/>
    <row r="1550" ht="41.25" customHeight="1"/>
    <row r="1551" ht="41.25" customHeight="1"/>
    <row r="1552" ht="41.25" customHeight="1"/>
    <row r="1553" ht="41.25" customHeight="1"/>
    <row r="1554" ht="41.25" customHeight="1"/>
    <row r="1555" ht="41.25" customHeight="1"/>
    <row r="1556" ht="41.25" customHeight="1"/>
    <row r="1557" ht="41.25" customHeight="1"/>
    <row r="1558" ht="41.25" customHeight="1"/>
    <row r="1559" ht="41.25" customHeight="1"/>
    <row r="1560" ht="41.25" customHeight="1"/>
    <row r="1561" ht="41.25" customHeight="1"/>
    <row r="1562" ht="41.25" customHeight="1"/>
    <row r="1563" ht="41.25" customHeight="1"/>
    <row r="1564" ht="41.25" customHeight="1"/>
    <row r="1565" ht="41.25" customHeight="1"/>
    <row r="1566" ht="41.25" customHeight="1"/>
    <row r="1567" ht="41.25" customHeight="1"/>
    <row r="1568" ht="41.25" customHeight="1"/>
    <row r="1569" ht="41.25" customHeight="1"/>
    <row r="1570" ht="41.25" customHeight="1"/>
    <row r="1571" ht="41.25" customHeight="1"/>
    <row r="1572" ht="41.25" customHeight="1"/>
    <row r="1573" ht="41.25" customHeight="1"/>
    <row r="1574" ht="41.25" customHeight="1"/>
    <row r="1575" ht="41.25" customHeight="1"/>
    <row r="1576" ht="41.25" customHeight="1"/>
    <row r="1577" ht="41.25" customHeight="1"/>
    <row r="1578" ht="41.25" customHeight="1"/>
    <row r="1579" ht="41.25" customHeight="1"/>
    <row r="1580" ht="41.25" customHeight="1"/>
    <row r="1581" ht="41.25" customHeight="1"/>
    <row r="1582" ht="41.25" customHeight="1"/>
    <row r="1583" ht="41.25" customHeight="1"/>
    <row r="1584" ht="41.25" customHeight="1"/>
    <row r="1585" ht="41.25" customHeight="1"/>
    <row r="1586" ht="41.25" customHeight="1"/>
    <row r="1587" ht="41.25" customHeight="1"/>
    <row r="1588" ht="41.25" customHeight="1"/>
    <row r="1589" ht="41.25" customHeight="1"/>
    <row r="1590" ht="41.25" customHeight="1"/>
    <row r="1591" ht="41.25" customHeight="1"/>
    <row r="1592" ht="41.25" customHeight="1"/>
    <row r="1593" ht="41.25" customHeight="1"/>
    <row r="1594" ht="41.25" customHeight="1"/>
    <row r="1595" ht="41.25" customHeight="1"/>
    <row r="1596" ht="41.25" customHeight="1"/>
    <row r="1597" ht="41.25" customHeight="1"/>
    <row r="1598" ht="41.25" customHeight="1"/>
    <row r="1599" ht="41.25" customHeight="1"/>
    <row r="1600" ht="41.25" customHeight="1"/>
    <row r="1601" ht="41.25" customHeight="1"/>
    <row r="1602" ht="41.25" customHeight="1"/>
    <row r="1603" ht="41.25" customHeight="1"/>
    <row r="1604" ht="41.25" customHeight="1"/>
    <row r="1605" ht="41.25" customHeight="1"/>
    <row r="1606" ht="41.25" customHeight="1"/>
    <row r="1607" ht="41.25" customHeight="1"/>
    <row r="1608" ht="41.25" customHeight="1"/>
    <row r="1609" ht="41.25" customHeight="1"/>
    <row r="1610" ht="41.25" customHeight="1"/>
    <row r="1611" ht="41.25" customHeight="1"/>
    <row r="1612" ht="41.25" customHeight="1"/>
    <row r="1613" ht="41.25" customHeight="1"/>
    <row r="1614" ht="41.25" customHeight="1"/>
    <row r="1615" ht="41.25" customHeight="1"/>
    <row r="1616" ht="41.25" customHeight="1"/>
    <row r="1617" ht="41.25" customHeight="1"/>
    <row r="1618" ht="41.25" customHeight="1"/>
    <row r="1619" ht="41.25" customHeight="1"/>
    <row r="1620" ht="41.25" customHeight="1"/>
    <row r="1621" ht="41.25" customHeight="1"/>
    <row r="1622" ht="41.25" customHeight="1"/>
    <row r="1623" ht="41.25" customHeight="1"/>
    <row r="1624" ht="41.25" customHeight="1"/>
    <row r="1625" ht="41.25" customHeight="1"/>
    <row r="1626" ht="41.25" customHeight="1"/>
    <row r="1627" ht="41.25" customHeight="1"/>
    <row r="1628" ht="41.25" customHeight="1"/>
    <row r="1629" ht="41.25" customHeight="1"/>
    <row r="1630" ht="41.25" customHeight="1"/>
    <row r="1631" ht="41.25" customHeight="1"/>
    <row r="1632" ht="41.25" customHeight="1"/>
    <row r="1633" ht="41.25" customHeight="1"/>
    <row r="1634" ht="41.25" customHeight="1"/>
    <row r="1635" ht="41.25" customHeight="1"/>
    <row r="1636" ht="41.25" customHeight="1"/>
    <row r="1637" ht="41.25" customHeight="1"/>
    <row r="1638" ht="41.25" customHeight="1"/>
    <row r="1639" ht="41.25" customHeight="1"/>
    <row r="1640" ht="41.25" customHeight="1"/>
    <row r="1641" ht="41.25" customHeight="1"/>
    <row r="1642" ht="41.25" customHeight="1"/>
    <row r="1643" ht="41.25" customHeight="1"/>
    <row r="1644" ht="41.25" customHeight="1"/>
    <row r="1645" ht="41.25" customHeight="1"/>
    <row r="1646" ht="41.25" customHeight="1"/>
    <row r="1647" ht="41.25" customHeight="1"/>
    <row r="1648" ht="41.25" customHeight="1"/>
    <row r="1649" ht="41.25" customHeight="1"/>
    <row r="1650" ht="41.25" customHeight="1"/>
    <row r="1651" ht="41.25" customHeight="1"/>
    <row r="1652" ht="41.25" customHeight="1"/>
    <row r="1653" ht="41.25" customHeight="1"/>
    <row r="1654" ht="41.25" customHeight="1"/>
    <row r="1655" ht="41.25" customHeight="1"/>
    <row r="1656" ht="41.25" customHeight="1"/>
    <row r="1657" ht="41.25" customHeight="1"/>
    <row r="1658" ht="41.25" customHeight="1"/>
    <row r="1659" ht="41.25" customHeight="1"/>
    <row r="1660" ht="41.25" customHeight="1"/>
    <row r="1661" ht="41.25" customHeight="1"/>
    <row r="1662" ht="41.25" customHeight="1"/>
    <row r="1663" ht="41.25" customHeight="1"/>
    <row r="1664" ht="41.25" customHeight="1"/>
    <row r="1665" ht="41.25" customHeight="1"/>
    <row r="1666" ht="41.25" customHeight="1"/>
    <row r="1667" ht="41.25" customHeight="1"/>
    <row r="1668" ht="41.25" customHeight="1"/>
    <row r="1669" ht="41.25" customHeight="1"/>
    <row r="1670" ht="41.25" customHeight="1"/>
    <row r="1671" ht="41.25" customHeight="1"/>
    <row r="1672" ht="41.25" customHeight="1"/>
    <row r="1673" ht="41.25" customHeight="1"/>
    <row r="1674" ht="41.25" customHeight="1"/>
    <row r="1675" ht="41.25" customHeight="1"/>
    <row r="1676" ht="41.25" customHeight="1"/>
    <row r="1677" ht="41.25" customHeight="1"/>
    <row r="1678" ht="41.25" customHeight="1"/>
    <row r="1679" ht="41.25" customHeight="1"/>
    <row r="1680" ht="41.25" customHeight="1"/>
    <row r="1681" ht="41.25" customHeight="1"/>
    <row r="1682" ht="41.25" customHeight="1"/>
    <row r="1683" ht="41.25" customHeight="1"/>
    <row r="1684" ht="41.25" customHeight="1"/>
    <row r="1685" ht="41.25" customHeight="1"/>
    <row r="1686" ht="41.25" customHeight="1"/>
    <row r="1687" ht="41.25" customHeight="1"/>
    <row r="1688" ht="41.25" customHeight="1"/>
    <row r="1689" ht="41.25" customHeight="1"/>
    <row r="1690" ht="41.25" customHeight="1"/>
    <row r="1691" ht="41.25" customHeight="1"/>
    <row r="1692" ht="41.25" customHeight="1"/>
    <row r="1693" ht="41.25" customHeight="1"/>
    <row r="1694" ht="41.25" customHeight="1"/>
    <row r="1695" ht="41.25" customHeight="1"/>
    <row r="1696" ht="41.25" customHeight="1"/>
    <row r="1697" ht="41.25" customHeight="1"/>
    <row r="1698" ht="41.25" customHeight="1"/>
    <row r="1699" ht="41.25" customHeight="1"/>
    <row r="1700" ht="41.25" customHeight="1"/>
    <row r="1701" ht="41.25" customHeight="1"/>
    <row r="1702" ht="41.25" customHeight="1"/>
    <row r="1703" ht="41.25" customHeight="1"/>
    <row r="1704" ht="41.25" customHeight="1"/>
    <row r="1705" ht="41.25" customHeight="1"/>
    <row r="1706" ht="41.25" customHeight="1"/>
    <row r="1707" ht="41.25" customHeight="1"/>
    <row r="1708" ht="41.25" customHeight="1"/>
    <row r="1709" ht="41.25" customHeight="1"/>
    <row r="1710" ht="41.25" customHeight="1"/>
    <row r="1711" ht="41.25" customHeight="1"/>
    <row r="1712" ht="41.25" customHeight="1"/>
    <row r="1713" ht="41.25" customHeight="1"/>
    <row r="1714" ht="41.25" customHeight="1"/>
    <row r="1715" ht="41.25" customHeight="1"/>
    <row r="1716" ht="41.25" customHeight="1"/>
    <row r="1717" ht="41.25" customHeight="1"/>
    <row r="1718" ht="41.25" customHeight="1"/>
    <row r="1719" ht="41.25" customHeight="1"/>
    <row r="1720" ht="41.25" customHeight="1"/>
    <row r="1721" ht="41.25" customHeight="1"/>
    <row r="1722" ht="41.25" customHeight="1"/>
    <row r="1723" ht="41.25" customHeight="1"/>
    <row r="1724" ht="41.25" customHeight="1"/>
    <row r="1725" ht="41.25" customHeight="1"/>
    <row r="1726" ht="41.25" customHeight="1"/>
    <row r="1727" ht="41.25" customHeight="1"/>
    <row r="1728" ht="41.25" customHeight="1"/>
    <row r="1729" ht="41.25" customHeight="1"/>
    <row r="1730" ht="41.25" customHeight="1"/>
    <row r="1731" ht="41.25" customHeight="1"/>
    <row r="1732" ht="41.25" customHeight="1"/>
    <row r="1733" ht="41.25" customHeight="1"/>
    <row r="1734" ht="41.25" customHeight="1"/>
    <row r="1735" ht="41.25" customHeight="1"/>
    <row r="1736" ht="41.25" customHeight="1"/>
    <row r="1737" ht="41.25" customHeight="1"/>
    <row r="1738" ht="41.25" customHeight="1"/>
    <row r="1739" ht="41.25" customHeight="1"/>
    <row r="1740" ht="41.25" customHeight="1"/>
    <row r="1741" ht="41.25" customHeight="1"/>
    <row r="1742" ht="41.25" customHeight="1"/>
    <row r="1743" ht="41.25" customHeight="1"/>
    <row r="1744" ht="41.25" customHeight="1"/>
    <row r="1745" ht="41.25" customHeight="1"/>
    <row r="1746" ht="41.25" customHeight="1"/>
    <row r="1747" ht="41.25" customHeight="1"/>
    <row r="1748" ht="41.25" customHeight="1"/>
    <row r="1749" ht="41.25" customHeight="1"/>
    <row r="1750" ht="41.25" customHeight="1"/>
    <row r="1751" ht="41.25" customHeight="1"/>
    <row r="1752" ht="41.25" customHeight="1"/>
    <row r="1753" ht="41.25" customHeight="1"/>
    <row r="1754" ht="41.25" customHeight="1"/>
    <row r="1755" ht="41.25" customHeight="1"/>
    <row r="1756" ht="41.25" customHeight="1"/>
    <row r="1757" ht="41.25" customHeight="1"/>
    <row r="1758" ht="41.25" customHeight="1"/>
    <row r="1759" ht="41.25" customHeight="1"/>
    <row r="1760" ht="41.25" customHeight="1"/>
    <row r="1761" ht="41.25" customHeight="1"/>
    <row r="1762" ht="41.25" customHeight="1"/>
    <row r="1763" ht="41.25" customHeight="1"/>
    <row r="1764" ht="41.25" customHeight="1"/>
    <row r="1765" ht="41.25" customHeight="1"/>
    <row r="1766" ht="41.25" customHeight="1"/>
    <row r="1767" ht="41.25" customHeight="1"/>
    <row r="1768" ht="41.25" customHeight="1"/>
    <row r="1769" ht="41.25" customHeight="1"/>
    <row r="1770" ht="41.25" customHeight="1"/>
    <row r="1771" ht="41.25" customHeight="1"/>
    <row r="1772" ht="41.25" customHeight="1"/>
    <row r="1773" ht="41.25" customHeight="1"/>
    <row r="1774" ht="41.25" customHeight="1"/>
    <row r="1775" ht="41.25" customHeight="1"/>
    <row r="1776" ht="41.25" customHeight="1"/>
    <row r="1777" ht="41.25" customHeight="1"/>
    <row r="1778" ht="41.25" customHeight="1"/>
    <row r="1779" ht="41.25" customHeight="1"/>
    <row r="1780" ht="41.25" customHeight="1"/>
    <row r="1781" ht="41.25" customHeight="1"/>
    <row r="1782" ht="41.25" customHeight="1"/>
    <row r="1783" ht="41.25" customHeight="1"/>
    <row r="1784" ht="41.25" customHeight="1"/>
    <row r="1785" ht="41.25" customHeight="1"/>
    <row r="1786" ht="41.25" customHeight="1"/>
    <row r="1787" ht="41.25" customHeight="1"/>
    <row r="1788" ht="41.25" customHeight="1"/>
    <row r="1789" ht="41.25" customHeight="1"/>
    <row r="1790" ht="41.25" customHeight="1"/>
    <row r="1791" ht="41.25" customHeight="1"/>
    <row r="1792" ht="41.25" customHeight="1"/>
    <row r="1793" ht="41.25" customHeight="1"/>
    <row r="1794" ht="41.25" customHeight="1"/>
    <row r="1795" ht="41.25" customHeight="1"/>
    <row r="1796" ht="41.25" customHeight="1"/>
    <row r="1797" ht="41.25" customHeight="1"/>
    <row r="1798" ht="41.25" customHeight="1"/>
    <row r="1799" ht="41.25" customHeight="1"/>
    <row r="1800" ht="41.25" customHeight="1"/>
    <row r="1801" ht="41.25" customHeight="1"/>
    <row r="1802" ht="41.25" customHeight="1"/>
    <row r="1803" ht="41.25" customHeight="1"/>
    <row r="1804" ht="41.25" customHeight="1"/>
    <row r="1805" ht="41.25" customHeight="1"/>
    <row r="1806" ht="41.25" customHeight="1"/>
    <row r="1807" ht="41.25" customHeight="1"/>
    <row r="1808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</sheetData>
  <phoneticPr fontId="2" type="noConversion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/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2180</v>
      </c>
      <c r="B2" s="8" t="s">
        <v>2181</v>
      </c>
      <c r="C2" s="8" t="s">
        <v>2182</v>
      </c>
      <c r="D2" s="8" t="s">
        <v>2183</v>
      </c>
      <c r="E2" s="8" t="s">
        <v>2184</v>
      </c>
      <c r="F2" s="8" t="s">
        <v>2185</v>
      </c>
      <c r="G2" s="80" t="s">
        <v>2186</v>
      </c>
      <c r="H2" s="8" t="s">
        <v>2187</v>
      </c>
      <c r="I2" s="8" t="s">
        <v>2188</v>
      </c>
      <c r="J2" s="75" t="s">
        <v>2189</v>
      </c>
      <c r="R2" s="83" t="s">
        <v>2190</v>
      </c>
      <c r="S2" s="84"/>
    </row>
    <row r="3" spans="1:19">
      <c r="A3" s="10" t="s">
        <v>152</v>
      </c>
      <c r="B3" s="10">
        <v>1108798</v>
      </c>
      <c r="C3" s="10">
        <v>1</v>
      </c>
      <c r="D3" s="10" t="s">
        <v>2191</v>
      </c>
      <c r="E3" s="10">
        <v>1</v>
      </c>
      <c r="F3" s="10" t="s">
        <v>2192</v>
      </c>
      <c r="G3" s="81">
        <v>157948.43304843301</v>
      </c>
      <c r="H3" s="10" t="s">
        <v>2191</v>
      </c>
      <c r="I3" s="10" t="s">
        <v>2193</v>
      </c>
      <c r="J3" s="76">
        <v>46136.714247685202</v>
      </c>
      <c r="R3" s="85" t="s">
        <v>2194</v>
      </c>
      <c r="S3" s="86"/>
    </row>
    <row r="4" spans="1:19">
      <c r="A4" s="10" t="s">
        <v>96</v>
      </c>
      <c r="B4" s="10">
        <v>1103584</v>
      </c>
      <c r="C4" s="10">
        <v>2</v>
      </c>
      <c r="D4" s="10" t="s">
        <v>2191</v>
      </c>
      <c r="E4" s="10">
        <v>888</v>
      </c>
      <c r="F4" s="10"/>
      <c r="G4" s="81">
        <v>139598659.82905999</v>
      </c>
      <c r="H4" s="10" t="s">
        <v>2195</v>
      </c>
      <c r="I4" s="10" t="s">
        <v>2193</v>
      </c>
      <c r="J4" s="76">
        <v>46136.774027777799</v>
      </c>
      <c r="R4" s="85" t="s">
        <v>2196</v>
      </c>
      <c r="S4" s="86"/>
    </row>
    <row r="5" spans="1:19">
      <c r="A5" s="10" t="s">
        <v>61</v>
      </c>
      <c r="B5" s="10">
        <v>676629</v>
      </c>
      <c r="C5" s="10">
        <v>3</v>
      </c>
      <c r="D5" s="10" t="s">
        <v>2191</v>
      </c>
      <c r="E5" s="10"/>
      <c r="F5" s="10"/>
      <c r="G5" s="81">
        <v>0</v>
      </c>
      <c r="H5" s="10"/>
      <c r="I5" s="10"/>
      <c r="J5" s="76"/>
      <c r="R5" s="85" t="s">
        <v>2197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2191</v>
      </c>
      <c r="E6" s="10">
        <v>3</v>
      </c>
      <c r="F6" s="10"/>
      <c r="G6" s="81">
        <v>267469.65811965801</v>
      </c>
      <c r="H6" s="10"/>
      <c r="I6" s="10" t="s">
        <v>2193</v>
      </c>
      <c r="J6" s="76">
        <v>46136.763460648202</v>
      </c>
      <c r="R6" s="85"/>
      <c r="S6" s="86"/>
    </row>
    <row r="7" spans="1:19">
      <c r="A7" s="10" t="s">
        <v>359</v>
      </c>
      <c r="B7" s="10">
        <v>514453</v>
      </c>
      <c r="C7" s="10">
        <v>5</v>
      </c>
      <c r="D7" s="10" t="s">
        <v>2191</v>
      </c>
      <c r="E7" s="10"/>
      <c r="F7" s="10"/>
      <c r="G7" s="81">
        <v>0</v>
      </c>
      <c r="H7" s="10"/>
      <c r="I7" s="10"/>
      <c r="J7" s="76"/>
      <c r="R7" s="87" t="s">
        <v>2198</v>
      </c>
      <c r="S7" s="88">
        <f>2000/(9*60*26)</f>
        <v>0.14245014245014245</v>
      </c>
    </row>
    <row r="8" spans="1:19">
      <c r="A8" s="10" t="s">
        <v>155</v>
      </c>
      <c r="B8" s="10">
        <v>477055</v>
      </c>
      <c r="C8" s="10">
        <v>6</v>
      </c>
      <c r="D8" s="10" t="s">
        <v>2191</v>
      </c>
      <c r="E8" s="10"/>
      <c r="F8" s="10"/>
      <c r="G8" s="81">
        <v>0</v>
      </c>
      <c r="H8" s="10"/>
      <c r="I8" s="10"/>
      <c r="J8" s="76"/>
    </row>
    <row r="9" spans="1:19">
      <c r="A9" s="10" t="s">
        <v>99</v>
      </c>
      <c r="B9" s="10">
        <v>456286</v>
      </c>
      <c r="C9" s="10">
        <v>7</v>
      </c>
      <c r="D9" s="10" t="s">
        <v>2191</v>
      </c>
      <c r="E9" s="10"/>
      <c r="F9" s="10"/>
      <c r="G9" s="81">
        <v>0</v>
      </c>
      <c r="H9" s="10"/>
      <c r="I9" s="10"/>
      <c r="J9" s="76"/>
    </row>
    <row r="10" spans="1:19">
      <c r="A10" s="10" t="s">
        <v>135</v>
      </c>
      <c r="B10" s="10">
        <v>441201</v>
      </c>
      <c r="C10" s="10">
        <v>8</v>
      </c>
      <c r="D10" s="10" t="s">
        <v>2191</v>
      </c>
      <c r="E10" s="10"/>
      <c r="F10" s="10"/>
      <c r="G10" s="81">
        <v>0</v>
      </c>
      <c r="H10" s="10"/>
      <c r="I10" s="10"/>
      <c r="J10" s="76"/>
    </row>
    <row r="11" spans="1:19">
      <c r="A11" s="10" t="s">
        <v>1344</v>
      </c>
      <c r="B11" s="10">
        <v>376163</v>
      </c>
      <c r="C11" s="10">
        <v>9</v>
      </c>
      <c r="D11" s="10" t="s">
        <v>2191</v>
      </c>
      <c r="E11" s="10"/>
      <c r="F11" s="10"/>
      <c r="G11" s="81">
        <v>0</v>
      </c>
      <c r="H11" s="10"/>
      <c r="I11" s="10"/>
      <c r="J11" s="76"/>
    </row>
    <row r="12" spans="1:19">
      <c r="A12" s="10" t="s">
        <v>678</v>
      </c>
      <c r="B12" s="10">
        <v>359995</v>
      </c>
      <c r="C12" s="10">
        <v>10</v>
      </c>
      <c r="D12" s="10" t="s">
        <v>2191</v>
      </c>
      <c r="E12" s="10"/>
      <c r="F12" s="10"/>
      <c r="G12" s="81">
        <v>0</v>
      </c>
      <c r="H12" s="10"/>
      <c r="I12" s="10"/>
      <c r="J12" s="76"/>
    </row>
    <row r="13" spans="1:19">
      <c r="A13" s="10" t="s">
        <v>171</v>
      </c>
      <c r="B13" s="10">
        <v>318407</v>
      </c>
      <c r="C13" s="10">
        <v>11</v>
      </c>
      <c r="D13" s="10" t="s">
        <v>2191</v>
      </c>
      <c r="E13" s="10"/>
      <c r="F13" s="10"/>
      <c r="G13" s="81">
        <v>0</v>
      </c>
      <c r="H13" s="10"/>
      <c r="I13" s="10"/>
      <c r="J13" s="76"/>
    </row>
    <row r="14" spans="1:19">
      <c r="A14" s="10" t="s">
        <v>901</v>
      </c>
      <c r="B14" s="10">
        <v>317536</v>
      </c>
      <c r="C14" s="10">
        <v>12</v>
      </c>
      <c r="D14" s="10" t="s">
        <v>2191</v>
      </c>
      <c r="E14" s="10"/>
      <c r="F14" s="10"/>
      <c r="G14" s="81">
        <v>0</v>
      </c>
      <c r="H14" s="10"/>
      <c r="I14" s="10"/>
      <c r="J14" s="76"/>
    </row>
    <row r="15" spans="1:19">
      <c r="A15" s="10" t="s">
        <v>1077</v>
      </c>
      <c r="B15" s="10">
        <v>316569</v>
      </c>
      <c r="C15" s="10">
        <v>13</v>
      </c>
      <c r="D15" s="10" t="s">
        <v>2191</v>
      </c>
      <c r="E15" s="10"/>
      <c r="F15" s="10"/>
      <c r="G15" s="81">
        <v>0</v>
      </c>
      <c r="H15" s="10"/>
      <c r="I15" s="10"/>
      <c r="J15" s="76"/>
    </row>
    <row r="16" spans="1:19">
      <c r="A16" s="10" t="s">
        <v>88</v>
      </c>
      <c r="B16" s="10">
        <v>310878</v>
      </c>
      <c r="C16" s="10">
        <v>14</v>
      </c>
      <c r="D16" s="10" t="s">
        <v>2191</v>
      </c>
      <c r="E16" s="10"/>
      <c r="F16" s="10"/>
      <c r="G16" s="81">
        <v>0</v>
      </c>
      <c r="H16" s="10"/>
      <c r="I16" s="10"/>
      <c r="J16" s="76"/>
    </row>
    <row r="17" spans="1:10">
      <c r="A17" s="10" t="s">
        <v>1371</v>
      </c>
      <c r="B17" s="10">
        <v>310119</v>
      </c>
      <c r="C17" s="10">
        <v>15</v>
      </c>
      <c r="D17" s="10" t="s">
        <v>2191</v>
      </c>
      <c r="E17" s="10"/>
      <c r="F17" s="10"/>
      <c r="G17" s="81">
        <v>0</v>
      </c>
      <c r="H17" s="10"/>
      <c r="I17" s="10"/>
      <c r="J17" s="76"/>
    </row>
    <row r="18" spans="1:10">
      <c r="A18" s="10" t="s">
        <v>2061</v>
      </c>
      <c r="B18" s="10">
        <v>310119</v>
      </c>
      <c r="C18" s="10">
        <v>16</v>
      </c>
      <c r="D18" s="10" t="s">
        <v>2191</v>
      </c>
      <c r="E18" s="10"/>
      <c r="F18" s="10"/>
      <c r="G18" s="81">
        <v>0</v>
      </c>
      <c r="H18" s="10"/>
      <c r="I18" s="10"/>
      <c r="J18" s="76"/>
    </row>
    <row r="19" spans="1:10">
      <c r="A19" s="10" t="s">
        <v>26</v>
      </c>
      <c r="B19" s="10">
        <v>270599</v>
      </c>
      <c r="C19" s="10">
        <v>17</v>
      </c>
      <c r="D19" s="10" t="s">
        <v>2191</v>
      </c>
      <c r="E19" s="10"/>
      <c r="F19" s="10"/>
      <c r="G19" s="81">
        <v>0</v>
      </c>
      <c r="H19" s="10"/>
      <c r="I19" s="10"/>
      <c r="J19" s="76"/>
    </row>
    <row r="20" spans="1:10">
      <c r="A20" s="10" t="s">
        <v>1382</v>
      </c>
      <c r="B20" s="10">
        <v>258586</v>
      </c>
      <c r="C20" s="10">
        <v>18</v>
      </c>
      <c r="D20" s="10" t="s">
        <v>2191</v>
      </c>
      <c r="E20" s="10"/>
      <c r="F20" s="10"/>
      <c r="G20" s="81">
        <v>0</v>
      </c>
      <c r="H20" s="10"/>
      <c r="I20" s="10"/>
      <c r="J20" s="76"/>
    </row>
    <row r="21" spans="1:10">
      <c r="A21" s="10" t="s">
        <v>190</v>
      </c>
      <c r="B21" s="10">
        <v>239964</v>
      </c>
      <c r="C21" s="10">
        <v>19</v>
      </c>
      <c r="D21" s="10" t="s">
        <v>2191</v>
      </c>
      <c r="E21" s="10"/>
      <c r="F21" s="10"/>
      <c r="G21" s="81">
        <v>0</v>
      </c>
      <c r="H21" s="10"/>
      <c r="I21" s="10"/>
      <c r="J21" s="76"/>
    </row>
    <row r="22" spans="1:10">
      <c r="A22" s="10" t="s">
        <v>379</v>
      </c>
      <c r="B22" s="10">
        <v>229592</v>
      </c>
      <c r="C22" s="10">
        <v>20</v>
      </c>
      <c r="D22" s="10" t="s">
        <v>2191</v>
      </c>
      <c r="E22" s="10"/>
      <c r="F22" s="10"/>
      <c r="G22" s="81"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:D20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2199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1693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1922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2052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1800</v>
      </c>
      <c r="D54">
        <v>9</v>
      </c>
    </row>
    <row r="55" spans="2:4">
      <c r="C55" t="s">
        <v>1067</v>
      </c>
      <c r="D55">
        <v>5</v>
      </c>
    </row>
    <row r="56" spans="2:4">
      <c r="B56" t="s">
        <v>2200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1885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2052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1848</v>
      </c>
      <c r="D70">
        <v>11</v>
      </c>
    </row>
    <row r="71" spans="2:4">
      <c r="C71" t="s">
        <v>1529</v>
      </c>
      <c r="D71">
        <v>11</v>
      </c>
    </row>
    <row r="72" spans="2:4">
      <c r="C72" t="s">
        <v>1952</v>
      </c>
      <c r="D72">
        <v>13</v>
      </c>
    </row>
    <row r="73" spans="2:4">
      <c r="C73" t="s">
        <v>2002</v>
      </c>
      <c r="D73">
        <v>13</v>
      </c>
    </row>
    <row r="74" spans="2:4">
      <c r="C74" t="s">
        <v>2078</v>
      </c>
      <c r="D74">
        <v>9</v>
      </c>
    </row>
    <row r="75" spans="2:4">
      <c r="C75" t="s">
        <v>1735</v>
      </c>
      <c r="D75">
        <v>12</v>
      </c>
    </row>
    <row r="76" spans="2:4">
      <c r="B76" t="s">
        <v>2201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2202</v>
      </c>
      <c r="D167">
        <v>499</v>
      </c>
    </row>
    <row r="168" spans="2:4">
      <c r="B168" t="s">
        <v>1244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2088</v>
      </c>
      <c r="D171">
        <v>12</v>
      </c>
    </row>
    <row r="172" spans="2:4">
      <c r="C172" t="s">
        <v>1660</v>
      </c>
      <c r="D172">
        <v>11</v>
      </c>
    </row>
    <row r="173" spans="2:4">
      <c r="C173" t="s">
        <v>1448</v>
      </c>
      <c r="D173">
        <v>10</v>
      </c>
    </row>
    <row r="174" spans="2:4">
      <c r="C174" t="s">
        <v>1777</v>
      </c>
      <c r="D174">
        <v>8</v>
      </c>
    </row>
    <row r="175" spans="2:4">
      <c r="C175" t="s">
        <v>1463</v>
      </c>
      <c r="D175">
        <v>13</v>
      </c>
    </row>
    <row r="176" spans="2:4">
      <c r="C176" t="s">
        <v>1786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1569</v>
      </c>
      <c r="D178">
        <v>11</v>
      </c>
    </row>
    <row r="179" spans="3:4">
      <c r="C179" t="s">
        <v>1491</v>
      </c>
      <c r="D179">
        <v>6</v>
      </c>
    </row>
    <row r="180" spans="3:4">
      <c r="C180" t="s">
        <v>1707</v>
      </c>
      <c r="D180">
        <v>10</v>
      </c>
    </row>
    <row r="181" spans="3:4">
      <c r="C181" t="s">
        <v>1822</v>
      </c>
      <c r="D181">
        <v>5</v>
      </c>
    </row>
    <row r="182" spans="3:4">
      <c r="C182" t="s">
        <v>1600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1721</v>
      </c>
      <c r="D184">
        <v>10</v>
      </c>
    </row>
    <row r="185" spans="3:4">
      <c r="C185" t="s">
        <v>1674</v>
      </c>
      <c r="D185">
        <v>13</v>
      </c>
    </row>
    <row r="186" spans="3:4">
      <c r="C186" t="s">
        <v>1749</v>
      </c>
      <c r="D186">
        <v>8</v>
      </c>
    </row>
    <row r="187" spans="3:4">
      <c r="C187" t="s">
        <v>1502</v>
      </c>
      <c r="D187">
        <v>11</v>
      </c>
    </row>
    <row r="188" spans="3:4">
      <c r="C188" t="s">
        <v>1763</v>
      </c>
      <c r="D188">
        <v>8</v>
      </c>
    </row>
    <row r="189" spans="3:4">
      <c r="C189" t="s">
        <v>2039</v>
      </c>
      <c r="D189">
        <v>8</v>
      </c>
    </row>
    <row r="190" spans="3:4">
      <c r="C190" t="s">
        <v>1544</v>
      </c>
      <c r="D190">
        <v>9</v>
      </c>
    </row>
    <row r="191" spans="3:4">
      <c r="C191" t="s">
        <v>2016</v>
      </c>
      <c r="D191">
        <v>6</v>
      </c>
    </row>
    <row r="192" spans="3:4">
      <c r="C192" t="s">
        <v>1477</v>
      </c>
      <c r="D192">
        <v>9</v>
      </c>
    </row>
    <row r="193" spans="2:4">
      <c r="C193" t="s">
        <v>1893</v>
      </c>
      <c r="D193">
        <v>10</v>
      </c>
    </row>
    <row r="194" spans="2:4">
      <c r="C194" t="s">
        <v>1872</v>
      </c>
      <c r="D194">
        <v>9</v>
      </c>
    </row>
    <row r="195" spans="2:4">
      <c r="C195" t="s">
        <v>1829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1517</v>
      </c>
      <c r="D197">
        <v>9</v>
      </c>
    </row>
    <row r="198" spans="2:4">
      <c r="C198" t="s">
        <v>1611</v>
      </c>
      <c r="D198">
        <v>11</v>
      </c>
    </row>
    <row r="199" spans="2:4">
      <c r="C199" t="s">
        <v>1970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1641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1938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1810</v>
      </c>
      <c r="D207">
        <v>7</v>
      </c>
    </row>
    <row r="208" spans="2:4">
      <c r="B208" t="s">
        <v>2203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2204</v>
      </c>
      <c r="D210">
        <v>10</v>
      </c>
    </row>
    <row r="211" spans="2:4">
      <c r="B211" t="s">
        <v>1308</v>
      </c>
      <c r="C211" t="s">
        <v>1861</v>
      </c>
      <c r="D211">
        <v>10</v>
      </c>
    </row>
    <row r="212" spans="2:4">
      <c r="C212" t="s">
        <v>2025</v>
      </c>
      <c r="D212">
        <v>11</v>
      </c>
    </row>
    <row r="213" spans="2:4">
      <c r="C213" t="s">
        <v>1628</v>
      </c>
      <c r="D213">
        <v>10</v>
      </c>
    </row>
    <row r="214" spans="2:4">
      <c r="C214" t="s">
        <v>1988</v>
      </c>
      <c r="D214">
        <v>10</v>
      </c>
    </row>
    <row r="215" spans="2:4">
      <c r="C215" t="s">
        <v>1557</v>
      </c>
      <c r="D215">
        <v>11</v>
      </c>
    </row>
    <row r="216" spans="2:4">
      <c r="C216" t="s">
        <v>1583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2205</v>
      </c>
      <c r="D218">
        <v>69</v>
      </c>
    </row>
    <row r="219" spans="2:4">
      <c r="B219" t="s">
        <v>2206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2207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2206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2208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2209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2210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1750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2211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2212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2213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2214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2215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2216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2217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1795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2218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2219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2220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2221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2222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2223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2224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2225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2226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2227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2228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2229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2230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1510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1917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2231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1983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2232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2233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2234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1849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2235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2236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2237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2238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2239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2240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2241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2242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2243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1690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2244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2245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2246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2247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2248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2249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2250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1722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2251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2252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2253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2254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2255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2256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2257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2061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2258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2259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2260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2261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2179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2262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2263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2264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2265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2026-04-26T03:00:08Z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