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4" documentId="13_ncr:1_{7EF57DF4-89AE-8C42-9C9C-3682908C3E34}" xr6:coauthVersionLast="47" xr6:coauthVersionMax="47" xr10:uidLastSave="{42D60FCB-22BC-44E4-96FB-66B9C2DF84A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4" i="5" l="1"/>
  <c r="H1595" i="5"/>
  <c r="H1596" i="5"/>
  <c r="H1597" i="5"/>
  <c r="H1598" i="5"/>
  <c r="H1599" i="5"/>
  <c r="H1600" i="5"/>
  <c r="I1594" i="5"/>
  <c r="I1595" i="5"/>
  <c r="I1596" i="5"/>
  <c r="I1597" i="5"/>
  <c r="I1598" i="5"/>
  <c r="I1599" i="5"/>
  <c r="I1600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593" i="5"/>
  <c r="I1593" i="5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3" i="10"/>
  <c r="H1592" i="5"/>
  <c r="I1592" i="5"/>
  <c r="H1591" i="5"/>
  <c r="I1591" i="5"/>
  <c r="H1590" i="5"/>
  <c r="I1590" i="5"/>
  <c r="H1589" i="5"/>
  <c r="I1589" i="5"/>
  <c r="H1588" i="5"/>
  <c r="I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<sst xmlns="http://schemas.openxmlformats.org/spreadsheetml/2006/main" count="9441" uniqueCount="2370">
  <si>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</si>
  <si>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</si>
  <si>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</si>
  <si>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</si>
  <si>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</si>
  <si>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</si>
  <si>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</si>
  <si>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</si>
  <si>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</si>
  <si>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</si>
  <si>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</si>
  <si>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</si>
  <si>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</si>
  <si>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</si>
  <si>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</si>
  <si>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</si>
  <si>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</si>
  <si>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</si>
  <si>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</si>
  <si>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</si>
  <si>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</si>
  <si>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</si>
  <si>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</si>
  <si>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</si>
  <si>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</si>
  <si>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</si>
  <si>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</si>
  <si>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</si>
  <si>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</si>
  <si>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</si>
  <si>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</si>
  <si>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</si>
  <si>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</si>
  <si>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</si>
  <si>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</si>
  <si>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</si>
  <si>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</si>
  <si>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</si>
  <si>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</si>
  <si>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</si>
  <si>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</si>
  <si>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</si>
  <si>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</si>
  <si>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</si>
  <si>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</si>
  <si>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</si>
  <si>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</si>
  <si>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</si>
  <si>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</si>
  <si>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</si>
  <si>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</si>
  <si>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</si>
  <si>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</si>
  <si>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</si>
  <si>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</si>
  <si>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</si>
  <si>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</si>
  <si>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</si>
  <si>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</si>
  <si>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</si>
  <si>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</si>
  <si>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</si>
  <si>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</si>
  <si>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</si>
  <si>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</si>
  <si>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</si>
  <si>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</si>
  <si>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</si>
  <si>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</si>
  <si>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</si>
  <si>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</si>
  <si>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</si>
  <si>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</si>
  <si>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</si>
  <si>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</si>
  <si>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</si>
  <si>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</si>
  <si>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</si>
  <si>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</si>
  <si>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</si>
  <si>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</si>
  <si>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</si>
  <si>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</si>
  <si>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</si>
  <si>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</si>
  <si>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</si>
  <si>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</si>
  <si>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</si>
  <si>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</si>
  <si>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</si>
  <si>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</si>
  <si>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</si>
  <si>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</si>
  <si>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</si>
  <si>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</si>
  <si>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</si>
  <si>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</si>
  <si>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</si>
  <si>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</si>
  <si>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</si>
  <si>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</si>
  <si>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</si>
  <si>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</si>
  <si>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</si>
  <si>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</si>
  <si>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</si>
  <si>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</si>
  <si>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</si>
  <si>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</si>
  <si>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</si>
  <si>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</si>
  <si>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</si>
  <si>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</si>
  <si>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</si>
  <si>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</si>
  <si>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</si>
  <si>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</si>
  <si>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</si>
  <si>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</si>
  <si>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</si>
  <si>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</si>
  <si>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</si>
  <si>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</si>
  <si>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</si>
  <si>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</si>
  <si>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</si>
  <si>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</si>
  <si>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</si>
  <si>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</si>
  <si>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</si>
  <si>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</si>
  <si>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</si>
  <si>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</si>
  <si>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</si>
  <si>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</si>
  <si>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</si>
  <si>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</si>
  <si>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</si>
  <si>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</si>
  <si>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</si>
  <si>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</si>
  <si>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</si>
  <si>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</si>
  <si>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</si>
  <si>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</si>
  <si>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</si>
  <si>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</si>
  <si>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</si>
  <si>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</si>
  <si>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</si>
  <si>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</si>
  <si>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</si>
  <si>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</si>
  <si>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</si>
  <si>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</si>
  <si>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</si>
  <si>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</si>
  <si>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</si>
  <si>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</si>
  <si>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</si>
  <si>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</si>
  <si>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</si>
  <si>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</si>
  <si>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</si>
  <si>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</si>
  <si>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</si>
  <si>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</si>
  <si>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</si>
  <si>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</si>
  <si>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</si>
  <si>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</si>
  <si>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</si>
  <si>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</si>
  <si>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</si>
  <si>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</si>
  <si>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</si>
  <si>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</si>
  <si>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</si>
  <si>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</si>
  <si>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</si>
  <si>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</si>
  <si>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</si>
  <si>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</si>
  <si>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</si>
  <si>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</si>
  <si>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</si>
  <si>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</si>
  <si>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</si>
  <si>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</si>
  <si>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</si>
  <si>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</si>
  <si>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</si>
  <si>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</si>
  <si>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</si>
  <si>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</si>
  <si>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</si>
  <si>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</si>
  <si>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</si>
  <si>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</si>
  <si>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</si>
  <si>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</si>
  <si>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</si>
  <si>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</si>
  <si>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</si>
  <si>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</si>
  <si>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</si>
  <si>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</si>
  <si>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</si>
  <si>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</si>
  <si>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</si>
  <si>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</si>
  <si>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</si>
  <si>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</si>
  <si>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</si>
  <si>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</si>
  <si>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</si>
  <si>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</si>
  <si>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</si>
  <si>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</si>
  <si>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</si>
  <si>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</si>
  <si>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</si>
  <si>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</si>
  <si>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</si>
  <si>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</si>
  <si>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</si>
  <si>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</si>
  <si>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</si>
  <si>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</si>
  <si>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</si>
  <si>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</si>
  <si>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</si>
  <si>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</si>
  <si>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</si>
  <si>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</si>
  <si>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</si>
  <si>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</si>
  <si>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</si>
  <si>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</si>
  <si>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</si>
  <si>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</si>
  <si>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</si>
  <si>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</si>
  <si>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</si>
  <si>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</si>
  <si>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</si>
  <si>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</si>
  <si>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</si>
  <si>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</si>
  <si>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</si>
  <si>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</si>
  <si>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</si>
  <si>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</si>
  <si>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</si>
  <si>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</si>
  <si>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</si>
  <si>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</si>
  <si>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</si>
  <si>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</si>
  <si>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</si>
  <si>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</si>
  <si>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</si>
  <si>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</si>
  <si>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</si>
  <si>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</si>
  <si>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</si>
  <si>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</si>
  <si>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</si>
  <si>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</si>
  <si>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</si>
  <si>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</si>
  <si>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</si>
  <si>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</si>
  <si>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</si>
  <si>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</si>
  <si>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</si>
  <si>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</si>
  <si>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</si>
  <si>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</si>
  <si>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</si>
  <si>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</si>
  <si>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</si>
  <si>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</si>
  <si>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</si>
  <si>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</si>
  <si>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</si>
  <si>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</si>
  <si>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</si>
  <si>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</si>
  <si>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</si>
  <si>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</si>
  <si>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</si>
  <si>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</si>
  <si>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</si>
  <si>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</si>
  <si>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</si>
  <si>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</si>
  <si>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</si>
  <si>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</si>
  <si>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</si>
  <si>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</si>
  <si>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</si>
  <si>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</si>
  <si>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</si>
  <si>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</si>
  <si>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</si>
  <si>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</si>
  <si>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</si>
  <si>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</si>
  <si>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</si>
  <si>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</si>
  <si>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</si>
  <si>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</si>
  <si>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</si>
  <si>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</si>
  <si>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</si>
  <si>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</si>
  <si>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</si>
  <si>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</si>
  <si>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</si>
  <si>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</si>
  <si>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</si>
  <si>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</si>
  <si>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</si>
  <si>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</si>
  <si>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</si>
  <si>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</si>
  <si>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</si>
  <si>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</si>
  <si>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</si>
  <si>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</si>
  <si>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</si>
  <si>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</si>
  <si>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</si>
  <si>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</si>
  <si>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</si>
  <si>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</si>
  <si>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</si>
  <si>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</si>
  <si>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</si>
  <si>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</si>
  <si>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</si>
  <si>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</si>
  <si>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</si>
  <si>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</si>
  <si>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</si>
  <si>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</si>
  <si>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</si>
  <si>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</si>
  <si>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</si>
  <si>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</si>
  <si>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</si>
  <si>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</si>
  <si>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</si>
  <si>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</si>
  <si>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</si>
  <si>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</si>
  <si>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</si>
  <si>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</si>
  <si>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</si>
  <si>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</si>
  <si>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</si>
  <si>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</si>
  <si>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</si>
  <si>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</si>
  <si>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</si>
  <si>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</si>
  <si>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</si>
  <si>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</si>
  <si>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</si>
  <si>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</si>
  <si>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</si>
  <si>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</si>
  <si>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</si>
  <si>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</si>
  <si>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</si>
  <si>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</si>
  <si>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</si>
  <si>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</si>
  <si>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</si>
  <si>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</si>
  <si>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</si>
  <si>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</si>
  <si>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</si>
  <si>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</si>
  <si>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</si>
  <si>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</si>
  <si>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</si>
  <si>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</si>
  <si>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</si>
  <si>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</si>
  <si>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</si>
  <si>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</si>
  <si>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</si>
  <si>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</si>
  <si>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</si>
  <si>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</si>
  <si>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</si>
  <si>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</si>
  <si>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</si>
  <si>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</si>
  <si>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</si>
  <si>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</si>
  <si>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</si>
  <si>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</si>
  <si>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</si>
  <si>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</si>
  <si>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</si>
  <si>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</si>
  <si>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</si>
  <si>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</si>
  <si>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</si>
  <si>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</si>
  <si>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</si>
  <si>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</si>
  <si>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</si>
  <si>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</si>
  <si>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</si>
  <si>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</si>
  <si>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</si>
  <si>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</si>
  <si>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</si>
  <si>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</si>
  <si>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</si>
  <si>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</si>
  <si>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</si>
  <si>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</si>
  <si>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</si>
  <si>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</si>
  <si>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</si>
  <si>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</si>
  <si>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</si>
  <si>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</si>
  <si>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</si>
  <si>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</si>
  <si>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</si>
  <si>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</si>
  <si>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</si>
  <si>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</si>
  <si>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</si>
  <si>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</si>
  <si>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</si>
  <si>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</si>
  <si>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</si>
  <si>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</si>
  <si>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</si>
  <si>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</si>
  <si>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</si>
  <si>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</si>
  <si>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</si>
  <si>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</si>
  <si>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</si>
  <si>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</si>
  <si>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</si>
  <si>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</si>
  <si>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</si>
  <si>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</si>
  <si>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</si>
  <si>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</si>
  <si>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</si>
  <si>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</si>
  <si>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</si>
  <si>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</si>
  <si>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</si>
  <si>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</si>
  <si>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</si>
  <si>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</si>
  <si>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</si>
  <si>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</si>
  <si>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</si>
  <si>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</si>
  <si>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</si>
  <si>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</si>
  <si>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</si>
  <si>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</si>
  <si>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</si>
  <si>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</si>
  <si>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</si>
  <si>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</si>
  <si>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</si>
  <si>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</si>
  <si>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</si>
  <si>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</si>
  <si>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</si>
  <si>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</si>
  <si>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</si>
  <si>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</si>
  <si>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</si>
  <si>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</si>
  <si>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</si>
  <si>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</si>
  <si>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</si>
  <si>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</si>
  <si>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</si>
  <si>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</si>
  <si>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</si>
  <si>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</si>
  <si>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</si>
  <si>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</si>
  <si>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</si>
  <si>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</si>
  <si>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</si>
  <si>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</si>
  <si>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</si>
  <si>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</si>
  <si>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</si>
  <si>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</si>
  <si>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</si>
  <si>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</si>
  <si>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</si>
  <si>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</si>
  <si>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</si>
  <si>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</si>
  <si>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</si>
  <si>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</si>
  <si>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</si>
  <si>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</si>
  <si>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</si>
  <si>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</si>
  <si>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</si>
  <si>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</si>
  <si>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</si>
  <si>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</si>
  <si>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</si>
  <si>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</si>
  <si>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</si>
  <si>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</si>
  <si>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</si>
  <si>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</si>
  <si>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</si>
  <si>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</si>
  <si>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</si>
  <si>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</si>
  <si>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</si>
  <si>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</si>
  <si>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</si>
  <si>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</si>
  <si>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</si>
  <si>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</si>
  <si>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</si>
  <si>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</si>
  <si>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</si>
  <si>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</si>
  <si>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</si>
  <si>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</si>
  <si>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</si>
  <si>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</si>
  <si>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</si>
  <si>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</si>
  <si>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</si>
  <si>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</si>
  <si>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</si>
  <si>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</si>
  <si>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</si>
  <si>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</si>
  <si>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</si>
  <si>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</si>
  <si>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</si>
  <si>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</si>
  <si>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</si>
  <si>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</si>
  <si>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</si>
  <si>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</si>
  <si>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</si>
  <si>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</si>
  <si>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</si>
  <si>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</si>
  <si>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</si>
  <si>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</si>
  <si>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</si>
  <si>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</si>
  <si>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</si>
  <si>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</si>
  <si>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</si>
  <si>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</si>
  <si>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</si>
  <si>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</si>
  <si>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</si>
  <si>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</si>
  <si>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</si>
  <si>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</si>
  <si>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</si>
  <si>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</si>
  <si>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</si>
  <si>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</si>
  <si>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</si>
  <si>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</si>
  <si>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</si>
  <si>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</si>
  <si>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</si>
  <si>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</si>
  <si>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</si>
  <si>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</si>
  <si>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</si>
  <si>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</si>
  <si>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</si>
  <si>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</si>
  <si>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</si>
  <si>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</si>
  <si>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</si>
  <si>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</si>
  <si>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</si>
  <si>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</si>
  <si>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</si>
  <si>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</si>
  <si>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</si>
  <si>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</si>
  <si>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</si>
  <si>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</si>
  <si>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</si>
  <si>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</si>
  <si>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</si>
  <si>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</si>
  <si>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</si>
  <si>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</si>
  <si>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</si>
  <si>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</si>
  <si>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</si>
  <si>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</si>
  <si>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</si>
  <si>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</si>
  <si>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</si>
  <si>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</si>
  <si>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</si>
  <si>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</si>
  <si>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</si>
  <si>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</si>
  <si>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</si>
  <si>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</si>
  <si>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</si>
  <si>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</si>
  <si>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</si>
  <si>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</si>
  <si>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</si>
  <si>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</si>
  <si>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</si>
  <si>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</si>
  <si>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</si>
  <si>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</si>
  <si>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</si>
  <si>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</si>
  <si>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</si>
  <si>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</si>
  <si>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</si>
  <si>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</si>
  <si>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</si>
  <si>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</si>
  <si>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</si>
  <si>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</si>
  <si>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</si>
  <si>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</si>
  <si>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</si>
  <si>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</si>
  <si>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</si>
  <si>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</si>
  <si>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</si>
  <si>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</si>
  <si>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</si>
  <si>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</si>
  <si>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</si>
  <si>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</si>
  <si>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</si>
  <si>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</si>
  <si>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</si>
  <si>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</si>
  <si>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</si>
  <si>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</si>
  <si>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</si>
  <si>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</si>
  <si>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</si>
  <si>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</si>
  <si>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</si>
  <si>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</si>
  <si>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</si>
  <si>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</si>
  <si>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</si>
  <si>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</si>
  <si>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</si>
  <si>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</si>
  <si>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</si>
  <si>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</si>
  <si>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</si>
  <si>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</si>
  <si>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</si>
  <si>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</si>
  <si>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</si>
  <si>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</si>
  <si>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</si>
  <si>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</si>
  <si>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</si>
  <si>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</si>
  <si>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</si>
  <si>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</si>
  <si>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</si>
  <si>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</si>
  <si>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</si>
  <si>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</si>
  <si>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</si>
  <si>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</si>
  <si>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</si>
  <si>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</si>
  <si>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</si>
  <si>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</si>
  <si>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</si>
  <si>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</si>
  <si>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</si>
  <si>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</si>
  <si>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</si>
  <si>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</si>
  <si>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</si>
  <si>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</si>
  <si>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</si>
  <si>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</si>
  <si>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</si>
  <si>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</si>
  <si>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</si>
  <si>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</si>
  <si>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</si>
  <si>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</si>
  <si>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</si>
  <si>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</si>
  <si>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</si>
  <si>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</si>
  <si>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</si>
  <si>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</si>
  <si>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</si>
  <si>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</si>
  <si>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</si>
  <si>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</si>
  <si>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</si>
  <si>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</si>
  <si>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</si>
  <si>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</si>
  <si>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</si>
  <si>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</si>
  <si>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</si>
  <si>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</si>
  <si>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</si>
  <si>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</si>
  <si>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</si>
  <si>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</si>
  <si>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</si>
  <si>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</si>
  <si>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</si>
  <si>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</si>
  <si>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</si>
  <si>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</si>
  <si>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</si>
  <si>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</si>
  <si>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</si>
  <si>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</si>
  <si>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</si>
  <si>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</si>
  <si>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</si>
  <si>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</si>
  <si>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</si>
  <si>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</si>
  <si>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</si>
  <si>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</si>
  <si>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</si>
  <si>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</si>
  <si>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</si>
  <si>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</si>
  <si>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</si>
  <si>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</si>
  <si>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</si>
  <si>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</si>
  <si>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</si>
  <si>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</si>
  <si>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</si>
  <si>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</si>
  <si>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</si>
  <si>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</si>
  <si>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</si>
  <si>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</si>
  <si>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</si>
  <si>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</si>
  <si>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</si>
  <si>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</si>
  <si>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</si>
  <si>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</si>
  <si>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</si>
  <si>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</si>
  <si>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</si>
  <si>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</si>
  <si>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</si>
  <si>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</si>
  <si>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</si>
  <si>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</si>
  <si>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</si>
  <si>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</si>
  <si>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</si>
  <si>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</si>
  <si>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</si>
  <si>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</si>
  <si>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</si>
  <si>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</si>
  <si>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</si>
  <si>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</si>
  <si>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</si>
  <si>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</si>
  <si>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</si>
  <si>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</si>
  <si>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</si>
  <si>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</si>
  <si>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</si>
  <si>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</si>
  <si>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</si>
  <si>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</si>
  <si>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</si>
  <si>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</si>
  <si>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</si>
  <si>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</si>
  <si>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</si>
  <si>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</si>
  <si>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</si>
  <si>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</si>
  <si>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</si>
  <si>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</si>
  <si>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</si>
  <si>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</si>
  <si>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</si>
  <si>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</si>
  <si>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</si>
  <si>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</si>
  <si>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</si>
  <si>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</si>
  <si>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</si>
  <si>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</si>
  <si>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</si>
  <si>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</si>
  <si>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</si>
  <si>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</si>
  <si>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</si>
  <si>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</si>
  <si>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</si>
  <si>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</si>
  <si>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</si>
  <si>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</si>
  <si>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</si>
  <si>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</si>
  <si>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</si>
  <si>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</si>
  <si>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</si>
  <si>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</si>
  <si>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</si>
  <si>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</si>
  <si>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</si>
  <si>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</si>
  <si>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</si>
  <si>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</si>
  <si>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</si>
  <si>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</si>
  <si>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</si>
  <si>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</si>
  <si>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</si>
  <si>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</si>
  <si>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</si>
  <si>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</si>
  <si>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</si>
  <si>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</si>
  <si>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</si>
  <si>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</si>
  <si>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</si>
  <si>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</si>
  <si>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</si>
  <si>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</si>
  <si>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</si>
  <si>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</si>
  <si>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</si>
  <si>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</si>
  <si>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</si>
  <si>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</si>
  <si>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</si>
  <si>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</si>
  <si>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</si>
  <si>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</si>
  <si>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</si>
  <si>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</si>
  <si>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</si>
  <si>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</si>
  <si>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</si>
  <si>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</si>
  <si>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</si>
  <si>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</si>
  <si>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</si>
  <si>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</si>
  <si>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</si>
  <si>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</si>
  <si>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</si>
  <si>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</si>
  <si>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</si>
  <si>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</si>
  <si>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</si>
  <si>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</si>
  <si>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</si>
  <si>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</si>
  <si>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</si>
  <si>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</si>
  <si>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</si>
  <si>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</si>
  <si>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</si>
  <si>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</si>
  <si>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</si>
  <si>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</si>
  <si>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</si>
  <si>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</si>
  <si>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</si>
  <si>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</si>
  <si>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</si>
  <si>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</si>
  <si>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</si>
  <si>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</si>
  <si>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</si>
  <si>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</si>
  <si>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</si>
  <si>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</si>
  <si>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</si>
  <si>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</si>
  <si>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</si>
  <si>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</si>
  <si>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</si>
  <si>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</si>
  <si>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</si>
  <si>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</si>
  <si>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</si>
  <si>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</si>
  <si>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</si>
  <si>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</si>
  <si>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</si>
  <si>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</si>
  <si>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</si>
  <si>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</si>
  <si>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</si>
  <si>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</si>
  <si>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</si>
  <si>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</si>
  <si>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</si>
  <si>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</si>
  <si>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</si>
  <si>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</si>
  <si>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</si>
  <si>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</si>
  <si>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</si>
  <si>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</si>
  <si>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</si>
  <si>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</si>
  <si>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</si>
  <si>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</si>
  <si>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</si>
  <si>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</si>
  <si>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</si>
  <si>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</si>
  <si>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</si>
  <si>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</si>
  <si>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</si>
  <si>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</si>
  <si>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</si>
  <si>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</si>
  <si>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</si>
  <si>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</si>
  <si>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</si>
  <si>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</si>
  <si>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</si>
  <si>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</si>
  <si>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</si>
  <si>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</si>
  <si>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</si>
  <si>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</si>
  <si>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</si>
  <si>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</si>
  <si>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</si>
  <si>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</si>
  <si>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</si>
  <si>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</si>
  <si>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</si>
  <si>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</si>
  <si>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</si>
  <si>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</si>
  <si>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</si>
  <si>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</si>
  <si>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</si>
  <si>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</si>
  <si>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</si>
  <si>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</si>
  <si>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</si>
  <si>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</si>
  <si>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</si>
  <si>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</si>
  <si>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</si>
  <si>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</si>
  <si>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</si>
  <si>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</si>
  <si>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</si>
  <si>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</si>
  <si>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</si>
  <si>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</si>
  <si>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</si>
  <si>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</si>
  <si>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</si>
  <si>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</si>
  <si>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</si>
  <si>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</si>
  <si>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</si>
  <si>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</si>
  <si>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</si>
  <si>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</si>
  <si>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</si>
  <si>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</si>
  <si>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</si>
  <si>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</si>
  <si>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</si>
  <si>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</si>
  <si>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</si>
  <si>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</si>
  <si>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</si>
  <si>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</si>
  <si>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</si>
  <si>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</si>
  <si>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</si>
  <si>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</si>
  <si>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</si>
  <si>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</si>
  <si>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</si>
  <si>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</si>
  <si>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</si>
  <si>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</si>
  <si>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</si>
  <si>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</si>
  <si>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</si>
  <si>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</si>
  <si>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</si>
  <si>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</si>
  <si>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</si>
  <si>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</si>
  <si>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</si>
  <si>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</si>
  <si>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</si>
  <si>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</si>
  <si>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</si>
  <si>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</si>
  <si>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</si>
  <si>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</si>
  <si>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</si>
  <si>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</si>
  <si>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</si>
  <si>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</si>
  <si>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</si>
  <si>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</si>
  <si>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</si>
  <si>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</si>
  <si>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</si>
  <si>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</si>
  <si>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</si>
  <si>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</si>
  <si>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</si>
  <si>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</si>
  <si>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</si>
  <si>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</si>
  <si>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</si>
  <si>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</si>
  <si>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</si>
  <si>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</si>
  <si>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</si>
  <si>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</si>
  <si>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</si>
  <si>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</si>
  <si>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</si>
  <si>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</si>
  <si>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</si>
  <si>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</si>
  <si>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</si>
  <si>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</si>
  <si>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</si>
  <si>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</si>
  <si>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</si>
  <si>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</si>
  <si>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</si>
  <si>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</si>
  <si>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</si>
  <si>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</si>
  <si>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</si>
  <si>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</si>
  <si>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</si>
  <si>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</si>
  <si>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</si>
  <si>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</si>
  <si>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</si>
  <si>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</si>
  <si>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</si>
  <si>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</si>
  <si>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</si>
  <si>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</si>
  <si>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</si>
  <si>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</si>
  <si>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</si>
  <si>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</si>
  <si>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</si>
  <si>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</si>
  <si>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</si>
  <si>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</si>
  <si>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</si>
  <si>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</si>
  <si>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</si>
  <si>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</si>
  <si>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</si>
  <si>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</si>
  <si>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</si>
  <si>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</si>
  <si>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</si>
  <si>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</si>
  <si>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</si>
  <si>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</si>
  <si>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</si>
  <si>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</si>
  <si>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</si>
  <si>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</si>
  <si>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</si>
  <si>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</si>
  <si>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</si>
  <si>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</si>
  <si>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</si>
  <si>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</si>
  <si>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</si>
  <si>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</si>
  <si>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</si>
  <si>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</si>
  <si>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</si>
  <si>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</si>
  <si>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</si>
  <si>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</si>
  <si>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</si>
  <si>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</si>
  <si>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</si>
  <si>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</si>
  <si>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</si>
  <si>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</si>
  <si>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</si>
  <si>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</si>
  <si>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</si>
  <si>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</si>
  <si>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</si>
  <si>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</si>
  <si>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</si>
  <si>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</si>
  <si>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</si>
  <si>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</si>
  <si>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</si>
  <si>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</si>
  <si>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</si>
  <si>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</si>
  <si>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</si>
  <si>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</si>
  <si>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</si>
  <si>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</si>
  <si>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</si>
  <si>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</si>
  <si>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</si>
  <si>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</si>
  <si>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</si>
  <si>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</si>
  <si>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</si>
  <si>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</si>
  <si>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</si>
  <si>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</si>
  <si>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</si>
  <si>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</si>
  <si>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</si>
  <si>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</si>
  <si>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</si>
  <si>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</si>
  <si>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</si>
  <si>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</si>
  <si>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</si>
  <si>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</si>
  <si>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</si>
  <si>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</si>
  <si>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</si>
  <si>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</si>
  <si>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</si>
  <si>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</si>
  <si>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</si>
  <si>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</si>
  <si>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</si>
  <si>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</si>
  <si>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</si>
  <si>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</si>
  <si>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</si>
  <si>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</si>
  <si>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</si>
  <si>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</si>
  <si>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</si>
  <si>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</si>
  <si>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</si>
  <si>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</si>
  <si>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</si>
  <si>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</si>
  <si>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</si>
  <si>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</si>
  <si>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</si>
  <si>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</si>
  <si>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</si>
  <si>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</si>
  <si>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</si>
  <si>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</si>
  <si>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</si>
  <si>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</si>
  <si>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</si>
  <si>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</si>
  <si>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</si>
  <si>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</si>
  <si>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</si>
  <si>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</si>
  <si>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</si>
  <si>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</si>
  <si>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</si>
  <si>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</si>
  <si>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</si>
  <si>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</si>
  <si>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</si>
  <si>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</si>
  <si>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</si>
  <si>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</si>
  <si>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</si>
  <si>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</si>
  <si>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</si>
  <si>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</si>
  <si>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</si>
  <si>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</si>
  <si>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</si>
  <si>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</si>
  <si>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</si>
  <si>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</si>
  <si>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</si>
  <si>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</si>
  <si>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</si>
  <si>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</si>
  <si>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</si>
  <si>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</si>
  <si>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</si>
  <si>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</si>
  <si>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</si>
  <si>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</si>
  <si>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</si>
  <si>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</si>
  <si>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</si>
  <si>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</si>
  <si>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</si>
  <si>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</si>
  <si>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</si>
  <si>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</si>
  <si>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</si>
  <si>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</si>
  <si>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</si>
  <si>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</si>
  <si>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</si>
  <si>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</si>
  <si>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</si>
  <si>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</si>
  <si>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</si>
  <si>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</si>
  <si>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</si>
  <si>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</si>
  <si>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</si>
  <si>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</si>
  <si>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</si>
  <si>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</si>
  <si>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</si>
  <si>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</si>
  <si>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</si>
  <si>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</si>
  <si>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</si>
  <si>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</si>
  <si>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</si>
  <si>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</si>
  <si>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</si>
  <si>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</si>
  <si>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</si>
  <si>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</si>
  <si>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</si>
  <si>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</si>
  <si>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</si>
  <si>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</si>
  <si>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</si>
  <si>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</si>
  <si>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</si>
  <si>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</si>
  <si>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</si>
  <si>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</si>
  <si>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</si>
  <si>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</si>
  <si>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</si>
  <si>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</si>
  <si>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</si>
  <si>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</si>
  <si>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</si>
  <si>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</si>
  <si>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</si>
  <si>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</si>
  <si>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</si>
  <si>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</si>
  <si>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</si>
  <si>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</si>
  <si>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</si>
  <si>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</si>
  <si>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</si>
  <si>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</si>
  <si>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</si>
  <si>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</si>
  <si>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</si>
  <si>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</si>
  <si>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</si>
  <si>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</si>
  <si>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</si>
  <si>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</si>
  <si>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</si>
  <si>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</si>
  <si>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</si>
  <si>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</si>
  <si>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</si>
  <si>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</si>
  <si>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</si>
  <si>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</si>
  <si>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</si>
  <si>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</si>
  <si>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</si>
  <si>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</si>
  <si>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</si>
  <si>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</si>
  <si>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</si>
  <si>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</si>
  <si>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</si>
  <si>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</si>
  <si>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</si>
  <si>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</si>
  <si>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</si>
  <si>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</si>
  <si>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</si>
  <si>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</si>
  <si>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</si>
  <si>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</si>
  <si>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</si>
  <si>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</si>
  <si>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</si>
  <si>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</si>
  <si>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</si>
  <si>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</si>
  <si>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</si>
  <si>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</si>
  <si>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</si>
  <si>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</si>
  <si>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</si>
  <si>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</si>
  <si>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</si>
  <si>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</si>
  <si>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</si>
  <si>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</si>
  <si>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</si>
  <si>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</si>
  <si>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</si>
  <si>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</si>
  <si>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</si>
  <si>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</si>
  <si>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</si>
  <si>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</si>
  <si>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</si>
  <si>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</si>
  <si>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</si>
  <si>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</si>
  <si>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</si>
  <si>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</si>
  <si>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</si>
  <si>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</si>
  <si>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</si>
  <si>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</si>
  <si>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</si>
  <si>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</si>
  <si>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</si>
  <si>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</si>
  <si>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</si>
  <si>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</si>
  <si>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</si>
  <si>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</si>
  <si>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</si>
  <si>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</si>
  <si>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</si>
  <si>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</si>
  <si>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</si>
  <si>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</si>
  <si>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</si>
  <si>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</si>
  <si>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</si>
  <si>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</si>
  <si>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</si>
  <si>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</si>
  <si>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</si>
  <si>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</si>
  <si>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</si>
  <si>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</si>
  <si>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</si>
  <si>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</si>
  <si>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</si>
  <si>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</si>
  <si>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</si>
  <si>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</si>
  <si>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</si>
  <si>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</si>
  <si>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</si>
  <si>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</si>
  <si>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</si>
  <si>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</si>
  <si>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</si>
  <si>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</si>
  <si>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</si>
  <si>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</si>
  <si>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</si>
  <si>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</si>
  <si>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</si>
  <si>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</si>
  <si>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</si>
  <si>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</si>
  <si>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</si>
  <si>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</si>
  <si>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</si>
  <si>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</si>
  <si>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</si>
  <si>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</si>
  <si>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</si>
  <si>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</si>
  <si>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</si>
  <si>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</si>
  <si>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</si>
  <si>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</si>
  <si>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</si>
  <si>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</si>
  <si>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</si>
  <si>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</si>
  <si>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</si>
  <si>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</si>
  <si>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</si>
  <si>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</si>
  <si>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</si>
  <si>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</si>
  <si>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</si>
  <si>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</si>
  <si>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</si>
  <si>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</si>
  <si>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</si>
  <si>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</si>
  <si>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</si>
  <si>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</si>
  <si>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</si>
  <si>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</si>
  <si>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</si>
  <si>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</si>
  <si>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</si>
  <si>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</si>
  <si>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</si>
  <si>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</si>
  <si>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</si>
  <si>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</si>
  <si>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</si>
  <si>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</si>
  <si>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</si>
  <si>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</si>
  <si>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</si>
  <si>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</si>
  <si>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</si>
  <si>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</si>
  <si>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</si>
  <si>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</si>
  <si>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</si>
  <si>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</si>
  <si>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</si>
  <si>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</si>
  <si>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</si>
  <si>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</si>
  <si>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</si>
  <si>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</si>
  <si>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</si>
  <si>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</si>
  <si>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</si>
  <si>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</si>
  <si>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</si>
  <si>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</si>
  <si>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</si>
  <si>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</si>
  <si>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</si>
  <si>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</si>
  <si>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</si>
  <si>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</si>
  <si>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</si>
  <si>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</si>
  <si>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</si>
  <si>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</si>
  <si>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</si>
  <si>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</si>
  <si>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</si>
  <si>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</si>
  <si>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</si>
  <si>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</si>
  <si>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</si>
  <si>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</si>
  <si>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</si>
  <si>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</si>
  <si>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</si>
  <si>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</si>
  <si>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</si>
  <si>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</si>
  <si>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</si>
  <si>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</si>
  <si>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</si>
  <si>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</si>
  <si>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</si>
  <si>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</si>
  <si>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</si>
  <si>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</si>
  <si>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</si>
  <si>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</si>
  <si>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</si>
  <si>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</si>
  <si>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</si>
  <si>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</si>
  <si>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</si>
  <si>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</si>
  <si>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</si>
  <si>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</si>
  <si>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</si>
  <si>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</si>
  <si>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</si>
  <si>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</si>
  <si>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</si>
  <si>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</si>
  <si>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</si>
  <si>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</si>
  <si>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</si>
  <si>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</si>
  <si>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</si>
  <si>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</si>
  <si>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</si>
  <si>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</si>
  <si>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</si>
  <si>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</si>
  <si>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</si>
  <si>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</si>
  <si>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</si>
  <si>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</si>
  <si>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</si>
  <si>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</si>
  <si>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</si>
  <si>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</si>
  <si>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</si>
  <si>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</si>
  <si>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</si>
  <si>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</si>
  <si>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</si>
  <si>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</si>
  <si>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</si>
  <si>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</si>
  <si>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</si>
  <si>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</si>
  <si>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</si>
  <si>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</si>
  <si>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</si>
  <si>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</si>
  <si>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</si>
  <si>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</si>
  <si>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</si>
  <si>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</si>
  <si>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</si>
  <si>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</si>
  <si>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</si>
  <si>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</si>
  <si>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</si>
  <si>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</si>
  <si>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</si>
  <si>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</si>
  <si>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</si>
  <si>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</si>
  <si>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</si>
  <si>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</si>
  <si>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</si>
  <si>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</si>
  <si>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</si>
  <si>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</si>
  <si>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</si>
  <si>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</si>
  <si>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</si>
  <si>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</si>
  <si>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</si>
  <si>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</si>
  <si>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</si>
  <si>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</si>
  <si>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</si>
  <si>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</si>
  <si>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</si>
  <si>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</si>
  <si>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</si>
  <si>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</si>
  <si>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</si>
  <si>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</si>
  <si>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</si>
  <si>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</si>
  <si>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</si>
  <si>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</si>
  <si>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</si>
  <si>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</si>
  <si>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</si>
  <si>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</si>
  <si>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</si>
  <si>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</si>
  <si>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</si>
  <si>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</si>
  <si>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</si>
  <si>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</si>
  <si>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</si>
  <si>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</si>
  <si>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</si>
  <si>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</si>
  <si>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</si>
  <si>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</si>
  <si>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</si>
  <si>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</si>
  <si>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</si>
  <si>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</si>
  <si>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</si>
  <si>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</si>
  <si>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</si>
  <si>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</si>
  <si>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</si>
  <si>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</si>
  <si>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</si>
  <si>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</si>
  <si>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</si>
  <si>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</si>
  <si>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</si>
  <si>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</si>
  <si>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</si>
  <si>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</si>
  <si>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</si>
  <si>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</si>
  <si>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</si>
  <si>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</si>
  <si>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</si>
  <si>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</si>
  <si>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</si>
  <si>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</si>
  <si>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</si>
  <si>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</si>
  <si>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</si>
  <si>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</si>
  <si>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</si>
  <si>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</si>
  <si>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</si>
  <si>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</si>
  <si>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</si>
  <si>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</si>
  <si>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</si>
  <si>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</si>
  <si>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</si>
  <si>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</si>
  <si>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</si>
  <si>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</si>
  <si>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</si>
  <si>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</si>
  <si>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</si>
  <si>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</si>
  <si>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</si>
  <si>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</si>
  <si>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</si>
  <si>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</si>
  <si>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</si>
  <si>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</si>
  <si>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</si>
  <si>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</si>
  <si>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</si>
  <si>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</si>
  <si>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</si>
  <si>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</si>
  <si>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</si>
  <si>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</si>
  <si>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</si>
  <si>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</si>
  <si>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</si>
  <si>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</si>
  <si>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</si>
  <si>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</si>
  <si>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</si>
  <si>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</si>
  <si>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</si>
  <si>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</si>
  <si>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</si>
  <si>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</si>
  <si>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</si>
  <si>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</si>
  <si>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</si>
  <si>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</si>
  <si>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</si>
  <si>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</si>
  <si>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</si>
  <si>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</si>
  <si>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</si>
  <si>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</si>
  <si>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</si>
  <si>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</si>
  <si>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</si>
  <si>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</si>
  <si>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</si>
  <si>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</si>
  <si>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</si>
  <si>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</si>
  <si>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</si>
  <si>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</si>
  <si>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</si>
  <si>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</si>
  <si>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</si>
  <si>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</si>
  <si>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</si>
  <si>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</si>
  <si>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</si>
  <si>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</si>
  <si>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</si>
  <si>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</si>
  <si>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</si>
  <si>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</si>
  <si>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</si>
  <si>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</si>
  <si>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</si>
  <si>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</si>
  <si>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</si>
  <si>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</si>
  <si>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</si>
  <si>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</si>
  <si>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</si>
  <si>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</si>
  <si>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</si>
  <si>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</si>
  <si>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</si>
  <si>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</si>
  <si>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</si>
  <si>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</si>
  <si>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</si>
  <si>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</si>
  <si>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</si>
  <si>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</si>
  <si>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</si>
  <si>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</si>
  <si>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</si>
  <si>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</si>
  <si>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</si>
  <si>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</si>
  <si>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</si>
  <si>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</si>
  <si>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</si>
  <si>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</si>
  <si>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</si>
  <si>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</si>
  <si>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</si>
  <si>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</si>
  <si>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</si>
  <si>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</si>
  <si>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</si>
  <si>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</si>
  <si>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</si>
  <si>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</si>
  <si>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</si>
  <si>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</si>
  <si>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</si>
  <si>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</si>
  <si>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</si>
  <si>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</si>
  <si>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</si>
  <si>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</si>
  <si>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</si>
  <si>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</si>
  <si>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</si>
  <si>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</si>
  <si>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</si>
  <si>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</si>
  <si>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</si>
  <si>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</si>
  <si>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</si>
  <si>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</si>
  <si>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</si>
  <si>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</si>
  <si>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</si>
  <si>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</si>
  <si>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</si>
  <si>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</si>
  <si>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</si>
  <si>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</si>
  <si>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</si>
  <si>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</si>
  <si>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</si>
  <si>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</si>
  <si>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</si>
  <si>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</si>
  <si>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</si>
  <si>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</si>
  <si>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</si>
  <si>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</si>
  <si>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</si>
  <si>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</si>
  <si>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</si>
  <si>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</si>
  <si>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</si>
  <si>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</si>
  <si>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</si>
  <si>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</si>
  <si>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</si>
  <si>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</si>
  <si>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</si>
  <si>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</si>
  <si>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</si>
  <si>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</si>
  <si>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</si>
  <si>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</si>
  <si>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</si>
  <si>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</si>
  <si>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</si>
  <si>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</si>
  <si>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</si>
  <si>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</si>
  <si>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</si>
  <si>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</si>
  <si>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</si>
  <si>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</si>
  <si>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</si>
  <si>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</si>
  <si>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</si>
  <si>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</si>
  <si>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</si>
  <si>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</si>
  <si>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</si>
  <si>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</si>
  <si>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</si>
  <si>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</si>
  <si>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</si>
  <si>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</si>
  <si>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</si>
  <si>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</si>
  <si>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</si>
  <si>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</si>
  <si>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</si>
  <si>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</si>
  <si>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</si>
  <si>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</si>
  <si>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</si>
  <si>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</si>
  <si>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</si>
  <si>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</si>
  <si>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</si>
  <si>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</si>
  <si>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</si>
  <si>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</si>
  <si>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</si>
  <si>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</si>
  <si>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</si>
  <si>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</si>
  <si>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</si>
  <si>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</si>
  <si>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</si>
  <si>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</si>
  <si>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</si>
  <si>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</si>
  <si>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</si>
  <si>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</si>
  <si>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</si>
  <si>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</si>
  <si>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</si>
  <si>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</si>
  <si>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</si>
  <si>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</si>
  <si>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</si>
  <si>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</si>
  <si>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</si>
  <si>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</si>
  <si>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</si>
  <si>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</si>
  <si>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</si>
  <si>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</si>
  <si>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</si>
  <si>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</si>
  <si>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</si>
  <si>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</si>
  <si>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</si>
  <si>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</si>
  <si>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</si>
  <si>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</si>
  <si>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</si>
  <si>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</si>
  <si>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</si>
  <si>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</si>
  <si>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</si>
  <si>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</si>
  <si>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</si>
  <si>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</si>
  <si>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</si>
  <si>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</si>
  <si>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</si>
  <si>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</si>
  <si>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</si>
  <si>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</si>
  <si>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</si>
  <si>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</si>
  <si>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</si>
  <si>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</si>
  <si>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</si>
  <si>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</si>
  <si>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</si>
  <si>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</si>
  <si>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</si>
  <si>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</si>
  <si>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</si>
  <si>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</si>
  <si>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</si>
  <si>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</si>
  <si>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</si>
  <si>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</si>
  <si>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</si>
  <si>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</si>
  <si>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</si>
  <si>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</si>
  <si>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</si>
  <si>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</si>
  <si>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</si>
  <si>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</si>
  <si>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</si>
  <si>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</si>
  <si>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</si>
  <si>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</si>
  <si>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</si>
  <si>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</si>
  <si>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</si>
  <si>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</si>
  <si>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</si>
  <si>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</si>
  <si>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</si>
  <si>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</si>
  <si>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</si>
  <si>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</si>
  <si>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</si>
  <si>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</si>
  <si>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</si>
  <si>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</si>
  <si>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</si>
  <si>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</si>
  <si>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</si>
  <si>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</si>
  <si>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</si>
  <si>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</si>
  <si>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</si>
  <si>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</si>
  <si>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</si>
  <si>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</si>
  <si>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</si>
  <si>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</si>
  <si>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</si>
  <si>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</si>
  <si>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</si>
  <si>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</si>
  <si>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</si>
  <si>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</si>
  <si>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</si>
  <si>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</si>
  <si>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</si>
  <si>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</si>
  <si>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</si>
  <si>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</si>
  <si>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</si>
  <si>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</si>
  <si>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</si>
  <si>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</si>
  <si>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</si>
  <si>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</si>
  <si>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</si>
  <si>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</si>
  <si>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</si>
  <si>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</si>
  <si>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</si>
  <si>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</si>
  <si>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</si>
  <si>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</si>
  <si>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</si>
  <si>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</si>
  <si>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</si>
  <si>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</si>
  <si>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</si>
  <si>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</si>
  <si>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</si>
  <si>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</si>
  <si>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</si>
  <si>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</si>
  <si>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</si>
  <si>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</si>
  <si>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</si>
  <si>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</si>
  <si>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</si>
  <si>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</si>
  <si>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</si>
  <si>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</si>
  <si>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</si>
  <si>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</si>
  <si>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</si>
  <si>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</si>
  <si>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</si>
  <si>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</si>
  <si>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</si>
  <si>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</si>
  <si>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</si>
  <si>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</si>
  <si>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</si>
  <si>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</si>
  <si>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</si>
  <si>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</si>
  <si>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</si>
  <si>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</si>
  <si>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</si>
  <si>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</si>
  <si>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</si>
  <si>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</si>
  <si>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</si>
  <si>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</si>
  <si>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</si>
  <si>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</si>
  <si>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</si>
  <si>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</si>
  <si>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</si>
  <si>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</si>
  <si>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</si>
  <si>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</si>
  <si>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</si>
  <si>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</si>
  <si>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</si>
  <si>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</si>
  <si>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</si>
  <si>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</si>
  <si>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</si>
  <si>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</si>
  <si>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</si>
  <si>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</si>
  <si>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</si>
  <si>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</si>
  <si>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</si>
  <si>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</si>
  <si>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</si>
  <si>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</si>
  <si>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</si>
  <si>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</si>
  <si>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</si>
  <si>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</si>
  <si>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</si>
  <si>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</si>
  <si>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</si>
  <si>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</si>
  <si>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</si>
  <si>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</si>
  <si>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</si>
  <si>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</si>
  <si>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</si>
  <si>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</si>
  <si>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</si>
  <si>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</si>
  <si>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</si>
  <si>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</si>
  <si>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</si>
  <si>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</si>
  <si>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</si>
  <si>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</si>
  <si>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</si>
  <si>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</si>
  <si>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</si>
  <si>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</si>
  <si>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</si>
  <si>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</si>
  <si>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</si>
  <si>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</si>
  <si>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</si>
  <si>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</si>
  <si>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</si>
  <si>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</si>
  <si>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</si>
  <si>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</si>
  <si>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</si>
  <si>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</si>
  <si>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</si>
  <si>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</si>
  <si>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</si>
  <si>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</si>
  <si>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</si>
  <si>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</si>
  <si>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</si>
  <si>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</si>
  <si>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</si>
  <si>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</si>
  <si>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</si>
  <si>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</si>
  <si>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</si>
  <si>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</si>
  <si>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</si>
  <si>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</si>
  <si>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</si>
  <si>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</si>
  <si>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</si>
  <si>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</si>
  <si>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</si>
  <si>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</si>
  <si>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</si>
  <si>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</si>
  <si>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</si>
  <si>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</si>
  <si>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</si>
  <si>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</si>
  <si>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</si>
  <si>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</si>
  <si>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</si>
  <si>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</si>
  <si>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</si>
  <si>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</si>
  <si>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</si>
  <si>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</si>
  <si>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</si>
  <si>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</si>
  <si>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</si>
  <si>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</si>
  <si>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</si>
  <si>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</si>
  <si>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</si>
  <si>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</si>
  <si>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</si>
  <si>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</si>
  <si>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</si>
  <si>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</si>
  <si>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</si>
  <si>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</si>
  <si>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</si>
  <si>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</si>
  <si>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</si>
  <si>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</si>
  <si>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</si>
  <si>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</si>
  <si>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</si>
  <si>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</si>
  <si>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</si>
  <si>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</si>
  <si>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</si>
  <si>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</si>
  <si>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</si>
  <si>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</si>
  <si>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</si>
  <si>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</si>
  <si>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</si>
  <si>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</si>
  <si>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</si>
  <si>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</si>
  <si>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</si>
  <si>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</si>
  <si>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</si>
  <si>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</si>
  <si>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</si>
  <si>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</si>
  <si>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</si>
  <si>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</si>
  <si>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</si>
  <si>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</si>
  <si>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</si>
  <si>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</si>
  <si>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</si>
  <si>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</si>
  <si>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</si>
  <si>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</si>
  <si>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</si>
  <si>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</si>
  <si>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</si>
  <si>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</si>
  <si>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</si>
  <si>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</si>
  <si>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</si>
  <si>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</si>
  <si>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</si>
  <si>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</si>
  <si>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</si>
  <si>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</si>
  <si>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</si>
  <si>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</si>
  <si>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</si>
  <si>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</si>
  <si>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</si>
  <si>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</si>
  <si>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</si>
  <si>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</si>
  <si>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</si>
  <si>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</si>
  <si>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</si>
  <si>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</si>
  <si>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</si>
  <si>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</si>
  <si>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</si>
  <si>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</si>
  <si>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</si>
  <si>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</si>
  <si>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</si>
  <si>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</si>
  <si>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</si>
  <si>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</si>
  <si>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</si>
  <si>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</si>
  <si>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</si>
  <si>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</si>
  <si>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</si>
  <si>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</si>
  <si>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</si>
  <si>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</si>
  <si>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</si>
  <si>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</si>
  <si>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</si>
  <si>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</si>
  <si>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</si>
  <si>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</si>
  <si>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</si>
  <si>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</si>
  <si>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</si>
  <si>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</si>
  <si>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</si>
  <si>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</si>
  <si>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</si>
  <si>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</si>
  <si>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</si>
  <si>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</si>
  <si>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</si>
  <si>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</si>
  <si>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</si>
  <si>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</si>
  <si>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</si>
  <si>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</si>
  <si>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</si>
  <si>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</si>
  <si>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</si>
  <si>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</si>
  <si>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</si>
  <si>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</si>
  <si>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</si>
  <si>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</si>
  <si>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</si>
  <si>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</si>
  <si>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</si>
  <si>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</si>
  <si>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</si>
  <si>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</si>
  <si>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</si>
  <si>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</si>
  <si>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</si>
  <si>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</si>
  <si>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</si>
  <si>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</si>
  <si>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</si>
  <si>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</si>
  <si>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</si>
  <si>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</si>
  <si>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</si>
  <si>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</si>
  <si>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</si>
  <si>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</si>
  <si>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</si>
  <si>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</si>
  <si>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</si>
  <si>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</si>
  <si>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</si>
  <si>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</si>
  <si>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</si>
  <si>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</si>
  <si>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</si>
  <si>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</si>
  <si>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</si>
  <si>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</si>
  <si>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</si>
  <si>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</si>
  <si>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</si>
  <si>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</si>
  <si>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</si>
  <si>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</si>
  <si>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</si>
  <si>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</si>
  <si>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</si>
  <si>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</si>
  <si>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dfm-1593</t>
  </si>
  <si>
    <t>dfm-1594</t>
  </si>
  <si>
    <t>dfm-1595</t>
  </si>
  <si>
    <t>dfm-1596</t>
  </si>
  <si>
    <t>dfm-1597</t>
  </si>
  <si>
    <t>dfm-1598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</si>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</sst>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0" totalsRowShown="0" headerRowDxfId="26" dataDxfId="25" tableBorderDxfId="24">
  <autoFilter ref="A2:K160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89" activePane="bottomLeft" state="frozen"/>
      <selection pane="bottomLeft" activeCell="G1594" sqref="G15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IF(COUNTIFS($E$3:E1600,E819)=1,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IF(COUNTIFS($E$3:E1600,E822)=1,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IF(COUNTIFS($E$3:E1600,E829)=1,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IF(COUNTIFS($E$3:E1600,E830)=1,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IF(COUNTIFS($E$3:E1600,E831)=1,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IF(COUNTIFS($E$3:E1600,E832)=1,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IF(COUNTIFS($E$3:E1600,E833)=1,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IF(COUNTIFS($E$3:E1600,E834)=1,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IF(COUNTIFS($E$3:E1600,E835)=1,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IF(COUNTIFS($E$3:E1600,E836)=1,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IF(COUNTIFS($E$3:E1600,E837)=1,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IF(COUNTIFS($E$3:E1600,E838)=1,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IF(COUNTIFS($E$3:E1600,E839)=1,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IF(COUNTIFS($E$3:E1600,E840)=1,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IF(COUNTIFS($E$3:E1600,E841)=1,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IF(COUNTIFS($E$3:E1600,E842)=1,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IF(COUNTIFS($E$3:E1600,E843)=1,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IF(COUNTIFS($E$3:E1600,E844)=1,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IF(COUNTIFS($E$3:E1600,E845)=1,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IF(COUNTIFS($E$3:E1600,E846)=1,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IF(COUNTIFS($E$3:E1600,E847)=1,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IF(COUNTIFS($E$3:E1600,E848)=1,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IF(COUNTIFS($E$3:E1600,E849)=1,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IF(COUNTIFS($E$3:E1600,E850)=1,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IF(COUNTIFS($E$3:E1600,E851)=1,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IF(COUNTIFS($E$3:E1600,E852)=1,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IF(COUNTIFS($E$3:E1600,E855)=1,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IF(COUNTIFS($E$3:E1600,E856)=1,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IF(COUNTIFS($E$3:E1600,E857)=1,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IF(COUNTIFS($E$3:E1600,E858)=1,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IF(COUNTIFS($E$3:E1600,E859)=1,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IF(COUNTIFS($E$3:E1600,E860)=1,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IF(COUNTIFS($E$3:E1600,E861)=1,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IF(COUNTIFS($E$3:E1600,E864)=1,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IF(COUNTIFS($E$3:E1600,E865)=1,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IF(COUNTIFS($E$3:E1600,E866)=1,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IF(COUNTIFS($E$3:E1600,E867)=1,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IF(COUNTIFS($E$3:E1600,E868)=1,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IF(COUNTIFS($E$3:E1600,E869)=1,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IF(COUNTIFS($E$3:E1600,E870)=1,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IF(COUNTIFS($E$3:E1600,E871)=1,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IF(COUNTIFS($E$3:E1600,E874)=1,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IF(COUNTIFS($E$3:E1600,E875)=1,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IF(COUNTIFS($E$3:E1600,E877)=1,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IF(COUNTIFS($E$3:E1600,E882)=1,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IF(COUNTIFS($E$3:E1600,E883)=1,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IF(COUNTIFS($E$3:E1600,E884)=1,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IF(COUNTIFS($E$3:E1600,E885)=1,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IF(COUNTIFS($E$3:E1600,E886)=1,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IF(COUNTIFS($E$3:E1600,E887)=1,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IF(COUNTIFS($E$3:E1600,E888)=1,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IF(COUNTIFS($E$3:E1600,E890)=1,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IF(COUNTIFS($E$3:E1600,E891)=1,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IF(COUNTIFS($E$3:E1600,E892)=1,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IF(COUNTIFS($E$3:E1600,E893)=1,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IF(COUNTIFS($E$3:E1600,E896)=1,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IF(COUNTIFS($E$3:E1600,E897)=1,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IF(COUNTIFS($E$3:E1600,E898)=1,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IF(COUNTIFS($E$3:E1600,E900)=1,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IF(COUNTIFS($E$3:E1600,E901)=1,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IF(COUNTIFS($E$3:E1600,E902)=1,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IF(COUNTIFS($E$3:E1600,E903)=1,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IF(COUNTIFS($E$3:E1600,E907)=1,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IF(COUNTIFS($E$3:E1600,E908)=1,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IF(COUNTIFS($E$3:E1600,E909)=1,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IF(COUNTIFS($E$3:E1600,E939)=1,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IF(COUNTIFS($E$3:E1600,E944)=1,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IF(COUNTIFS($E$3:E1600,E945)=1,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IF(COUNTIFS($E$3:E1600,E946)=1,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IF(COUNTIFS($E$3:E1600,E959)=1,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IF(COUNTIFS($E$3:E1600,E972)=1,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IF(COUNTIFS($E$3:E1600,E973)=1,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IF(COUNTIFS($E$3:E1600,E974)=1,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IF(COUNTIFS($E$3:E1600,E975)=1,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IF(COUNTIFS($E$3:E1600,E976)=1,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IF(COUNTIFS($E$3:E1600,E977)=1,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IF(COUNTIFS($E$3:E1600,E982)=1,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IF(COUNTIFS($E$3:E1600,E989)=1,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IF(COUNTIFS($E$3:E1600,E994)=1,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IF(COUNTIFS($E$3:E1600,E995)=1,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IF(COUNTIFS($E$3:E1600,E1000)=1,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IF(COUNTIFS($E$3:E1600,E1005)=1,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IF(COUNTIFS($E$3:E1600,E1006)=1,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IF(COUNTIFS($E$3:E1600,E1016)=1,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IF(COUNTIFS($E$3:E1600,E1017)=1,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IF(COUNTIFS($E$3:E1600,E1018)=1,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IF(COUNTIFS($E$3:E1600,E1019)=1,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IF(COUNTIFS($E$3:E1600,E1020)=1,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IF(COUNTIFS($E$3:E1600,E1021)=1,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IF(COUNTIFS($E$3:E1600,E1022)=1,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IF(COUNTIFS($E$3:E1600,E1023)=1,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IF(COUNTIFS($E$3:E1600,E1024)=1,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IF(COUNTIFS($E$3:E1600,E1025)=1,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IF(COUNTIFS($E$3:E1600,E1026)=1,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IF(COUNTIFS($E$3:E1600,E1028)=1,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IF(COUNTIFS($E$3:E1600,E1029)=1,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IF(COUNTIFS($E$3:E1600,E1030)=1,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IF(COUNTIFS($E$3:E1600,E1031)=1,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IF(COUNTIFS($E$3:E1600,E1032)=1,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IF(COUNTIFS($E$3:E1600,E1033)=1,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IF(COUNTIFS($E$3:E1600,E1034)=1,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IF(COUNTIFS($E$3:E1600,E1035)=1,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IF(COUNTIFS($E$3:E1600,E1036)=1,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IF(COUNTIFS($E$3:E1600,E1037)=1,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IF(COUNTIFS($E$3:E1600,E1038)=1,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IF(COUNTIFS($E$3:E1600,E1039)=1,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IF(COUNTIFS($E$3:E1600,E1040)=1,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IF(COUNTIFS($E$3:E1600,E1041)=1,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IF(COUNTIFS($E$3:E1600,E1044)=1,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IF(COUNTIFS($E$3:E1600,E1045)=1,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IF(COUNTIFS($E$3:E1600,E1046)=1,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IF(COUNTIFS($E$3:E1600,E1051)=1,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IF(COUNTIFS($E$3:E1600,E1052)=1,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IF(COUNTIFS($E$3:E1600,E1053)=1,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IF(COUNTIFS($E$3:E1600,E1056)=1,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IF(COUNTIFS($E$3:E1600,E1057)=1,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IF(COUNTIFS($E$3:E1600,E1061)=1,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IF(COUNTIFS($E$3:E1600,E1062)=1,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IF(COUNTIFS($E$3:E1600,E1063)=1,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IF(COUNTIFS($E$3:E1600,E1064)=1,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IF(COUNTIFS($E$3:E1600,E1065)=1,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IF(COUNTIFS($E$3:E1600,E1066)=1,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IF(COUNTIFS($E$3:E1600,E1067)=1,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IF(COUNTIFS($E$3:E1600,E1068)=1,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IF(COUNTIFS($E$3:E1600,E1074)=1,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IF(COUNTIFS($E$3:E1600,E1075)=1,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IF(COUNTIFS($E$3:E1600,E1076)=1,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IF(COUNTIFS($E$3:E1600,E1078)=1,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IF(COUNTIFS($E$3:E1600,E1079)=1,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IF(COUNTIFS($E$3:E1600,E1088)=1,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IF(COUNTIFS($E$3:E1600,E1089)=1,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IF(COUNTIFS($E$3:E1600,E1090)=1,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IF(COUNTIFS($E$3:E1600,E1091)=1,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IF(COUNTIFS($E$3:E1600,E1092)=1,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IF(COUNTIFS($E$3:E1600,E1093)=1,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IF(COUNTIFS($E$3:E1600,E1094)=1,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IF(COUNTIFS($E$3:E1600,E1095)=1,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IF(COUNTIFS($E$3:E1600,E1096)=1,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IF(COUNTIFS($E$3:E1600,E1097)=1,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IF(COUNTIFS($E$3:E1600,E1098)=1,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IF(COUNTIFS($E$3:E1600,E1099)=1,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IF(COUNTIFS($E$3:E1600,E1100)=1,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IF(COUNTIFS($E$3:E1600,E1101)=1,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IF(COUNTIFS($E$3:E1600,E1108)=1,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IF(COUNTIFS($E$3:E1600,E1109)=1,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IF(COUNTIFS($E$3:E1600,E1110)=1,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IF(COUNTIFS($E$3:E1600,E1111)=1,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IF(COUNTIFS($E$3:E1600,E1112)=1,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IF(COUNTIFS($E$3:E1600,E1113)=1,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IF(COUNTIFS($E$3:E1600,E1114)=1,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IF(COUNTIFS($E$3:E1600,E1115)=1,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IF(COUNTIFS($E$3:E1600,E1116)=1,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IF(COUNTIFS($E$3:E1600,E1117)=1,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IF(COUNTIFS($E$3:E1600,E1118)=1,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IF(COUNTIFS($E$3:E1600,E1119)=1,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IF(COUNTIFS($E$3:E1600,E1120)=1,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IF(COUNTIFS($E$3:E1600,E1121)=1,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IF(COUNTIFS($E$3:E1600,E1122)=1,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IF(COUNTIFS($E$3:E1600,E1123)=1,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IF(COUNTIFS($E$3:E1600,E1124)=1,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IF(COUNTIFS($E$3:E1600,E1125)=1,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IF(COUNTIFS($E$3:E1600,E1126)=1,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IF(COUNTIFS($E$3:E1600,E1127)=1,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IF(COUNTIFS($E$3:E1600,E1128)=1,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IF(COUNTIFS($E$3:E1600,E1129)=1,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IF(COUNTIFS($E$3:E1600,E1130)=1,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IF(COUNTIFS($E$3:E1600,E1131)=1,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IF(COUNTIFS($E$3:E1600,E1132)=1,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IF(COUNTIFS($E$3:E1600,E1133)=1,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IF(COUNTIFS($E$3:E1600,E1134)=1,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IF(COUNTIFS($E$3:E1600,E1135)=1,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IF(COUNTIFS($E$3:E1600,E1136)=1,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IF(COUNTIFS($E$3:E1600,E1137)=1,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IF(COUNTIFS($E$3:E1600,E1138)=1,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IF(COUNTIFS($E$3:E1600,E1139)=1,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IF(COUNTIFS($E$3:E1600,E1140)=1,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IF(COUNTIFS($E$3:E1600,E1141)=1,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IF(COUNTIFS($E$3:E1600,E1142)=1,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IF(COUNTIFS($E$3:E1600,E1143)=1,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IF(COUNTIFS($E$3:E1600,E1144)=1,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IF(COUNTIFS($E$3:E1600,E1145)=1,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IF(COUNTIFS($E$3:E1600,E1146)=1,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IF(COUNTIFS($E$3:E1600,E1147)=1,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IF(COUNTIFS($E$3:E1600,E1148)=1,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IF(COUNTIFS($E$3:E1600,E1149)=1,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IF(COUNTIFS($E$3:E1600,E1150)=1,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IF(COUNTIFS($E$3:E1600,E1151)=1,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IF(COUNTIFS($E$3:E1600,E1152)=1,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IF(COUNTIFS($E$3:E1600,E1153)=1,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IF(COUNTIFS($E$3:E1600,E1154)=1,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IF(COUNTIFS($E$3:E1600,E1155)=1,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IF(COUNTIFS($E$3:E1600,E1156)=1,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IF(COUNTIFS($E$3:E1600,E1157)=1,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IF(COUNTIFS($E$3:E1600,E1158)=1,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IF(COUNTIFS($E$3:E1600,E1159)=1,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IF(COUNTIFS($E$3:E1600,E1160)=1,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IF(COUNTIFS($E$3:E1600,E1161)=1,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IF(COUNTIFS($E$3:E1600,E1162)=1,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IF(COUNTIFS($E$3:E1600,E1163)=1,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IF(COUNTIFS($E$3:E1600,E1164)=1,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IF(COUNTIFS($E$3:E1600,E1165)=1,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IF(COUNTIFS($E$3:E1600,E1166)=1,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IF(COUNTIFS($E$3:E1600,E1167)=1,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IF(COUNTIFS($E$3:E1600,E1168)=1,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IF(COUNTIFS($E$3:E1600,E1169)=1,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IF(COUNTIFS($E$3:E1600,E1170)=1,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IF(COUNTIFS($E$3:E1600,E1171)=1,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IF(COUNTIFS($E$3:E1600,E1172)=1,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IF(COUNTIFS($E$3:E1600,E1173)=1,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IF(COUNTIFS($E$3:E1600,E1174)=1,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IF(COUNTIFS($E$3:E1600,E1175)=1,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IF(COUNTIFS($E$3:E1600,E1176)=1,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IF(COUNTIFS($E$3:E1600,E1177)=1,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IF(COUNTIFS($E$3:E1600,E1178)=1,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IF(COUNTIFS($E$3:E1600,E1179)=1,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IF(COUNTIFS($E$3:E1600,E1180)=1,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IF(COUNTIFS($E$3:E1600,E1181)=1,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IF(COUNTIFS($E$3:E1600,E1182)=1,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IF(COUNTIFS($E$3:E1600,E1183)=1,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IF(COUNTIFS($E$3:E1600,E1184)=1,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IF(COUNTIFS($E$3:E1600,E1185)=1,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IF(COUNTIFS($E$3:E1600,E1186)=1,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IF(COUNTIFS($E$3:E1600,E1187)=1,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IF(COUNTIFS($E$3:E1600,E1189)=1,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IF(COUNTIFS($E$3:E1600,E1190)=1,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IF(COUNTIFS($E$3:E1600,E1191)=1,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IF(COUNTIFS($E$3:E1600,E1192)=1,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IF(COUNTIFS($E$3:E1600,E1193)=1,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IF(COUNTIFS($E$3:E1600,E1194)=1,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IF(COUNTIFS($E$3:E1600,E1195)=1,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IF(COUNTIFS($E$3:E1600,E1196)=1,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IF(COUNTIFS($E$3:E1600,E1197)=1,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IF(COUNTIFS($E$3:E1600,E1198)=1,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IF(COUNTIFS($E$3:E1600,E1199)=1,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IF(COUNTIFS($E$3:E1600,E1200)=1,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IF(COUNTIFS($E$3:E1600,E1201)=1,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IF(COUNTIFS($E$3:E1600,E1202)=1,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IF(COUNTIFS($E$3:E1600,E1203)=1,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IF(COUNTIFS($E$3:E1600,E1204)=1,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IF(COUNTIFS($E$3:E1600,E1205)=1,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IF(COUNTIFS($E$3:E1600,E1206)=1,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IF(COUNTIFS($E$3:E1600,E1207)=1,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IF(COUNTIFS($E$3:E1600,E1208)=1,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IF(COUNTIFS($E$3:E1600,E1209)=1,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IF(COUNTIFS($E$3:E1600,E1210)=1,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IF(COUNTIFS($E$3:E1600,E1211)=1,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IF(COUNTIFS($E$3:E1600,E1212)=1,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IF(COUNTIFS($E$3:E1600,E1214)=1,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IF(COUNTIFS($E$3:E1600,E1215)=1,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IF(COUNTIFS($E$3:E1600,E1216)=1,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IF(COUNTIFS($E$3:E1600,E1217)=1,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IF(COUNTIFS($E$3:E1600,E1218)=1,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IF(COUNTIFS($E$3:E1600,E1219)=1,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IF(COUNTIFS($E$3:E1600,E1220)=1,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IF(COUNTIFS($E$3:E1600,E1221)=1,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IF(COUNTIFS($E$3:E1600,E1222)=1,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IF(COUNTIFS($E$3:E1600,E1223)=1,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IF(COUNTIFS($E$3:E1600,E1224)=1,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IF(COUNTIFS($E$3:E1600,E1225)=1,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IF(COUNTIFS($E$3:E1600,E1226)=1,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IF(COUNTIFS($E$3:E1600,E1227)=1,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IF(COUNTIFS($E$3:E1600,E1228)=1,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IF(COUNTIFS($E$3:E1600,E1229)=1,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IF(COUNTIFS($E$3:E1600,E1230)=1,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IF(COUNTIFS($E$3:E1600,E1231)=1,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IF(COUNTIFS($E$3:E1600,E1232)=1,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IF(COUNTIFS($E$3:E1600,E1233)=1,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IF(COUNTIFS($E$3:E1600,E1234)=1,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IF(COUNTIFS($E$3:E1600,E1235)=1,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IF(COUNTIFS($E$3:E1600,E1236)=1,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IF(COUNTIFS($E$3:E1600,E1237)=1,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IF(COUNTIFS($E$3:E1600,E1238)=1,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IF(COUNTIFS($E$3:E1600,E1239)=1,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IF(COUNTIFS($E$3:E1600,E1240)=1,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IF(COUNTIFS($E$3:E1600,E1241)=1,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IF(COUNTIFS($E$3:E1600,E1242)=1,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IF(COUNTIFS($E$3:E1600,E1243)=1,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IF(COUNTIFS($E$3:E1600,E1244)=1,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IF(COUNTIFS($E$3:E1600,E1245)=1,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IF(COUNTIFS($E$3:E1600,E1246)=1,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IF(COUNTIFS($E$3:E1600,E1247)=1,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IF(COUNTIFS($E$3:E1600,E1248)=1,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IF(COUNTIFS($E$3:E1600,E1249)=1,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IF(COUNTIFS($E$3:E1600,E1250)=1,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IF(COUNTIFS($E$3:E1600,E1251)=1,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IF(COUNTIFS($E$3:E1600,E1252)=1,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IF(COUNTIFS($E$3:E1600,E1253)=1,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IF(COUNTIFS($E$3:E1600,E1254)=1,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IF(COUNTIFS($E$3:E1600,E1255)=1,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IF(COUNTIFS($E$3:E1600,E1256)=1,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IF(COUNTIFS($E$3:E1600,E1257)=1,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IF(COUNTIFS($E$3:E1600,E1258)=1,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IF(COUNTIFS($E$3:E1600,E1259)=1,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IF(COUNTIFS($E$3:E1600,E1260)=1,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IF(COUNTIFS($E$3:E1600,E1261)=1,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IF(COUNTIFS($E$3:E1600,E1262)=1,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IF(COUNTIFS($E$3:E1600,E1263)=1,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IF(COUNTIFS($E$3:E1600,E1264)=1,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IF(COUNTIFS($E$3:E1600,E1265)=1,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IF(COUNTIFS($E$3:E1600,E1266)=1,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IF(COUNTIFS($E$3:E1600,E1267)=1,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IF(COUNTIFS($E$3:E1600,E1268)=1,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IF(COUNTIFS($E$3:E1600,E1269)=1,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IF(COUNTIFS($E$3:E1600,E1270)=1,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IF(COUNTIFS($E$3:E1600,E1271)=1,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IF(COUNTIFS($E$3:E1600,E1272)=1,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IF(COUNTIFS($E$3:E1600,E1273)=1,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IF(COUNTIFS($E$3:E1600,E1274)=1,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IF(COUNTIFS($E$3:E1600,E1275)=1,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IF(COUNTIFS($E$3:E1600,E1276)=1,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IF(COUNTIFS($E$3:E1600,E1277)=1,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IF(COUNTIFS($E$3:E1600,E1278)=1,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IF(COUNTIFS($E$3:E1600,E1279)=1,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IF(COUNTIFS($E$3:E1600,E1280)=1,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IF(COUNTIFS($E$3:E1600,E1281)=1,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IF(COUNTIFS($E$3:E1600,E1282)=1,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IF(COUNTIFS($E$3:E1600,E1283)=1,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IF(COUNTIFS($E$3:E1600,E1284)=1,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IF(COUNTIFS($E$3:E1600,E1285)=1,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IF(COUNTIFS($E$3:E1600,E1286)=1,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IF(COUNTIFS($E$3:E1600,E1287)=1,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IF(COUNTIFS($E$3:E1600,E1288)=1,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IF(COUNTIFS($E$3:E1600,E1289)=1,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IF(COUNTIFS($E$3:E1600,E1290)=1,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IF(COUNTIFS($E$3:E1600,E1291)=1,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IF(COUNTIFS($E$3:E1600,E1292)=1,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IF(COUNTIFS($E$3:E1600,E1293)=1,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IF(COUNTIFS($E$3:E1600,E1294)=1,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IF(COUNTIFS($E$3:E1600,E1296)=1,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IF(COUNTIFS($E$3:E1600,E1297)=1,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IF(COUNTIFS($E$3:E1600,E1298)=1,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IF(COUNTIFS($E$3:E1600,E1299)=1,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IF(COUNTIFS($E$3:E1600,E1301)=1,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IF(COUNTIFS($E$3:E1600,E1303)=1,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IF(COUNTIFS($E$3:E1600,E1304)=1,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IF(COUNTIFS($E$3:E1600,E1305)=1,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IF(COUNTIFS($E$3:E1600,E1306)=1,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IF(COUNTIFS($E$3:E1600,E1309)=1,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IF(COUNTIFS($E$3:E1600,E1310)=1,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IF(COUNTIFS($E$3:E1600,E1311)=1,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IF(COUNTIFS($E$3:E1600,E1312)=1,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IF(COUNTIFS($E$3:E1600,E1313)=1,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IF(COUNTIFS($E$3:E1600,E1314)=1,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IF(COUNTIFS($E$3:E1600,E1315)=1,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IF(COUNTIFS($E$3:E1600,E1316)=1,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IF(COUNTIFS($E$3:E1600,E1318)=1,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IF(COUNTIFS($E$3:E1600,E1319)=1,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IF(COUNTIFS($E$3:E1600,E1321)=1,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IF(COUNTIFS($E$3:E1600,E1324)=1,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IF(COUNTIFS($E$3:E1600,E1325)=1,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IF(COUNTIFS($E$3:E1600,E1327)=1,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IF(COUNTIFS($E$3:E1600,E1329)=1,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IF(COUNTIFS($E$3:E1600,E1330)=1,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IF(COUNTIFS($E$3:E1600,E1331)=1,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IF(COUNTIFS($E$3:E1600,E1333)=1,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IF(COUNTIFS($E$3:E1600,E1334)=1,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IF(COUNTIFS($E$3:E1600,E1335)=1,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IF(COUNTIFS($E$3:E1600,E1336)=1,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IF(COUNTIFS($E$3:E1600,E1337)=1,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IF(COUNTIFS($E$3:E1600,E1338)=1,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IF(COUNTIFS($E$3:E1600,E1339)=1,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IF(COUNTIFS($E$3:E1600,E1340)=1,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IF(COUNTIFS($E$3:E1600,E1341)=1,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IF(COUNTIFS($E$3:E1600,E1342)=1,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IF(COUNTIFS($E$3:E1600,E1343)=1,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IF(COUNTIFS($E$3:E1600,E1344)=1,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IF(COUNTIFS($E$3:E1600,E1345)=1,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IF(COUNTIFS($E$3:E1600,E1346)=1,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IF(COUNTIFS($E$3:E1600,E1347)=1,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IF(COUNTIFS($E$3:E1600,E1348)=1,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IF(COUNTIFS($E$3:E1600,E1349)=1,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IF(COUNTIFS($E$3:E1600,E1351)=1,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IF(COUNTIFS($E$3:E1600,E1352)=1,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IF(COUNTIFS($E$3:E1600,E1353)=1,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IF(COUNTIFS($E$3:E1600,E1354)=1,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IF(COUNTIFS($E$3:E1600,E1355)=1,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IF(COUNTIFS($E$3:E1600,E1356)=1,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IF(COUNTIFS($E$3:E1600,E1357)=1,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IF(COUNTIFS($E$3:E1600,E1359)=1,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IF(COUNTIFS($E$3:E1600,E1360)=1,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IF(COUNTIFS($E$3:E1600,E1361)=1,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IF(COUNTIFS($E$3:E1600,E1362)=1,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IF(COUNTIFS($E$3:E1600,E1363)=1,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IF(COUNTIFS($E$3:E1600,E1364)=1,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IF(COUNTIFS($E$3:E1600,E1365)=1,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IF(COUNTIFS($E$3:E1600,E1366)=1,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IF(COUNTIFS($E$3:E1600,E1367)=1,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IF(COUNTIFS($E$3:E1600,E1368)=1,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IF(COUNTIFS($E$3:E1600,E1369)=1,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IF(COUNTIFS($E$3:E1600,E1370)=1,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IF(COUNTIFS($E$3:E1600,E1371)=1,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IF(COUNTIFS($E$3:E1600,E1372)=1,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IF(COUNTIFS($E$3:E1600,E1373)=1,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IF(COUNTIFS($E$3:E1600,E1374)=1,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IF(COUNTIFS($E$3:E1600,E1375)=1,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IF(COUNTIFS($E$3:E1600,E1376)=1,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IF(COUNTIFS($E$3:E1600,E1377)=1,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IF(COUNTIFS($E$3:E1600,E1378)=1,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IF(COUNTIFS($E$3:E1600,E1379)=1,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IF(COUNTIFS($E$3:E1600,E1380)=1,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IF(COUNTIFS($E$3:E1600,E1381)=1,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IF(COUNTIFS($E$3:E1600,E1382)=1,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IF(COUNTIFS($E$3:E1600,E1383)=1,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IF(COUNTIFS($E$3:E1600,E1384)=1,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IF(COUNTIFS($E$3:E1600,E1385)=1,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IF(COUNTIFS($E$3:E1600,E1386)=1,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IF(COUNTIFS($E$3:E1600,E1387)=1,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IF(COUNTIFS($E$3:E1600,E1388)=1,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IF(COUNTIFS($E$3:E1600,E1389)=1,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IF(COUNTIFS($E$3:E1600,E1390)=1,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IF(COUNTIFS($E$3:E1600,E1391)=1,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IF(COUNTIFS($E$3:E1600,E1392)=1,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IF(COUNTIFS($E$3:E1600,E1393)=1,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IF(COUNTIFS($E$3:E1600,E1394)=1,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IF(COUNTIFS($E$3:E1600,E1395)=1,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IF(COUNTIFS($E$3:E1600,E1396)=1,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IF(COUNTIFS($E$3:E1600,E1397)=1,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IF(COUNTIFS($E$3:E1600,E1398)=1,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IF(COUNTIFS($E$3:E1600,E1399)=1,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IF(COUNTIFS($E$3:E1600,E1400)=1,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IF(COUNTIFS($E$3:E1600,E1401)=1,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IF(COUNTIFS($E$3:E1600,E1402)=1,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IF(COUNTIFS($E$3:E1600,E1403)=1,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IF(COUNTIFS($E$3:E1600,E1404)=1,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IF(COUNTIFS($E$3:E1600,E1405)=1,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IF(COUNTIFS($E$3:E1600,E1406)=1,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IF(COUNTIFS($E$3:E1600,E1418)=1,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IF(COUNTIFS($E$3:E1600,E1419)=1,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IF(COUNTIFS($E$3:E1600,E1420)=1,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IF(COUNTIFS($E$3:E1600,E1421)=1,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IF(COUNTIFS($E$3:E1600,E1422)=1,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IF(COUNTIFS($E$3:E1600,E1423)=1,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IF(COUNTIFS($E$3:E1600,E1424)=1,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IF(COUNTIFS($E$3:E1600,E1425)=1,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IF(COUNTIFS($E$3:E1600,E1426)=1,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IF(COUNTIFS($E$3:E1600,E1427)=1,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IF(COUNTIFS($E$3:E1600,E1428)=1,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IF(COUNTIFS($E$3:E1600,E1429)=1,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IF(COUNTIFS($E$3:E1600,E1430)=1,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IF(COUNTIFS($E$3:E1600,E1431)=1,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IF(COUNTIFS($E$3:E1600,E1432)=1,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IF(COUNTIFS($E$3:E1600,E1433)=1,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IF(COUNTIFS($E$3:E1600,E1434)=1,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IF(COUNTIFS($E$3:E1600,E1435)=1,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IF(COUNTIFS($E$3:E1600,E1436)=1,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IF(COUNTIFS($E$3:E1600,E1437)=1,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IF(COUNTIFS($E$3:E1600,E1438)=1,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IF(COUNTIFS($E$3:E1600,E1439)=1,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IF(COUNTIFS($E$3:E1600,E1440)=1,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IF(COUNTIFS($E$3:E1600,E1441)=1,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IF(COUNTIFS($E$3:E1600,E1442)=1,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IF(COUNTIFS($E$3:E1600,E1443)=1,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IF(COUNTIFS($E$3:E1600,E1444)=1,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IF(COUNTIFS($E$3:E1600,E1445)=1,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IF(COUNTIFS($E$3:E1600,E1446)=1,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IF(COUNTIFS($E$3:E1600,E1447)=1,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IF(COUNTIFS($E$3:E1600,E1448)=1,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IF(COUNTIFS($E$3:E1600,E1449)=1,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IF(COUNTIFS($E$3:E1600,#REF!)=1,#REF!,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IF(COUNTIFS($E$3:E1600,E1450)=1,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IF(COUNTIFS($E$3:E1600,E1452)=1,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IF(COUNTIFS($E$3:E1600,E1453)=1,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IF(COUNTIFS($E$3:E1600,E1454)=1,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IF(COUNTIFS($E$3:E1600,E1455)=1,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IF(COUNTIFS($E$3:E1600,E1456)=1,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IF(COUNTIFS($E$3:E1600,E1457)=1,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IF(COUNTIFS($E$3:E1600,E1458)=1,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IF(COUNTIFS($E$3:E1600,E1459)=1,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IF(COUNTIFS($E$3:E1600,E1460)=1,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IF(COUNTIFS($E$3:E1600,E1461)=1,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IF(COUNTIFS($E$3:E1600,E1462)=1,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IF(COUNTIFS($E$3:E1600,E1463)=1,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IF(COUNTIFS($E$3:E1600,E1464)=1,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IF(COUNTIFS($E$3:E1600,E1465)=1,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IF(COUNTIFS($E$3:E1600,E1466)=1,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IF(COUNTIFS($E$3:E1600,E1467)=1,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IF(COUNTIFS($E$3:E1600,E1468)=1,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IF(COUNTIFS($E$3:E1600,E1469)=1,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IF(COUNTIFS($E$3:E1600,E1470)=1,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IF(COUNTIFS($E$3:E1600,E1471)=1,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IF(COUNTIFS($E$3:E1600,E1472)=1,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IF(COUNTIFS($E$3:E1600,E1473)=1,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IF(COUNTIFS($E$3:E1600,E1474)=1,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IF(COUNTIFS($E$3:E1600,E1475)=1,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IF(COUNTIFS($E$3:E1600,E1476)=1,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IF(COUNTIFS($E$3:E1600,E1477)=1,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IF(COUNTIFS($E$3:E1600,E1478)=1,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IF(COUNTIFS($E$3:E1600,E1479)=1,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IF(COUNTIFS($E$3:E1600,E1480)=1,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IF(COUNTIFS($E$3:E1600,E1494)=1,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IF(COUNTIFS($E$3:E1600,E1495)=1,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IF(COUNTIFS($E$3:E1600,E1496)=1,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IF(COUNTIFS($E$3:E1600,E1497)=1,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IF(COUNTIFS($E$3:E1600,E1498)=1,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IF(COUNTIFS($E$3:E1600,E1499)=1,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IF(COUNTIFS($E$3:E1600,E1500)=1,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2184</v>
      </c>
      <c r="H1576" s="25" t="str">
        <f t="shared" si="154"/>
        <v>PB105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2269</v>
      </c>
      <c r="B1581" s="19" t="s">
        <v>2253</v>
      </c>
      <c r="C1581" s="19" t="s">
        <v>2103</v>
      </c>
      <c r="D1581" s="60" t="s">
        <v>2104</v>
      </c>
      <c r="E1581" s="19" t="s">
        <v>2270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34"/>
      <c r="K1581" s="79"/>
    </row>
    <row r="1582" spans="1:11" ht="41.25" customHeight="1">
      <c r="A1582" s="18" t="s">
        <v>2271</v>
      </c>
      <c r="B1582" s="19" t="s">
        <v>2253</v>
      </c>
      <c r="C1582" s="19" t="s">
        <v>2103</v>
      </c>
      <c r="D1582" s="60" t="s">
        <v>2104</v>
      </c>
      <c r="E1582" s="19" t="s">
        <v>2270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34"/>
      <c r="K1582" s="79"/>
    </row>
    <row r="1583" spans="1:11" ht="41.25" customHeight="1">
      <c r="A1583" s="18" t="s">
        <v>2272</v>
      </c>
      <c r="B1583" s="19" t="s">
        <v>2253</v>
      </c>
      <c r="C1583" s="19" t="s">
        <v>2103</v>
      </c>
      <c r="D1583" s="60" t="s">
        <v>2104</v>
      </c>
      <c r="E1583" s="19" t="s">
        <v>2270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34"/>
      <c r="K1583" s="79"/>
    </row>
    <row r="1584" spans="1:11" ht="41.25" customHeight="1">
      <c r="A1584" s="18" t="s">
        <v>2273</v>
      </c>
      <c r="B1584" s="19" t="s">
        <v>2253</v>
      </c>
      <c r="C1584" s="19" t="s">
        <v>2103</v>
      </c>
      <c r="D1584" s="60" t="s">
        <v>2104</v>
      </c>
      <c r="E1584" s="19" t="s">
        <v>2270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34"/>
      <c r="K1584" s="79"/>
    </row>
    <row r="1585" spans="1:11" ht="41.25" customHeight="1">
      <c r="A1585" s="18" t="s">
        <v>2274</v>
      </c>
      <c r="B1585" s="19" t="s">
        <v>2253</v>
      </c>
      <c r="C1585" s="19" t="s">
        <v>2103</v>
      </c>
      <c r="D1585" s="60" t="s">
        <v>2104</v>
      </c>
      <c r="E1585" s="19" t="s">
        <v>2270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34"/>
      <c r="K1585" s="79"/>
    </row>
    <row r="1586" spans="1:11" ht="41.25" customHeight="1">
      <c r="A1586" s="18" t="s">
        <v>2275</v>
      </c>
      <c r="B1586" s="19" t="s">
        <v>2253</v>
      </c>
      <c r="C1586" s="19" t="s">
        <v>2103</v>
      </c>
      <c r="D1586" s="60" t="s">
        <v>2104</v>
      </c>
      <c r="E1586" s="19" t="s">
        <v>2270</v>
      </c>
      <c r="F1586" s="21"/>
      <c r="G1586" s="19" t="s">
        <v>67</v>
      </c>
      <c r="H1586" s="25" t="str">
        <f t="shared" si="156"/>
        <v>PK217</v>
      </c>
      <c r="I1586" s="25" t="str">
        <f t="shared" si="157"/>
        <v>Non-M</v>
      </c>
      <c r="J1586" s="34"/>
      <c r="K1586" s="79"/>
    </row>
    <row r="1587" spans="1:11" ht="41.25" customHeight="1">
      <c r="A1587" s="18" t="s">
        <v>2276</v>
      </c>
      <c r="B1587" s="19" t="s">
        <v>2253</v>
      </c>
      <c r="C1587" s="19" t="s">
        <v>2103</v>
      </c>
      <c r="D1587" s="60" t="s">
        <v>2104</v>
      </c>
      <c r="E1587" s="19" t="s">
        <v>2270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34"/>
      <c r="K1587" s="79"/>
    </row>
    <row r="1588" spans="1:11" ht="41.25" customHeight="1">
      <c r="A1588" s="18" t="s">
        <v>2277</v>
      </c>
      <c r="B1588" s="19" t="s">
        <v>2253</v>
      </c>
      <c r="C1588" s="19" t="s">
        <v>2103</v>
      </c>
      <c r="D1588" s="60" t="s">
        <v>2104</v>
      </c>
      <c r="E1588" s="19" t="s">
        <v>2270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34"/>
      <c r="K1588" s="79"/>
    </row>
    <row r="1589" spans="1:11" ht="41.25" customHeight="1">
      <c r="A1589" s="18" t="s">
        <v>2278</v>
      </c>
      <c r="B1589" s="19" t="s">
        <v>2253</v>
      </c>
      <c r="C1589" s="19" t="s">
        <v>2103</v>
      </c>
      <c r="D1589" s="60" t="s">
        <v>2104</v>
      </c>
      <c r="E1589" s="19" t="s">
        <v>2270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34"/>
      <c r="K1589" s="79"/>
    </row>
    <row r="1590" spans="1:11" ht="41.25" customHeight="1">
      <c r="A1590" s="18" t="s">
        <v>2279</v>
      </c>
      <c r="B1590" s="19" t="s">
        <v>2253</v>
      </c>
      <c r="C1590" s="19" t="s">
        <v>2103</v>
      </c>
      <c r="D1590" s="60" t="s">
        <v>2104</v>
      </c>
      <c r="E1590" s="19" t="s">
        <v>2270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34"/>
      <c r="K1590" s="79"/>
    </row>
    <row r="1591" spans="1:11" ht="41.25" customHeight="1">
      <c r="A1591" s="18" t="s">
        <v>2280</v>
      </c>
      <c r="B1591" s="19" t="s">
        <v>2253</v>
      </c>
      <c r="C1591" s="19" t="s">
        <v>2103</v>
      </c>
      <c r="D1591" s="60" t="s">
        <v>2104</v>
      </c>
      <c r="E1591" s="19" t="s">
        <v>2270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34"/>
      <c r="K1591" s="79"/>
    </row>
    <row r="1592" spans="1:11" ht="41.25" customHeight="1">
      <c r="A1592" s="18" t="s">
        <v>2281</v>
      </c>
      <c r="B1592" s="19" t="s">
        <v>2253</v>
      </c>
      <c r="C1592" s="19" t="s">
        <v>2103</v>
      </c>
      <c r="D1592" s="60" t="s">
        <v>2104</v>
      </c>
      <c r="E1592" s="19" t="s">
        <v>2270</v>
      </c>
      <c r="F1592" s="21"/>
      <c r="G1592" s="19" t="s">
        <v>1622</v>
      </c>
      <c r="H1592" s="25" t="str">
        <f>IF(RIGHT(G1592,1)="M", LEFT(G1592,LEN(G1592)-1), G1592)</f>
        <v>HM803</v>
      </c>
      <c r="I1592" s="25" t="str">
        <f>IF(RIGHT(G1592,1)="M","M","Non-M")</f>
        <v>M</v>
      </c>
      <c r="J1592" s="34"/>
      <c r="K1592" s="79"/>
    </row>
    <row r="1593" spans="1:11" ht="41.25" customHeight="1">
      <c r="A1593" s="18" t="s">
        <v>2282</v>
      </c>
      <c r="B1593" s="19" t="s">
        <v>2253</v>
      </c>
      <c r="C1593" s="19" t="s">
        <v>2103</v>
      </c>
      <c r="D1593" s="60" t="s">
        <v>2104</v>
      </c>
      <c r="E1593" s="19" t="s">
        <v>2283</v>
      </c>
      <c r="F1593" s="21"/>
      <c r="G1593" s="19" t="s">
        <v>412</v>
      </c>
      <c r="H1593" s="25" t="str">
        <f>IF(RIGHT(G1593,1)="M", LEFT(G1593,LEN(G1593)-1), G1593)</f>
        <v>WB306</v>
      </c>
      <c r="I1593" s="25" t="str">
        <f>IF(RIGHT(G1593,1)="M","M","Non-M")</f>
        <v>Non-M</v>
      </c>
      <c r="J1593" s="34"/>
      <c r="K1593" s="79"/>
    </row>
    <row r="1594" spans="1:11" ht="41.25" customHeight="1">
      <c r="A1594" s="18" t="s">
        <v>2284</v>
      </c>
      <c r="B1594" s="19"/>
      <c r="C1594" s="19"/>
      <c r="D1594" s="60"/>
      <c r="E1594" s="19"/>
      <c r="F1594" s="21"/>
      <c r="G1594" s="19"/>
      <c r="H1594" s="25">
        <f t="shared" ref="H1594:H1600" si="158">IF(RIGHT(G1594,1)="M", LEFT(G1594,LEN(G1594)-1), G1594)</f>
        <v>0</v>
      </c>
      <c r="I1594" s="25" t="str">
        <f t="shared" ref="I1594:I1600" si="159">IF(RIGHT(G1594,1)="M","M","Non-M")</f>
        <v>Non-M</v>
      </c>
      <c r="J1594" s="34"/>
      <c r="K1594" s="79"/>
    </row>
    <row r="1595" spans="1:11" ht="41.25" customHeight="1">
      <c r="A1595" s="18" t="s">
        <v>2285</v>
      </c>
      <c r="B1595" s="19"/>
      <c r="C1595" s="19"/>
      <c r="D1595" s="60"/>
      <c r="E1595" s="19"/>
      <c r="F1595" s="21"/>
      <c r="G1595" s="19"/>
      <c r="H1595" s="25">
        <f t="shared" si="158"/>
        <v>0</v>
      </c>
      <c r="I1595" s="25" t="str">
        <f t="shared" si="159"/>
        <v>Non-M</v>
      </c>
      <c r="J1595" s="34"/>
      <c r="K1595" s="79"/>
    </row>
    <row r="1596" spans="1:11" ht="41.25" customHeight="1">
      <c r="A1596" s="18" t="s">
        <v>2286</v>
      </c>
      <c r="B1596" s="19"/>
      <c r="C1596" s="19"/>
      <c r="D1596" s="60"/>
      <c r="E1596" s="19"/>
      <c r="F1596" s="21"/>
      <c r="G1596" s="19"/>
      <c r="H1596" s="25">
        <f t="shared" si="158"/>
        <v>0</v>
      </c>
      <c r="I1596" s="25" t="str">
        <f t="shared" si="159"/>
        <v>Non-M</v>
      </c>
      <c r="J1596" s="34"/>
      <c r="K1596" s="79"/>
    </row>
    <row r="1597" spans="1:11" ht="41.25" customHeight="1">
      <c r="A1597" s="18" t="s">
        <v>2287</v>
      </c>
      <c r="B1597" s="19"/>
      <c r="C1597" s="19"/>
      <c r="D1597" s="60"/>
      <c r="E1597" s="19"/>
      <c r="F1597" s="21"/>
      <c r="G1597" s="19"/>
      <c r="H1597" s="25">
        <f t="shared" si="158"/>
        <v>0</v>
      </c>
      <c r="I1597" s="25" t="str">
        <f t="shared" si="159"/>
        <v>Non-M</v>
      </c>
      <c r="J1597" s="34"/>
      <c r="K1597" s="79"/>
    </row>
    <row r="1598" spans="1:11" ht="41.25" customHeight="1">
      <c r="A1598" s="18" t="s">
        <v>2288</v>
      </c>
      <c r="B1598" s="19"/>
      <c r="C1598" s="19"/>
      <c r="D1598" s="60"/>
      <c r="E1598" s="19"/>
      <c r="F1598" s="21"/>
      <c r="G1598" s="19"/>
      <c r="H1598" s="25">
        <f t="shared" si="158"/>
        <v>0</v>
      </c>
      <c r="I1598" s="25" t="str">
        <f t="shared" si="159"/>
        <v>Non-M</v>
      </c>
      <c r="J1598" s="34"/>
      <c r="K1598" s="79"/>
    </row>
    <row r="1599" spans="1:11" ht="41.25" customHeight="1">
      <c r="A1599" s="18" t="s">
        <v>2289</v>
      </c>
      <c r="B1599" s="19"/>
      <c r="C1599" s="19"/>
      <c r="D1599" s="60"/>
      <c r="E1599" s="19"/>
      <c r="F1599" s="21"/>
      <c r="G1599" s="19"/>
      <c r="H1599" s="25">
        <f t="shared" si="158"/>
        <v>0</v>
      </c>
      <c r="I1599" s="25" t="str">
        <f t="shared" si="159"/>
        <v>Non-M</v>
      </c>
      <c r="J1599" s="34"/>
      <c r="K1599" s="79"/>
    </row>
    <row r="1600" spans="1:11" ht="41.25" customHeight="1">
      <c r="A1600" s="18" t="s">
        <v>2290</v>
      </c>
      <c r="B1600" s="19"/>
      <c r="C1600" s="19"/>
      <c r="D1600" s="60"/>
      <c r="E1600" s="19"/>
      <c r="F1600" s="21"/>
      <c r="G1600" s="19"/>
      <c r="H1600" s="25">
        <f t="shared" si="158"/>
        <v>0</v>
      </c>
      <c r="I1600" s="25" t="str">
        <f t="shared" si="159"/>
        <v>Non-M</v>
      </c>
      <c r="J1600" s="34"/>
      <c r="K1600" s="79"/>
    </row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2291</v>
      </c>
      <c r="B2" s="8" t="s">
        <v>2292</v>
      </c>
      <c r="C2" s="8" t="s">
        <v>2293</v>
      </c>
      <c r="D2" s="8" t="s">
        <v>2294</v>
      </c>
      <c r="E2" s="8" t="s">
        <v>2295</v>
      </c>
      <c r="F2" s="8" t="s">
        <v>2296</v>
      </c>
      <c r="G2" s="80" t="s">
        <v>2297</v>
      </c>
      <c r="H2" s="8" t="s">
        <v>2298</v>
      </c>
      <c r="I2" s="8" t="s">
        <v>2299</v>
      </c>
      <c r="J2" s="75" t="s">
        <v>2300</v>
      </c>
      <c r="R2" s="83" t="s">
        <v>2301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2302</v>
      </c>
      <c r="E3" s="10">
        <v>5</v>
      </c>
      <c r="F3" s="10"/>
      <c r="G3" s="81">
        <f>Table2[[#This Row],[Current Total FG QTY]]*Table2[[#This Row],[SAM Improvement]]*$S$7</f>
        <v>789742.16524216521</v>
      </c>
      <c r="H3" s="10"/>
      <c r="I3" s="10"/>
      <c r="J3" s="76">
        <v>46136.714247685202</v>
      </c>
      <c r="R3" s="85" t="s">
        <v>2303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2302</v>
      </c>
      <c r="E4" s="10"/>
      <c r="F4" s="10"/>
      <c r="G4" s="81">
        <f>Table2[[#This Row],[Current Total FG QTY]]*Table2[[#This Row],[SAM Improvement]]*$S$7</f>
        <v>0</v>
      </c>
      <c r="H4" s="10"/>
      <c r="I4" s="10"/>
      <c r="J4" s="76">
        <v>46136.774027777799</v>
      </c>
      <c r="R4" s="85" t="s">
        <v>2304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2302</v>
      </c>
      <c r="E5" s="10"/>
      <c r="F5" s="10"/>
      <c r="G5" s="81">
        <f>Table2[[#This Row],[Current Total FG QTY]]*Table2[[#This Row],[SAM Improvement]]*$S$7</f>
        <v>0</v>
      </c>
      <c r="H5" s="10"/>
      <c r="I5" s="10"/>
      <c r="J5" s="76"/>
      <c r="R5" s="85" t="s">
        <v>2305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2302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2306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2302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2302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2302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2302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2309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2310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2312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2313</v>
      </c>
      <c r="D218">
        <v>69</v>
      </c>
    </row>
    <row r="219" spans="2:4">
      <c r="B219" t="s">
        <v>2314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2315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2314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2316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2317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2318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2319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2323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2324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2325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2326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2327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2328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2334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2339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2349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2353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2354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2355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2356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2357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2358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2359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2362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2363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2364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2365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2366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2367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2368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2369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2026-04-27T07:42:29Z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