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53" documentId="13_ncr:1_{7EF57DF4-89AE-8C42-9C9C-3682908C3E34}" xr6:coauthVersionLast="47" xr6:coauthVersionMax="47" xr10:uidLastSave="{547F1763-5AC0-4A3C-BFB9-C2F7C05EAF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41" i="5"/>
  <c r="H1741" i="5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<sst xmlns="http://schemas.openxmlformats.org/spreadsheetml/2006/main" count="10395" uniqueCount="2538">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</sst>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6" activePane="bottomLeft" state="frozen"/>
      <selection pane="bottomLeft" activeCell="J1741" sqref="J17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 t="s">
        <v>739</v>
      </c>
      <c r="H1740" s="25" t="str">
        <f t="shared" si="169"/>
        <v>PK214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 t="s">
        <v>1190</v>
      </c>
      <c r="H1741" s="25" t="str">
        <f t="shared" si="169"/>
        <v>JS105</v>
      </c>
      <c r="I1741" s="25" t="str">
        <f t="shared" si="170"/>
        <v>M</v>
      </c>
      <c r="J1741" s="79" t="s">
        <v>2443</v>
      </c>
      <c r="K1741" s="79"/>
    </row>
    <row r="1742" spans="1:12" ht="41.25" customHeight="1">
      <c r="A1742" s="92" t="s">
        <v>2444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2445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2446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2447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2448</v>
      </c>
      <c r="B2" s="8" t="s">
        <v>2449</v>
      </c>
      <c r="C2" s="8" t="s">
        <v>2450</v>
      </c>
      <c r="D2" s="8" t="s">
        <v>2451</v>
      </c>
      <c r="E2" s="8" t="s">
        <v>2452</v>
      </c>
      <c r="F2" s="8" t="s">
        <v>2453</v>
      </c>
      <c r="G2" s="80" t="s">
        <v>2454</v>
      </c>
      <c r="H2" s="8" t="s">
        <v>2455</v>
      </c>
      <c r="I2" s="8" t="s">
        <v>2456</v>
      </c>
      <c r="J2" s="75" t="s">
        <v>2457</v>
      </c>
      <c r="R2" s="83" t="s">
        <v>2458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2459</v>
      </c>
      <c r="E3" s="10">
        <v>0.1234</v>
      </c>
      <c r="F3" s="10" t="s">
        <v>2460</v>
      </c>
      <c r="G3" s="81">
        <f>Table2[[#This Row],[Current Total FG QTY]]*Table2[[#This Row],[SAM Improvement]]*$S$7</f>
        <v>22089.830484330483</v>
      </c>
      <c r="H3" s="10" t="s">
        <v>2461</v>
      </c>
      <c r="I3" s="10" t="s">
        <v>2462</v>
      </c>
      <c r="J3" s="76">
        <v>46140.696493055599</v>
      </c>
      <c r="R3" s="85" t="s">
        <v>2463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2459</v>
      </c>
      <c r="E4" s="10">
        <v>0</v>
      </c>
      <c r="F4" s="10" t="s">
        <v>2464</v>
      </c>
      <c r="G4" s="81">
        <f>Table2[[#This Row],[Current Total FG QTY]]*Table2[[#This Row],[SAM Improvement]]*$S$7</f>
        <v>0</v>
      </c>
      <c r="H4" s="10"/>
      <c r="I4" s="10" t="s">
        <v>2462</v>
      </c>
      <c r="J4" s="76">
        <v>46140.7086458333</v>
      </c>
      <c r="R4" s="85" t="s">
        <v>2465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2462</v>
      </c>
      <c r="J5" s="76">
        <v>46140.698171296302</v>
      </c>
      <c r="R5" s="85" t="s">
        <v>2466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2459</v>
      </c>
      <c r="E7" s="10">
        <v>0</v>
      </c>
      <c r="F7" s="10" t="s">
        <v>2464</v>
      </c>
      <c r="G7" s="81">
        <f>Table2[[#This Row],[Current Total FG QTY]]*Table2[[#This Row],[SAM Improvement]]*$S$7</f>
        <v>0</v>
      </c>
      <c r="H7" s="10"/>
      <c r="I7" s="10" t="s">
        <v>2462</v>
      </c>
      <c r="J7" s="76">
        <v>46140.7088194444</v>
      </c>
      <c r="R7" s="87" t="s">
        <v>2467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2459</v>
      </c>
      <c r="E10" s="10">
        <v>0.1177</v>
      </c>
      <c r="F10" s="10" t="s">
        <v>2468</v>
      </c>
      <c r="G10" s="81">
        <f>Table2[[#This Row],[Current Total FG QTY]]*Table2[[#This Row],[SAM Improvement]]*$S$7</f>
        <v>8856.7573361823361</v>
      </c>
      <c r="H10" s="10"/>
      <c r="I10" s="10" t="s">
        <v>2462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2459</v>
      </c>
      <c r="E16" s="10">
        <v>0</v>
      </c>
      <c r="F16" s="10" t="s">
        <v>2469</v>
      </c>
      <c r="G16" s="81">
        <f>Table2[[#This Row],[Current Total FG QTY]]*Table2[[#This Row],[SAM Improvement]]*$S$7</f>
        <v>0</v>
      </c>
      <c r="H16" s="10" t="s">
        <v>2461</v>
      </c>
      <c r="I16" s="10" t="s">
        <v>2462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2478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2479</v>
      </c>
      <c r="D218">
        <v>69</v>
      </c>
    </row>
    <row r="219" spans="2:4">
      <c r="B219" t="s">
        <v>2480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2490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2510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2520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2530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